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8_{EE0C6D34-468C-46FC-A823-09467B4D37AB}" xr6:coauthVersionLast="47" xr6:coauthVersionMax="47" xr10:uidLastSave="{00000000-0000-0000-0000-000000000000}"/>
  <bookViews>
    <workbookView xWindow="-30828" yWindow="-108" windowWidth="30936" windowHeight="16776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4" l="1"/>
  <c r="B77" i="4"/>
  <c r="B75" i="4"/>
  <c r="B74" i="4"/>
  <c r="B54" i="2"/>
  <c r="B78" i="4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</calcChain>
</file>

<file path=xl/sharedStrings.xml><?xml version="1.0" encoding="utf-8"?>
<sst xmlns="http://schemas.openxmlformats.org/spreadsheetml/2006/main" count="3883" uniqueCount="186">
  <si>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</si>
  <si>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</si>
  <si>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</si>
  <si>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</si>
  <si>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</si>
  <si>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</si>
  <si>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</si>
  <si>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</si>
  <si>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</si>
  <si>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</si>
  <si>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</si>
  <si>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</si>
  <si>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</si>
  <si>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</si>
  <si>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</si>
  <si>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</si>
  <si>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</si>
  <si>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</si>
  <si>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</si>
  <si>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</si>
  <si>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</si>
  <si>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</si>
  <si>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</si>
  <si>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</si>
  <si>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</si>
  <si>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</si>
  <si>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</si>
  <si>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</si>
  <si>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</si>
  <si>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</si>
  <si>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</si>
  <si>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</si>
  <si>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</si>
  <si>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</si>
  <si>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</si>
  <si>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</si>
  <si>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</si>
  <si>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</si>
  <si>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</si>
  <si>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</si>
  <si>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</si>
  <si>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</si>
  <si>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</si>
  <si>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</si>
  <si>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</si>
  <si>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</si>
  <si>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</si>
  <si>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</si>
  <si>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</si>
  <si>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</si>
  <si>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</si>
  <si>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</si>
  <si>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</si>
  <si>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</si>
  <si>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</si>
  <si>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</si>
  <si>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</si>
  <si>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</si>
  <si>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</si>
  <si>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</si>
  <si>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</si>
  <si>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</si>
  <si>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</si>
  <si>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</si>
  <si>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</si>
  <si>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</si>
  <si>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</si>
  <si>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</si>
  <si>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</si>
  <si>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</si>
  <si>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</si>
  <si>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</si>
  <si>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</si>
  <si>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</si>
  <si>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</si>
  <si>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</si>
  <si>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</si>
  <si>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</si>
  <si>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</si>
  <si>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</si>
  <si>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</si>
  <si>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</si>
  <si>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</si>
  <si>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</si>
  <si>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</si>
  <si>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</si>
  <si>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</si>
  <si>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</si>
  <si>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</si>
  <si>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</si>
  <si>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</si>
  <si>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</si>
  <si>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</si>
  <si>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</si>
  <si>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</si>
  <si>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</si>
  <si>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</si>
  <si>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</si>
  <si>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</si>
  <si>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</si>
  <si>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</si>
  <si>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</si>
  <si>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</si>
  <si>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</si>
  <si>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</si>
  <si>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</si>
  <si>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</si>
  <si>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</si>
  <si>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</si>
  <si>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</si>
  <si>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</si>
  <si>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</si>
  <si>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</si>
  <si>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</si>
  <si>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</si>
  <si>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</si>
  <si>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</si>
  <si>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</si>
  <si>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</si>
  <si>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</si>
  <si>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</si>
  <si>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</si>
  <si>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</si>
  <si>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</si>
  <si>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</si>
  <si>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</si>
  <si>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</si>
  <si>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</si>
  <si>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</si>
  <si>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</si>
  <si>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</si>
  <si>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</si>
  <si>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</si>
  <si>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</si>
  <si>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</si>
  <si>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</si>
  <si>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</si>
  <si>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</si>
  <si>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</si>
  <si>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</si>
  <si>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</si>
  <si>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</si>
  <si>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</si>
  <si>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</si>
  <si>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</si>
  <si>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</si>
  <si>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</si>
  <si>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</si>
  <si>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</si>
  <si>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</si>
  <si>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</si>
  <si>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</si>
  <si>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</si>
  <si>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31.12.2023</t>
  </si>
  <si>
    <t>31.12.2024</t>
  </si>
  <si>
    <t>Finans Norge / Skadeforsikringsstatistikk</t>
  </si>
  <si>
    <t>Premiestatistikk skadeforsikring 4. kvartal 2024</t>
  </si>
  <si>
    <t>31.12.2022</t>
  </si>
  <si>
    <t>Storebrand</t>
  </si>
  <si>
    <t xml:space="preserve">-   </t>
  </si>
  <si>
    <t>Fremtind Livsforsikring</t>
  </si>
  <si>
    <t>JBF Forsikring Gjensidig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</si>
  <si>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</si>
  <si>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</si>
  <si>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</si>
  <si>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</si>
  <si>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</si>
  <si>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</si>
  <si>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Gar-Bo Försäkring AB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</si>
  <si>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</si>
  <si>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</si>
  <si>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</si>
  <si>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</si>
  <si>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</si>
  <si>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</si>
  <si>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</si>
  <si>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</si>
  <si>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</si>
  <si>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</si>
  <si>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</si>
  <si>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</si>
  <si>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</si>
  <si>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</si>
  <si>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</si>
  <si>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</si>
  <si>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ERGO Forsikring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</si>
</sst>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6" fillId="0" borderId="0"/>
    <xf numFmtId="0" fontId="35" fillId="0" borderId="0"/>
  </cellStyleXfs>
  <cellXfs count="18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/>
    <xf numFmtId="165" fontId="9" fillId="0" borderId="0" xfId="0" applyNumberFormat="1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/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166" fontId="12" fillId="0" borderId="0" xfId="1" applyNumberFormat="1" applyFont="1" applyBorder="1" applyProtection="1"/>
    <xf numFmtId="165" fontId="12" fillId="0" borderId="0" xfId="0" applyNumberFormat="1" applyFont="1"/>
    <xf numFmtId="165" fontId="17" fillId="0" borderId="0" xfId="0" applyNumberFormat="1" applyFont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>
      <alignment horizontal="right"/>
    </xf>
    <xf numFmtId="171" fontId="12" fillId="0" borderId="12" xfId="0" applyNumberFormat="1" applyFont="1" applyBorder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20" xfId="0" applyFont="1" applyFill="1" applyBorder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9" fillId="2" borderId="0" xfId="0" applyFont="1" applyFill="1"/>
    <xf numFmtId="14" fontId="12" fillId="2" borderId="0" xfId="0" applyNumberFormat="1" applyFont="1" applyFill="1" applyAlignment="1">
      <alignment horizontal="right"/>
    </xf>
    <xf numFmtId="166" fontId="9" fillId="0" borderId="0" xfId="1" applyNumberFormat="1" applyFont="1" applyBorder="1" applyProtection="1"/>
    <xf numFmtId="171" fontId="12" fillId="0" borderId="0" xfId="0" applyNumberFormat="1" applyFont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Alignment="1" applyProtection="1">
      <alignment horizontal="left"/>
    </xf>
    <xf numFmtId="0" fontId="9" fillId="0" borderId="0" xfId="9" applyFont="1" applyAlignment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/>
    <xf numFmtId="165" fontId="9" fillId="0" borderId="0" xfId="9" applyNumberFormat="1" applyFont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>
      <alignment horizontal="right"/>
    </xf>
    <xf numFmtId="171" fontId="9" fillId="0" borderId="0" xfId="9" applyNumberFormat="1" applyFont="1" applyAlignment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>
      <alignment horizontal="right"/>
    </xf>
    <xf numFmtId="0" fontId="12" fillId="0" borderId="11" xfId="9" applyFont="1" applyBorder="1"/>
    <xf numFmtId="171" fontId="12" fillId="0" borderId="16" xfId="9" applyNumberFormat="1" applyFont="1" applyBorder="1"/>
    <xf numFmtId="171" fontId="12" fillId="0" borderId="12" xfId="9" applyNumberFormat="1" applyFont="1" applyBorder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Alignment="1">
      <alignment horizontal="center"/>
    </xf>
    <xf numFmtId="0" fontId="6" fillId="0" borderId="0" xfId="0" applyFont="1"/>
    <xf numFmtId="168" fontId="6" fillId="0" borderId="0" xfId="7" applyNumberFormat="1" applyFont="1"/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0.26337209875222894</c:v>
                </c:pt>
                <c:pt idx="1">
                  <c:v>0.20716129962415281</c:v>
                </c:pt>
                <c:pt idx="2">
                  <c:v>0.17420321429525354</c:v>
                </c:pt>
                <c:pt idx="3">
                  <c:v>0.12888103886741786</c:v>
                </c:pt>
                <c:pt idx="4">
                  <c:v>0.22638234846094685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31.12.2023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3037.8679999999999</c:v>
                </c:pt>
                <c:pt idx="1">
                  <c:v>10432.684999999999</c:v>
                </c:pt>
                <c:pt idx="2">
                  <c:v>2393.402</c:v>
                </c:pt>
                <c:pt idx="3">
                  <c:v>12816.147000000001</c:v>
                </c:pt>
                <c:pt idx="4">
                  <c:v>1414.5029999999999</c:v>
                </c:pt>
                <c:pt idx="5">
                  <c:v>2739.9229999999998</c:v>
                </c:pt>
                <c:pt idx="6">
                  <c:v>4305.0870000000004</c:v>
                </c:pt>
                <c:pt idx="7">
                  <c:v>3059.4059999999999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3495.0810000000001</c:v>
                </c:pt>
                <c:pt idx="1">
                  <c:v>11926.422</c:v>
                </c:pt>
                <c:pt idx="2">
                  <c:v>2651.3450000000012</c:v>
                </c:pt>
                <c:pt idx="3">
                  <c:v>13529.592000000001</c:v>
                </c:pt>
                <c:pt idx="4">
                  <c:v>1583.0210000000002</c:v>
                </c:pt>
                <c:pt idx="5">
                  <c:v>2910.8960000000002</c:v>
                </c:pt>
                <c:pt idx="6">
                  <c:v>4847.076</c:v>
                </c:pt>
                <c:pt idx="7">
                  <c:v>3313.6619999999998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59092011</c:v>
                </c:pt>
                <c:pt idx="1">
                  <c:v>35591948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58F4111F-A65F-4907-885F-E4CCC2F473B0}"/>
            </a:ext>
          </a:extLst>
        </xdr:cNvPr>
        <xdr:cNvSpPr txBox="1"/>
      </xdr:nvSpPr>
      <xdr:spPr>
        <a:xfrm>
          <a:off x="108858" y="794385"/>
          <a:ext cx="213485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24A618F7-98C2-484D-98BA-F07D8667FC78}"/>
            </a:ext>
          </a:extLst>
        </xdr:cNvPr>
        <xdr:cNvSpPr txBox="1"/>
      </xdr:nvSpPr>
      <xdr:spPr>
        <a:xfrm>
          <a:off x="108858" y="794385"/>
          <a:ext cx="213485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7025FC19-1D20-4E0F-8F84-308CC81E6FD1}"/>
            </a:ext>
          </a:extLst>
        </xdr:cNvPr>
        <xdr:cNvSpPr txBox="1"/>
      </xdr:nvSpPr>
      <xdr:spPr>
        <a:xfrm>
          <a:off x="666017" y="4383990"/>
          <a:ext cx="358776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2024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11.jaunar</a:t>
          </a:r>
          <a:r>
            <a:rPr lang="nb-NO" sz="1000" baseline="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 2025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5FFEE307-FC52-4913-86EB-A24289A8FED6}"/>
            </a:ext>
          </a:extLst>
        </xdr:cNvPr>
        <xdr:cNvSpPr txBox="1"/>
      </xdr:nvSpPr>
      <xdr:spPr>
        <a:xfrm>
          <a:off x="666750" y="2791851"/>
          <a:ext cx="5812155" cy="117308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36215346-324F-4C14-AAAF-A09E36226C59}"/>
            </a:ext>
          </a:extLst>
        </xdr:cNvPr>
        <xdr:cNvSpPr txBox="1"/>
      </xdr:nvSpPr>
      <xdr:spPr>
        <a:xfrm>
          <a:off x="654050" y="3862169"/>
          <a:ext cx="5653433" cy="45661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660889</xdr:colOff>
      <xdr:row>12</xdr:row>
      <xdr:rowOff>222182</xdr:rowOff>
    </xdr:to>
    <xdr:pic>
      <xdr:nvPicPr>
        <xdr:cNvPr id="19" name="Bilde 7">
          <a:extLst>
            <a:ext uri="{FF2B5EF4-FFF2-40B4-BE49-F238E27FC236}">
              <a16:creationId xmlns:a16="http://schemas.microsoft.com/office/drawing/2014/main" id="{679D1B04-9143-4D2C-8211-AE0380DE5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52853"/>
          <a:ext cx="7996995" cy="1800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én reiseforsikring (individuelle- og kollektive forsikringer, f. eks. via kredittkort). Antallet reiseforsikringer representerer derfor antall avtaler og ikke antall forsikrede.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Gar-Bo Försäkring AB er nytt medlem i Finans Norge og leverer tall for første gang 1.kvartal 2024.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Pensjonspforsikring har flyttet personproduktene sine over til Oslo forsikring fra og med 1.kv. 2024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 Helse er solgt ut av Storebrand. ERGO International AG er ny eier. Overtagelsen var 2.april og som følge av dette er ikke behandlingsforsikringen offisielt i Storebrand lenger. Tallene er lagt over på ERGO 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1. oktober 2024 fusjonerte Eika Forsikring og Fremtind. Fra 4.kvartal 2024 vil Fremtind skadeforsikring inkludere Eika-porteføljem med unntak av person, behandling og kritisk sykdom som er inkludert i Fremtind Livsforsikring.</a:t>
          </a:r>
        </a:p>
      </xdr:txBody>
    </xdr:sp>
    <xdr:clientData/>
  </xdr:twoCellAnchor>
  <xdr:twoCellAnchor>
    <xdr:from>
      <xdr:col>1</xdr:col>
      <xdr:colOff>121921</xdr:colOff>
      <xdr:row>6</xdr:row>
      <xdr:rowOff>190500</xdr:rowOff>
    </xdr:from>
    <xdr:to>
      <xdr:col>3</xdr:col>
      <xdr:colOff>1</xdr:colOff>
      <xdr:row>46</xdr:row>
      <xdr:rowOff>91440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827021" y="1104900"/>
          <a:ext cx="2971800" cy="77952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30.9.2022: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31.3.2023: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Tidlig i januar 2023 ble det gjennomført fusjon mellom Storebrand Livsforsikring AS (overtakende selskap) og Storebrand Danica Pensjonsforsikring AS (overdragende selskap). Historiske Danica-tall legges derfor f.o.m. 1.kv. 2023 inn i Storebrand.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Etter ønske fra selskapet vil vi fra 1.kv. 2023 presentere Fremtind-tall i en rad (tidligere har det vært splittet på Fremtind Skadeforsikring og Fremtind Livsforsikring)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30.9.2023: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W R Berkley har ikke levert oppdaterte premietall.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Motorvogntall for Gjensidige ble oppdatert etter opprinnelig rapportpublisering og ny rapport ble derfor lagt ut 30.11.2023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30.9.2024: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Eir Försäkring AB har ikke levert oppdaterte premietall.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30.9.2024: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ERGO Forsikring leverer egene tall. fra 3.kvartal 2024 er behandligsforsikring ERGO har tatt ut fra Storebrand sine tall.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31.12.2024:</a:t>
          </a: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Fremtind skadeforsikring inkluderer tidligere Eika-porteføjle, med unntak av person,behandling og kritisk sykdom som er inkludert i Fremtind Livsforikring. Gjeldende fra 4.kvartal 2024.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Danica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Eir Försäkring AB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ERGO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Accident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 (Ayvens)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Skadeforsikring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Frende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Gar-Bo Försäkring AB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Granne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HDI Global Specialty SE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JBF Forsikring Gjensidig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 AS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Ly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Telenor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W. R. Berkley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 Forsikring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YouPlus Livsforsikring   </a:t>
          </a:r>
        </a:p>
        <a:p>
          <a:pPr marL="0" indent="0"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0" zoomScaleNormal="60" zoomScaleSheetLayoutView="100" workbookViewId="0">
      <selection activeCell="O22" sqref="O22"/>
    </sheetView>
  </sheetViews>
  <sheetFormatPr defaultColWidth="11.44140625" defaultRowHeight="13.2" x14ac:dyDescent="0.25"/>
  <cols>
    <col min="1" max="1" width="16.21875" style="142" customWidth="1"/>
    <col min="2" max="4" width="11.44140625" style="142"/>
    <col min="5" max="5" width="14.21875" style="142" bestFit="1" customWidth="1"/>
    <col min="6" max="7" width="11.44140625" style="142"/>
    <col min="8" max="8" width="13.44140625" style="142" customWidth="1"/>
    <col min="9" max="9" width="11.44140625" style="142"/>
    <col min="10" max="10" width="13.44140625" style="142" bestFit="1" customWidth="1"/>
    <col min="11" max="256" width="11.44140625" style="142"/>
    <col min="257" max="257" width="16.21875" style="142" customWidth="1"/>
    <col min="258" max="260" width="11.44140625" style="142"/>
    <col min="261" max="261" width="14.21875" style="142" bestFit="1" customWidth="1"/>
    <col min="262" max="263" width="11.44140625" style="142"/>
    <col min="264" max="264" width="13.44140625" style="142" customWidth="1"/>
    <col min="265" max="265" width="11.44140625" style="142"/>
    <col min="266" max="266" width="13.44140625" style="142" bestFit="1" customWidth="1"/>
    <col min="267" max="512" width="11.44140625" style="142"/>
    <col min="513" max="513" width="16.21875" style="142" customWidth="1"/>
    <col min="514" max="516" width="11.44140625" style="142"/>
    <col min="517" max="517" width="14.21875" style="142" bestFit="1" customWidth="1"/>
    <col min="518" max="519" width="11.44140625" style="142"/>
    <col min="520" max="520" width="13.44140625" style="142" customWidth="1"/>
    <col min="521" max="521" width="11.44140625" style="142"/>
    <col min="522" max="522" width="13.44140625" style="142" bestFit="1" customWidth="1"/>
    <col min="523" max="768" width="11.44140625" style="142"/>
    <col min="769" max="769" width="16.21875" style="142" customWidth="1"/>
    <col min="770" max="772" width="11.44140625" style="142"/>
    <col min="773" max="773" width="14.21875" style="142" bestFit="1" customWidth="1"/>
    <col min="774" max="775" width="11.44140625" style="142"/>
    <col min="776" max="776" width="13.44140625" style="142" customWidth="1"/>
    <col min="777" max="777" width="11.44140625" style="142"/>
    <col min="778" max="778" width="13.44140625" style="142" bestFit="1" customWidth="1"/>
    <col min="779" max="1024" width="11.44140625" style="142"/>
    <col min="1025" max="1025" width="16.21875" style="142" customWidth="1"/>
    <col min="1026" max="1028" width="11.44140625" style="142"/>
    <col min="1029" max="1029" width="14.21875" style="142" bestFit="1" customWidth="1"/>
    <col min="1030" max="1031" width="11.44140625" style="142"/>
    <col min="1032" max="1032" width="13.44140625" style="142" customWidth="1"/>
    <col min="1033" max="1033" width="11.44140625" style="142"/>
    <col min="1034" max="1034" width="13.44140625" style="142" bestFit="1" customWidth="1"/>
    <col min="1035" max="1280" width="11.44140625" style="142"/>
    <col min="1281" max="1281" width="16.21875" style="142" customWidth="1"/>
    <col min="1282" max="1284" width="11.44140625" style="142"/>
    <col min="1285" max="1285" width="14.21875" style="142" bestFit="1" customWidth="1"/>
    <col min="1286" max="1287" width="11.44140625" style="142"/>
    <col min="1288" max="1288" width="13.44140625" style="142" customWidth="1"/>
    <col min="1289" max="1289" width="11.44140625" style="142"/>
    <col min="1290" max="1290" width="13.44140625" style="142" bestFit="1" customWidth="1"/>
    <col min="1291" max="1536" width="11.44140625" style="142"/>
    <col min="1537" max="1537" width="16.21875" style="142" customWidth="1"/>
    <col min="1538" max="1540" width="11.44140625" style="142"/>
    <col min="1541" max="1541" width="14.21875" style="142" bestFit="1" customWidth="1"/>
    <col min="1542" max="1543" width="11.44140625" style="142"/>
    <col min="1544" max="1544" width="13.44140625" style="142" customWidth="1"/>
    <col min="1545" max="1545" width="11.44140625" style="142"/>
    <col min="1546" max="1546" width="13.44140625" style="142" bestFit="1" customWidth="1"/>
    <col min="1547" max="1792" width="11.44140625" style="142"/>
    <col min="1793" max="1793" width="16.21875" style="142" customWidth="1"/>
    <col min="1794" max="1796" width="11.44140625" style="142"/>
    <col min="1797" max="1797" width="14.21875" style="142" bestFit="1" customWidth="1"/>
    <col min="1798" max="1799" width="11.44140625" style="142"/>
    <col min="1800" max="1800" width="13.44140625" style="142" customWidth="1"/>
    <col min="1801" max="1801" width="11.44140625" style="142"/>
    <col min="1802" max="1802" width="13.44140625" style="142" bestFit="1" customWidth="1"/>
    <col min="1803" max="2048" width="11.44140625" style="142"/>
    <col min="2049" max="2049" width="16.21875" style="142" customWidth="1"/>
    <col min="2050" max="2052" width="11.44140625" style="142"/>
    <col min="2053" max="2053" width="14.21875" style="142" bestFit="1" customWidth="1"/>
    <col min="2054" max="2055" width="11.44140625" style="142"/>
    <col min="2056" max="2056" width="13.44140625" style="142" customWidth="1"/>
    <col min="2057" max="2057" width="11.44140625" style="142"/>
    <col min="2058" max="2058" width="13.44140625" style="142" bestFit="1" customWidth="1"/>
    <col min="2059" max="2304" width="11.44140625" style="142"/>
    <col min="2305" max="2305" width="16.21875" style="142" customWidth="1"/>
    <col min="2306" max="2308" width="11.44140625" style="142"/>
    <col min="2309" max="2309" width="14.21875" style="142" bestFit="1" customWidth="1"/>
    <col min="2310" max="2311" width="11.44140625" style="142"/>
    <col min="2312" max="2312" width="13.44140625" style="142" customWidth="1"/>
    <col min="2313" max="2313" width="11.44140625" style="142"/>
    <col min="2314" max="2314" width="13.44140625" style="142" bestFit="1" customWidth="1"/>
    <col min="2315" max="2560" width="11.44140625" style="142"/>
    <col min="2561" max="2561" width="16.21875" style="142" customWidth="1"/>
    <col min="2562" max="2564" width="11.44140625" style="142"/>
    <col min="2565" max="2565" width="14.21875" style="142" bestFit="1" customWidth="1"/>
    <col min="2566" max="2567" width="11.44140625" style="142"/>
    <col min="2568" max="2568" width="13.44140625" style="142" customWidth="1"/>
    <col min="2569" max="2569" width="11.44140625" style="142"/>
    <col min="2570" max="2570" width="13.44140625" style="142" bestFit="1" customWidth="1"/>
    <col min="2571" max="2816" width="11.44140625" style="142"/>
    <col min="2817" max="2817" width="16.21875" style="142" customWidth="1"/>
    <col min="2818" max="2820" width="11.44140625" style="142"/>
    <col min="2821" max="2821" width="14.21875" style="142" bestFit="1" customWidth="1"/>
    <col min="2822" max="2823" width="11.44140625" style="142"/>
    <col min="2824" max="2824" width="13.44140625" style="142" customWidth="1"/>
    <col min="2825" max="2825" width="11.44140625" style="142"/>
    <col min="2826" max="2826" width="13.44140625" style="142" bestFit="1" customWidth="1"/>
    <col min="2827" max="3072" width="11.44140625" style="142"/>
    <col min="3073" max="3073" width="16.21875" style="142" customWidth="1"/>
    <col min="3074" max="3076" width="11.44140625" style="142"/>
    <col min="3077" max="3077" width="14.21875" style="142" bestFit="1" customWidth="1"/>
    <col min="3078" max="3079" width="11.44140625" style="142"/>
    <col min="3080" max="3080" width="13.44140625" style="142" customWidth="1"/>
    <col min="3081" max="3081" width="11.44140625" style="142"/>
    <col min="3082" max="3082" width="13.44140625" style="142" bestFit="1" customWidth="1"/>
    <col min="3083" max="3328" width="11.44140625" style="142"/>
    <col min="3329" max="3329" width="16.21875" style="142" customWidth="1"/>
    <col min="3330" max="3332" width="11.44140625" style="142"/>
    <col min="3333" max="3333" width="14.21875" style="142" bestFit="1" customWidth="1"/>
    <col min="3334" max="3335" width="11.44140625" style="142"/>
    <col min="3336" max="3336" width="13.44140625" style="142" customWidth="1"/>
    <col min="3337" max="3337" width="11.44140625" style="142"/>
    <col min="3338" max="3338" width="13.44140625" style="142" bestFit="1" customWidth="1"/>
    <col min="3339" max="3584" width="11.44140625" style="142"/>
    <col min="3585" max="3585" width="16.21875" style="142" customWidth="1"/>
    <col min="3586" max="3588" width="11.44140625" style="142"/>
    <col min="3589" max="3589" width="14.21875" style="142" bestFit="1" customWidth="1"/>
    <col min="3590" max="3591" width="11.44140625" style="142"/>
    <col min="3592" max="3592" width="13.44140625" style="142" customWidth="1"/>
    <col min="3593" max="3593" width="11.44140625" style="142"/>
    <col min="3594" max="3594" width="13.44140625" style="142" bestFit="1" customWidth="1"/>
    <col min="3595" max="3840" width="11.44140625" style="142"/>
    <col min="3841" max="3841" width="16.21875" style="142" customWidth="1"/>
    <col min="3842" max="3844" width="11.44140625" style="142"/>
    <col min="3845" max="3845" width="14.21875" style="142" bestFit="1" customWidth="1"/>
    <col min="3846" max="3847" width="11.44140625" style="142"/>
    <col min="3848" max="3848" width="13.44140625" style="142" customWidth="1"/>
    <col min="3849" max="3849" width="11.44140625" style="142"/>
    <col min="3850" max="3850" width="13.44140625" style="142" bestFit="1" customWidth="1"/>
    <col min="3851" max="4096" width="11.44140625" style="142"/>
    <col min="4097" max="4097" width="16.21875" style="142" customWidth="1"/>
    <col min="4098" max="4100" width="11.44140625" style="142"/>
    <col min="4101" max="4101" width="14.21875" style="142" bestFit="1" customWidth="1"/>
    <col min="4102" max="4103" width="11.44140625" style="142"/>
    <col min="4104" max="4104" width="13.44140625" style="142" customWidth="1"/>
    <col min="4105" max="4105" width="11.44140625" style="142"/>
    <col min="4106" max="4106" width="13.44140625" style="142" bestFit="1" customWidth="1"/>
    <col min="4107" max="4352" width="11.44140625" style="142"/>
    <col min="4353" max="4353" width="16.21875" style="142" customWidth="1"/>
    <col min="4354" max="4356" width="11.44140625" style="142"/>
    <col min="4357" max="4357" width="14.21875" style="142" bestFit="1" customWidth="1"/>
    <col min="4358" max="4359" width="11.44140625" style="142"/>
    <col min="4360" max="4360" width="13.44140625" style="142" customWidth="1"/>
    <col min="4361" max="4361" width="11.44140625" style="142"/>
    <col min="4362" max="4362" width="13.44140625" style="142" bestFit="1" customWidth="1"/>
    <col min="4363" max="4608" width="11.44140625" style="142"/>
    <col min="4609" max="4609" width="16.21875" style="142" customWidth="1"/>
    <col min="4610" max="4612" width="11.44140625" style="142"/>
    <col min="4613" max="4613" width="14.21875" style="142" bestFit="1" customWidth="1"/>
    <col min="4614" max="4615" width="11.44140625" style="142"/>
    <col min="4616" max="4616" width="13.44140625" style="142" customWidth="1"/>
    <col min="4617" max="4617" width="11.44140625" style="142"/>
    <col min="4618" max="4618" width="13.44140625" style="142" bestFit="1" customWidth="1"/>
    <col min="4619" max="4864" width="11.44140625" style="142"/>
    <col min="4865" max="4865" width="16.21875" style="142" customWidth="1"/>
    <col min="4866" max="4868" width="11.44140625" style="142"/>
    <col min="4869" max="4869" width="14.21875" style="142" bestFit="1" customWidth="1"/>
    <col min="4870" max="4871" width="11.44140625" style="142"/>
    <col min="4872" max="4872" width="13.44140625" style="142" customWidth="1"/>
    <col min="4873" max="4873" width="11.44140625" style="142"/>
    <col min="4874" max="4874" width="13.44140625" style="142" bestFit="1" customWidth="1"/>
    <col min="4875" max="5120" width="11.44140625" style="142"/>
    <col min="5121" max="5121" width="16.21875" style="142" customWidth="1"/>
    <col min="5122" max="5124" width="11.44140625" style="142"/>
    <col min="5125" max="5125" width="14.21875" style="142" bestFit="1" customWidth="1"/>
    <col min="5126" max="5127" width="11.44140625" style="142"/>
    <col min="5128" max="5128" width="13.44140625" style="142" customWidth="1"/>
    <col min="5129" max="5129" width="11.44140625" style="142"/>
    <col min="5130" max="5130" width="13.44140625" style="142" bestFit="1" customWidth="1"/>
    <col min="5131" max="5376" width="11.44140625" style="142"/>
    <col min="5377" max="5377" width="16.21875" style="142" customWidth="1"/>
    <col min="5378" max="5380" width="11.44140625" style="142"/>
    <col min="5381" max="5381" width="14.21875" style="142" bestFit="1" customWidth="1"/>
    <col min="5382" max="5383" width="11.44140625" style="142"/>
    <col min="5384" max="5384" width="13.44140625" style="142" customWidth="1"/>
    <col min="5385" max="5385" width="11.44140625" style="142"/>
    <col min="5386" max="5386" width="13.44140625" style="142" bestFit="1" customWidth="1"/>
    <col min="5387" max="5632" width="11.44140625" style="142"/>
    <col min="5633" max="5633" width="16.21875" style="142" customWidth="1"/>
    <col min="5634" max="5636" width="11.44140625" style="142"/>
    <col min="5637" max="5637" width="14.21875" style="142" bestFit="1" customWidth="1"/>
    <col min="5638" max="5639" width="11.44140625" style="142"/>
    <col min="5640" max="5640" width="13.44140625" style="142" customWidth="1"/>
    <col min="5641" max="5641" width="11.44140625" style="142"/>
    <col min="5642" max="5642" width="13.44140625" style="142" bestFit="1" customWidth="1"/>
    <col min="5643" max="5888" width="11.44140625" style="142"/>
    <col min="5889" max="5889" width="16.21875" style="142" customWidth="1"/>
    <col min="5890" max="5892" width="11.44140625" style="142"/>
    <col min="5893" max="5893" width="14.21875" style="142" bestFit="1" customWidth="1"/>
    <col min="5894" max="5895" width="11.44140625" style="142"/>
    <col min="5896" max="5896" width="13.44140625" style="142" customWidth="1"/>
    <col min="5897" max="5897" width="11.44140625" style="142"/>
    <col min="5898" max="5898" width="13.44140625" style="142" bestFit="1" customWidth="1"/>
    <col min="5899" max="6144" width="11.44140625" style="142"/>
    <col min="6145" max="6145" width="16.21875" style="142" customWidth="1"/>
    <col min="6146" max="6148" width="11.44140625" style="142"/>
    <col min="6149" max="6149" width="14.21875" style="142" bestFit="1" customWidth="1"/>
    <col min="6150" max="6151" width="11.44140625" style="142"/>
    <col min="6152" max="6152" width="13.44140625" style="142" customWidth="1"/>
    <col min="6153" max="6153" width="11.44140625" style="142"/>
    <col min="6154" max="6154" width="13.44140625" style="142" bestFit="1" customWidth="1"/>
    <col min="6155" max="6400" width="11.44140625" style="142"/>
    <col min="6401" max="6401" width="16.21875" style="142" customWidth="1"/>
    <col min="6402" max="6404" width="11.44140625" style="142"/>
    <col min="6405" max="6405" width="14.21875" style="142" bestFit="1" customWidth="1"/>
    <col min="6406" max="6407" width="11.44140625" style="142"/>
    <col min="6408" max="6408" width="13.44140625" style="142" customWidth="1"/>
    <col min="6409" max="6409" width="11.44140625" style="142"/>
    <col min="6410" max="6410" width="13.44140625" style="142" bestFit="1" customWidth="1"/>
    <col min="6411" max="6656" width="11.44140625" style="142"/>
    <col min="6657" max="6657" width="16.21875" style="142" customWidth="1"/>
    <col min="6658" max="6660" width="11.44140625" style="142"/>
    <col min="6661" max="6661" width="14.21875" style="142" bestFit="1" customWidth="1"/>
    <col min="6662" max="6663" width="11.44140625" style="142"/>
    <col min="6664" max="6664" width="13.44140625" style="142" customWidth="1"/>
    <col min="6665" max="6665" width="11.44140625" style="142"/>
    <col min="6666" max="6666" width="13.44140625" style="142" bestFit="1" customWidth="1"/>
    <col min="6667" max="6912" width="11.44140625" style="142"/>
    <col min="6913" max="6913" width="16.21875" style="142" customWidth="1"/>
    <col min="6914" max="6916" width="11.44140625" style="142"/>
    <col min="6917" max="6917" width="14.21875" style="142" bestFit="1" customWidth="1"/>
    <col min="6918" max="6919" width="11.44140625" style="142"/>
    <col min="6920" max="6920" width="13.44140625" style="142" customWidth="1"/>
    <col min="6921" max="6921" width="11.44140625" style="142"/>
    <col min="6922" max="6922" width="13.44140625" style="142" bestFit="1" customWidth="1"/>
    <col min="6923" max="7168" width="11.44140625" style="142"/>
    <col min="7169" max="7169" width="16.21875" style="142" customWidth="1"/>
    <col min="7170" max="7172" width="11.44140625" style="142"/>
    <col min="7173" max="7173" width="14.21875" style="142" bestFit="1" customWidth="1"/>
    <col min="7174" max="7175" width="11.44140625" style="142"/>
    <col min="7176" max="7176" width="13.44140625" style="142" customWidth="1"/>
    <col min="7177" max="7177" width="11.44140625" style="142"/>
    <col min="7178" max="7178" width="13.44140625" style="142" bestFit="1" customWidth="1"/>
    <col min="7179" max="7424" width="11.44140625" style="142"/>
    <col min="7425" max="7425" width="16.21875" style="142" customWidth="1"/>
    <col min="7426" max="7428" width="11.44140625" style="142"/>
    <col min="7429" max="7429" width="14.21875" style="142" bestFit="1" customWidth="1"/>
    <col min="7430" max="7431" width="11.44140625" style="142"/>
    <col min="7432" max="7432" width="13.44140625" style="142" customWidth="1"/>
    <col min="7433" max="7433" width="11.44140625" style="142"/>
    <col min="7434" max="7434" width="13.44140625" style="142" bestFit="1" customWidth="1"/>
    <col min="7435" max="7680" width="11.44140625" style="142"/>
    <col min="7681" max="7681" width="16.21875" style="142" customWidth="1"/>
    <col min="7682" max="7684" width="11.44140625" style="142"/>
    <col min="7685" max="7685" width="14.21875" style="142" bestFit="1" customWidth="1"/>
    <col min="7686" max="7687" width="11.44140625" style="142"/>
    <col min="7688" max="7688" width="13.44140625" style="142" customWidth="1"/>
    <col min="7689" max="7689" width="11.44140625" style="142"/>
    <col min="7690" max="7690" width="13.44140625" style="142" bestFit="1" customWidth="1"/>
    <col min="7691" max="7936" width="11.44140625" style="142"/>
    <col min="7937" max="7937" width="16.21875" style="142" customWidth="1"/>
    <col min="7938" max="7940" width="11.44140625" style="142"/>
    <col min="7941" max="7941" width="14.21875" style="142" bestFit="1" customWidth="1"/>
    <col min="7942" max="7943" width="11.44140625" style="142"/>
    <col min="7944" max="7944" width="13.44140625" style="142" customWidth="1"/>
    <col min="7945" max="7945" width="11.44140625" style="142"/>
    <col min="7946" max="7946" width="13.44140625" style="142" bestFit="1" customWidth="1"/>
    <col min="7947" max="8192" width="11.44140625" style="142"/>
    <col min="8193" max="8193" width="16.21875" style="142" customWidth="1"/>
    <col min="8194" max="8196" width="11.44140625" style="142"/>
    <col min="8197" max="8197" width="14.21875" style="142" bestFit="1" customWidth="1"/>
    <col min="8198" max="8199" width="11.44140625" style="142"/>
    <col min="8200" max="8200" width="13.44140625" style="142" customWidth="1"/>
    <col min="8201" max="8201" width="11.44140625" style="142"/>
    <col min="8202" max="8202" width="13.44140625" style="142" bestFit="1" customWidth="1"/>
    <col min="8203" max="8448" width="11.44140625" style="142"/>
    <col min="8449" max="8449" width="16.21875" style="142" customWidth="1"/>
    <col min="8450" max="8452" width="11.44140625" style="142"/>
    <col min="8453" max="8453" width="14.21875" style="142" bestFit="1" customWidth="1"/>
    <col min="8454" max="8455" width="11.44140625" style="142"/>
    <col min="8456" max="8456" width="13.44140625" style="142" customWidth="1"/>
    <col min="8457" max="8457" width="11.44140625" style="142"/>
    <col min="8458" max="8458" width="13.44140625" style="142" bestFit="1" customWidth="1"/>
    <col min="8459" max="8704" width="11.44140625" style="142"/>
    <col min="8705" max="8705" width="16.21875" style="142" customWidth="1"/>
    <col min="8706" max="8708" width="11.44140625" style="142"/>
    <col min="8709" max="8709" width="14.21875" style="142" bestFit="1" customWidth="1"/>
    <col min="8710" max="8711" width="11.44140625" style="142"/>
    <col min="8712" max="8712" width="13.44140625" style="142" customWidth="1"/>
    <col min="8713" max="8713" width="11.44140625" style="142"/>
    <col min="8714" max="8714" width="13.44140625" style="142" bestFit="1" customWidth="1"/>
    <col min="8715" max="8960" width="11.44140625" style="142"/>
    <col min="8961" max="8961" width="16.21875" style="142" customWidth="1"/>
    <col min="8962" max="8964" width="11.44140625" style="142"/>
    <col min="8965" max="8965" width="14.21875" style="142" bestFit="1" customWidth="1"/>
    <col min="8966" max="8967" width="11.44140625" style="142"/>
    <col min="8968" max="8968" width="13.44140625" style="142" customWidth="1"/>
    <col min="8969" max="8969" width="11.44140625" style="142"/>
    <col min="8970" max="8970" width="13.44140625" style="142" bestFit="1" customWidth="1"/>
    <col min="8971" max="9216" width="11.44140625" style="142"/>
    <col min="9217" max="9217" width="16.21875" style="142" customWidth="1"/>
    <col min="9218" max="9220" width="11.44140625" style="142"/>
    <col min="9221" max="9221" width="14.21875" style="142" bestFit="1" customWidth="1"/>
    <col min="9222" max="9223" width="11.44140625" style="142"/>
    <col min="9224" max="9224" width="13.44140625" style="142" customWidth="1"/>
    <col min="9225" max="9225" width="11.44140625" style="142"/>
    <col min="9226" max="9226" width="13.44140625" style="142" bestFit="1" customWidth="1"/>
    <col min="9227" max="9472" width="11.44140625" style="142"/>
    <col min="9473" max="9473" width="16.21875" style="142" customWidth="1"/>
    <col min="9474" max="9476" width="11.44140625" style="142"/>
    <col min="9477" max="9477" width="14.21875" style="142" bestFit="1" customWidth="1"/>
    <col min="9478" max="9479" width="11.44140625" style="142"/>
    <col min="9480" max="9480" width="13.44140625" style="142" customWidth="1"/>
    <col min="9481" max="9481" width="11.44140625" style="142"/>
    <col min="9482" max="9482" width="13.44140625" style="142" bestFit="1" customWidth="1"/>
    <col min="9483" max="9728" width="11.44140625" style="142"/>
    <col min="9729" max="9729" width="16.21875" style="142" customWidth="1"/>
    <col min="9730" max="9732" width="11.44140625" style="142"/>
    <col min="9733" max="9733" width="14.21875" style="142" bestFit="1" customWidth="1"/>
    <col min="9734" max="9735" width="11.44140625" style="142"/>
    <col min="9736" max="9736" width="13.44140625" style="142" customWidth="1"/>
    <col min="9737" max="9737" width="11.44140625" style="142"/>
    <col min="9738" max="9738" width="13.44140625" style="142" bestFit="1" customWidth="1"/>
    <col min="9739" max="9984" width="11.44140625" style="142"/>
    <col min="9985" max="9985" width="16.21875" style="142" customWidth="1"/>
    <col min="9986" max="9988" width="11.44140625" style="142"/>
    <col min="9989" max="9989" width="14.21875" style="142" bestFit="1" customWidth="1"/>
    <col min="9990" max="9991" width="11.44140625" style="142"/>
    <col min="9992" max="9992" width="13.44140625" style="142" customWidth="1"/>
    <col min="9993" max="9993" width="11.44140625" style="142"/>
    <col min="9994" max="9994" width="13.44140625" style="142" bestFit="1" customWidth="1"/>
    <col min="9995" max="10240" width="11.44140625" style="142"/>
    <col min="10241" max="10241" width="16.21875" style="142" customWidth="1"/>
    <col min="10242" max="10244" width="11.44140625" style="142"/>
    <col min="10245" max="10245" width="14.21875" style="142" bestFit="1" customWidth="1"/>
    <col min="10246" max="10247" width="11.44140625" style="142"/>
    <col min="10248" max="10248" width="13.44140625" style="142" customWidth="1"/>
    <col min="10249" max="10249" width="11.44140625" style="142"/>
    <col min="10250" max="10250" width="13.44140625" style="142" bestFit="1" customWidth="1"/>
    <col min="10251" max="10496" width="11.44140625" style="142"/>
    <col min="10497" max="10497" width="16.21875" style="142" customWidth="1"/>
    <col min="10498" max="10500" width="11.44140625" style="142"/>
    <col min="10501" max="10501" width="14.21875" style="142" bestFit="1" customWidth="1"/>
    <col min="10502" max="10503" width="11.44140625" style="142"/>
    <col min="10504" max="10504" width="13.44140625" style="142" customWidth="1"/>
    <col min="10505" max="10505" width="11.44140625" style="142"/>
    <col min="10506" max="10506" width="13.44140625" style="142" bestFit="1" customWidth="1"/>
    <col min="10507" max="10752" width="11.44140625" style="142"/>
    <col min="10753" max="10753" width="16.21875" style="142" customWidth="1"/>
    <col min="10754" max="10756" width="11.44140625" style="142"/>
    <col min="10757" max="10757" width="14.21875" style="142" bestFit="1" customWidth="1"/>
    <col min="10758" max="10759" width="11.44140625" style="142"/>
    <col min="10760" max="10760" width="13.44140625" style="142" customWidth="1"/>
    <col min="10761" max="10761" width="11.44140625" style="142"/>
    <col min="10762" max="10762" width="13.44140625" style="142" bestFit="1" customWidth="1"/>
    <col min="10763" max="11008" width="11.44140625" style="142"/>
    <col min="11009" max="11009" width="16.21875" style="142" customWidth="1"/>
    <col min="11010" max="11012" width="11.44140625" style="142"/>
    <col min="11013" max="11013" width="14.21875" style="142" bestFit="1" customWidth="1"/>
    <col min="11014" max="11015" width="11.44140625" style="142"/>
    <col min="11016" max="11016" width="13.44140625" style="142" customWidth="1"/>
    <col min="11017" max="11017" width="11.44140625" style="142"/>
    <col min="11018" max="11018" width="13.44140625" style="142" bestFit="1" customWidth="1"/>
    <col min="11019" max="11264" width="11.44140625" style="142"/>
    <col min="11265" max="11265" width="16.21875" style="142" customWidth="1"/>
    <col min="11266" max="11268" width="11.44140625" style="142"/>
    <col min="11269" max="11269" width="14.21875" style="142" bestFit="1" customWidth="1"/>
    <col min="11270" max="11271" width="11.44140625" style="142"/>
    <col min="11272" max="11272" width="13.44140625" style="142" customWidth="1"/>
    <col min="11273" max="11273" width="11.44140625" style="142"/>
    <col min="11274" max="11274" width="13.44140625" style="142" bestFit="1" customWidth="1"/>
    <col min="11275" max="11520" width="11.44140625" style="142"/>
    <col min="11521" max="11521" width="16.21875" style="142" customWidth="1"/>
    <col min="11522" max="11524" width="11.44140625" style="142"/>
    <col min="11525" max="11525" width="14.21875" style="142" bestFit="1" customWidth="1"/>
    <col min="11526" max="11527" width="11.44140625" style="142"/>
    <col min="11528" max="11528" width="13.44140625" style="142" customWidth="1"/>
    <col min="11529" max="11529" width="11.44140625" style="142"/>
    <col min="11530" max="11530" width="13.44140625" style="142" bestFit="1" customWidth="1"/>
    <col min="11531" max="11776" width="11.44140625" style="142"/>
    <col min="11777" max="11777" width="16.21875" style="142" customWidth="1"/>
    <col min="11778" max="11780" width="11.44140625" style="142"/>
    <col min="11781" max="11781" width="14.21875" style="142" bestFit="1" customWidth="1"/>
    <col min="11782" max="11783" width="11.44140625" style="142"/>
    <col min="11784" max="11784" width="13.44140625" style="142" customWidth="1"/>
    <col min="11785" max="11785" width="11.44140625" style="142"/>
    <col min="11786" max="11786" width="13.44140625" style="142" bestFit="1" customWidth="1"/>
    <col min="11787" max="12032" width="11.44140625" style="142"/>
    <col min="12033" max="12033" width="16.21875" style="142" customWidth="1"/>
    <col min="12034" max="12036" width="11.44140625" style="142"/>
    <col min="12037" max="12037" width="14.21875" style="142" bestFit="1" customWidth="1"/>
    <col min="12038" max="12039" width="11.44140625" style="142"/>
    <col min="12040" max="12040" width="13.44140625" style="142" customWidth="1"/>
    <col min="12041" max="12041" width="11.44140625" style="142"/>
    <col min="12042" max="12042" width="13.44140625" style="142" bestFit="1" customWidth="1"/>
    <col min="12043" max="12288" width="11.44140625" style="142"/>
    <col min="12289" max="12289" width="16.21875" style="142" customWidth="1"/>
    <col min="12290" max="12292" width="11.44140625" style="142"/>
    <col min="12293" max="12293" width="14.21875" style="142" bestFit="1" customWidth="1"/>
    <col min="12294" max="12295" width="11.44140625" style="142"/>
    <col min="12296" max="12296" width="13.44140625" style="142" customWidth="1"/>
    <col min="12297" max="12297" width="11.44140625" style="142"/>
    <col min="12298" max="12298" width="13.44140625" style="142" bestFit="1" customWidth="1"/>
    <col min="12299" max="12544" width="11.44140625" style="142"/>
    <col min="12545" max="12545" width="16.21875" style="142" customWidth="1"/>
    <col min="12546" max="12548" width="11.44140625" style="142"/>
    <col min="12549" max="12549" width="14.21875" style="142" bestFit="1" customWidth="1"/>
    <col min="12550" max="12551" width="11.44140625" style="142"/>
    <col min="12552" max="12552" width="13.44140625" style="142" customWidth="1"/>
    <col min="12553" max="12553" width="11.44140625" style="142"/>
    <col min="12554" max="12554" width="13.44140625" style="142" bestFit="1" customWidth="1"/>
    <col min="12555" max="12800" width="11.44140625" style="142"/>
    <col min="12801" max="12801" width="16.21875" style="142" customWidth="1"/>
    <col min="12802" max="12804" width="11.44140625" style="142"/>
    <col min="12805" max="12805" width="14.21875" style="142" bestFit="1" customWidth="1"/>
    <col min="12806" max="12807" width="11.44140625" style="142"/>
    <col min="12808" max="12808" width="13.44140625" style="142" customWidth="1"/>
    <col min="12809" max="12809" width="11.44140625" style="142"/>
    <col min="12810" max="12810" width="13.44140625" style="142" bestFit="1" customWidth="1"/>
    <col min="12811" max="13056" width="11.44140625" style="142"/>
    <col min="13057" max="13057" width="16.21875" style="142" customWidth="1"/>
    <col min="13058" max="13060" width="11.44140625" style="142"/>
    <col min="13061" max="13061" width="14.21875" style="142" bestFit="1" customWidth="1"/>
    <col min="13062" max="13063" width="11.44140625" style="142"/>
    <col min="13064" max="13064" width="13.44140625" style="142" customWidth="1"/>
    <col min="13065" max="13065" width="11.44140625" style="142"/>
    <col min="13066" max="13066" width="13.44140625" style="142" bestFit="1" customWidth="1"/>
    <col min="13067" max="13312" width="11.44140625" style="142"/>
    <col min="13313" max="13313" width="16.21875" style="142" customWidth="1"/>
    <col min="13314" max="13316" width="11.44140625" style="142"/>
    <col min="13317" max="13317" width="14.21875" style="142" bestFit="1" customWidth="1"/>
    <col min="13318" max="13319" width="11.44140625" style="142"/>
    <col min="13320" max="13320" width="13.44140625" style="142" customWidth="1"/>
    <col min="13321" max="13321" width="11.44140625" style="142"/>
    <col min="13322" max="13322" width="13.44140625" style="142" bestFit="1" customWidth="1"/>
    <col min="13323" max="13568" width="11.44140625" style="142"/>
    <col min="13569" max="13569" width="16.21875" style="142" customWidth="1"/>
    <col min="13570" max="13572" width="11.44140625" style="142"/>
    <col min="13573" max="13573" width="14.21875" style="142" bestFit="1" customWidth="1"/>
    <col min="13574" max="13575" width="11.44140625" style="142"/>
    <col min="13576" max="13576" width="13.44140625" style="142" customWidth="1"/>
    <col min="13577" max="13577" width="11.44140625" style="142"/>
    <col min="13578" max="13578" width="13.44140625" style="142" bestFit="1" customWidth="1"/>
    <col min="13579" max="13824" width="11.44140625" style="142"/>
    <col min="13825" max="13825" width="16.21875" style="142" customWidth="1"/>
    <col min="13826" max="13828" width="11.44140625" style="142"/>
    <col min="13829" max="13829" width="14.21875" style="142" bestFit="1" customWidth="1"/>
    <col min="13830" max="13831" width="11.44140625" style="142"/>
    <col min="13832" max="13832" width="13.44140625" style="142" customWidth="1"/>
    <col min="13833" max="13833" width="11.44140625" style="142"/>
    <col min="13834" max="13834" width="13.44140625" style="142" bestFit="1" customWidth="1"/>
    <col min="13835" max="14080" width="11.44140625" style="142"/>
    <col min="14081" max="14081" width="16.21875" style="142" customWidth="1"/>
    <col min="14082" max="14084" width="11.44140625" style="142"/>
    <col min="14085" max="14085" width="14.21875" style="142" bestFit="1" customWidth="1"/>
    <col min="14086" max="14087" width="11.44140625" style="142"/>
    <col min="14088" max="14088" width="13.44140625" style="142" customWidth="1"/>
    <col min="14089" max="14089" width="11.44140625" style="142"/>
    <col min="14090" max="14090" width="13.44140625" style="142" bestFit="1" customWidth="1"/>
    <col min="14091" max="14336" width="11.44140625" style="142"/>
    <col min="14337" max="14337" width="16.21875" style="142" customWidth="1"/>
    <col min="14338" max="14340" width="11.44140625" style="142"/>
    <col min="14341" max="14341" width="14.21875" style="142" bestFit="1" customWidth="1"/>
    <col min="14342" max="14343" width="11.44140625" style="142"/>
    <col min="14344" max="14344" width="13.44140625" style="142" customWidth="1"/>
    <col min="14345" max="14345" width="11.44140625" style="142"/>
    <col min="14346" max="14346" width="13.44140625" style="142" bestFit="1" customWidth="1"/>
    <col min="14347" max="14592" width="11.44140625" style="142"/>
    <col min="14593" max="14593" width="16.21875" style="142" customWidth="1"/>
    <col min="14594" max="14596" width="11.44140625" style="142"/>
    <col min="14597" max="14597" width="14.21875" style="142" bestFit="1" customWidth="1"/>
    <col min="14598" max="14599" width="11.44140625" style="142"/>
    <col min="14600" max="14600" width="13.44140625" style="142" customWidth="1"/>
    <col min="14601" max="14601" width="11.44140625" style="142"/>
    <col min="14602" max="14602" width="13.44140625" style="142" bestFit="1" customWidth="1"/>
    <col min="14603" max="14848" width="11.44140625" style="142"/>
    <col min="14849" max="14849" width="16.21875" style="142" customWidth="1"/>
    <col min="14850" max="14852" width="11.44140625" style="142"/>
    <col min="14853" max="14853" width="14.21875" style="142" bestFit="1" customWidth="1"/>
    <col min="14854" max="14855" width="11.44140625" style="142"/>
    <col min="14856" max="14856" width="13.44140625" style="142" customWidth="1"/>
    <col min="14857" max="14857" width="11.44140625" style="142"/>
    <col min="14858" max="14858" width="13.44140625" style="142" bestFit="1" customWidth="1"/>
    <col min="14859" max="15104" width="11.44140625" style="142"/>
    <col min="15105" max="15105" width="16.21875" style="142" customWidth="1"/>
    <col min="15106" max="15108" width="11.44140625" style="142"/>
    <col min="15109" max="15109" width="14.21875" style="142" bestFit="1" customWidth="1"/>
    <col min="15110" max="15111" width="11.44140625" style="142"/>
    <col min="15112" max="15112" width="13.44140625" style="142" customWidth="1"/>
    <col min="15113" max="15113" width="11.44140625" style="142"/>
    <col min="15114" max="15114" width="13.44140625" style="142" bestFit="1" customWidth="1"/>
    <col min="15115" max="15360" width="11.44140625" style="142"/>
    <col min="15361" max="15361" width="16.21875" style="142" customWidth="1"/>
    <col min="15362" max="15364" width="11.44140625" style="142"/>
    <col min="15365" max="15365" width="14.21875" style="142" bestFit="1" customWidth="1"/>
    <col min="15366" max="15367" width="11.44140625" style="142"/>
    <col min="15368" max="15368" width="13.44140625" style="142" customWidth="1"/>
    <col min="15369" max="15369" width="11.44140625" style="142"/>
    <col min="15370" max="15370" width="13.44140625" style="142" bestFit="1" customWidth="1"/>
    <col min="15371" max="15616" width="11.44140625" style="142"/>
    <col min="15617" max="15617" width="16.21875" style="142" customWidth="1"/>
    <col min="15618" max="15620" width="11.44140625" style="142"/>
    <col min="15621" max="15621" width="14.21875" style="142" bestFit="1" customWidth="1"/>
    <col min="15622" max="15623" width="11.44140625" style="142"/>
    <col min="15624" max="15624" width="13.44140625" style="142" customWidth="1"/>
    <col min="15625" max="15625" width="11.44140625" style="142"/>
    <col min="15626" max="15626" width="13.44140625" style="142" bestFit="1" customWidth="1"/>
    <col min="15627" max="15872" width="11.44140625" style="142"/>
    <col min="15873" max="15873" width="16.21875" style="142" customWidth="1"/>
    <col min="15874" max="15876" width="11.44140625" style="142"/>
    <col min="15877" max="15877" width="14.21875" style="142" bestFit="1" customWidth="1"/>
    <col min="15878" max="15879" width="11.44140625" style="142"/>
    <col min="15880" max="15880" width="13.44140625" style="142" customWidth="1"/>
    <col min="15881" max="15881" width="11.44140625" style="142"/>
    <col min="15882" max="15882" width="13.44140625" style="142" bestFit="1" customWidth="1"/>
    <col min="15883" max="16128" width="11.44140625" style="142"/>
    <col min="16129" max="16129" width="16.21875" style="142" customWidth="1"/>
    <col min="16130" max="16132" width="11.44140625" style="142"/>
    <col min="16133" max="16133" width="14.21875" style="142" bestFit="1" customWidth="1"/>
    <col min="16134" max="16135" width="11.44140625" style="142"/>
    <col min="16136" max="16136" width="13.44140625" style="142" customWidth="1"/>
    <col min="16137" max="16137" width="11.44140625" style="142"/>
    <col min="16138" max="16138" width="13.44140625" style="142" bestFit="1" customWidth="1"/>
    <col min="16139" max="16384" width="11.44140625" style="142"/>
  </cols>
  <sheetData>
    <row r="5" spans="2:9" x14ac:dyDescent="0.25">
      <c r="B5" s="141"/>
      <c r="C5" s="141"/>
      <c r="D5" s="141"/>
      <c r="E5" s="141"/>
      <c r="F5" s="141"/>
      <c r="G5" s="141"/>
      <c r="H5" s="141"/>
    </row>
    <row r="6" spans="2:9" ht="22.8" x14ac:dyDescent="0.4">
      <c r="B6" s="143"/>
      <c r="C6" s="141"/>
      <c r="D6" s="141"/>
      <c r="E6" s="141"/>
      <c r="F6" s="141"/>
      <c r="G6" s="141"/>
      <c r="H6" s="141"/>
      <c r="I6" s="144"/>
    </row>
    <row r="7" spans="2:9" x14ac:dyDescent="0.25">
      <c r="B7" s="141"/>
      <c r="C7" s="141"/>
      <c r="D7" s="141"/>
      <c r="E7" s="141"/>
      <c r="F7" s="141"/>
      <c r="G7" s="141"/>
      <c r="H7" s="141"/>
      <c r="I7" s="141"/>
    </row>
    <row r="8" spans="2:9" x14ac:dyDescent="0.25">
      <c r="B8" s="141"/>
      <c r="C8" s="141"/>
      <c r="D8" s="141"/>
      <c r="F8" s="141"/>
      <c r="G8" s="141"/>
      <c r="H8" s="141"/>
    </row>
    <row r="9" spans="2:9" x14ac:dyDescent="0.25">
      <c r="B9" s="141"/>
      <c r="C9" s="141"/>
      <c r="D9" s="141"/>
      <c r="E9" s="141"/>
      <c r="F9" s="141"/>
      <c r="G9" s="141"/>
      <c r="H9" s="141"/>
    </row>
    <row r="10" spans="2:9" ht="22.8" x14ac:dyDescent="0.4">
      <c r="B10" s="141"/>
      <c r="C10" s="141"/>
      <c r="D10" s="141"/>
      <c r="I10" s="144"/>
    </row>
    <row r="11" spans="2:9" x14ac:dyDescent="0.25">
      <c r="B11" s="141"/>
      <c r="C11" s="141"/>
      <c r="D11" s="141"/>
    </row>
    <row r="12" spans="2:9" ht="27" customHeight="1" x14ac:dyDescent="0.4">
      <c r="B12" s="141"/>
      <c r="C12" s="141"/>
      <c r="D12" s="141"/>
      <c r="E12" s="141"/>
      <c r="F12" s="141"/>
      <c r="G12" s="141"/>
      <c r="H12" s="141"/>
      <c r="I12" s="144"/>
    </row>
    <row r="13" spans="2:9" ht="19.5" customHeight="1" x14ac:dyDescent="0.4">
      <c r="B13" s="141"/>
      <c r="C13" s="154"/>
      <c r="D13" s="154"/>
      <c r="E13" s="154"/>
      <c r="F13" s="154"/>
      <c r="G13" s="154"/>
      <c r="H13" s="154"/>
      <c r="I13" s="144"/>
    </row>
    <row r="14" spans="2:9" x14ac:dyDescent="0.25">
      <c r="B14" s="141"/>
      <c r="C14" s="141"/>
      <c r="D14" s="141"/>
      <c r="F14" s="141"/>
      <c r="G14" s="141"/>
      <c r="H14" s="141"/>
    </row>
    <row r="15" spans="2:9" x14ac:dyDescent="0.25">
      <c r="B15" s="141"/>
      <c r="C15" s="141"/>
      <c r="D15" s="141"/>
      <c r="F15" s="141"/>
      <c r="G15" s="141"/>
      <c r="H15" s="141"/>
      <c r="I15" s="141"/>
    </row>
    <row r="16" spans="2:9" ht="34.799999999999997" x14ac:dyDescent="0.55000000000000004">
      <c r="B16" s="141"/>
      <c r="C16" s="141"/>
      <c r="D16" s="141"/>
      <c r="E16" s="145"/>
      <c r="F16" s="141"/>
      <c r="G16" s="141"/>
      <c r="H16" s="141"/>
      <c r="I16" s="141"/>
    </row>
    <row r="17" spans="2:9" ht="32.4" x14ac:dyDescent="0.55000000000000004">
      <c r="B17" s="141"/>
      <c r="C17" s="141"/>
      <c r="D17" s="141"/>
      <c r="E17" s="146"/>
      <c r="F17" s="141"/>
      <c r="G17" s="141"/>
      <c r="H17" s="141"/>
      <c r="I17" s="141"/>
    </row>
    <row r="18" spans="2:9" ht="32.4" x14ac:dyDescent="0.55000000000000004">
      <c r="D18" s="146"/>
    </row>
    <row r="19" spans="2:9" ht="18" x14ac:dyDescent="0.35">
      <c r="E19" s="155"/>
      <c r="I19" s="147"/>
    </row>
    <row r="21" spans="2:9" x14ac:dyDescent="0.25">
      <c r="E21" s="148"/>
    </row>
    <row r="22" spans="2:9" ht="25.8" x14ac:dyDescent="0.5">
      <c r="E22" s="149"/>
    </row>
    <row r="25" spans="2:9" ht="18" x14ac:dyDescent="0.35">
      <c r="E25" s="150"/>
    </row>
    <row r="26" spans="2:9" ht="18" x14ac:dyDescent="0.35">
      <c r="E26" s="151"/>
    </row>
    <row r="28" spans="2:9" x14ac:dyDescent="0.25">
      <c r="D28" s="154"/>
      <c r="E28" s="154"/>
      <c r="F28" s="154"/>
      <c r="G28" s="154"/>
      <c r="H28" s="154"/>
    </row>
    <row r="33" spans="1:9" ht="35.4" x14ac:dyDescent="0.25">
      <c r="A33" s="156"/>
    </row>
    <row r="36" spans="1:9" ht="32.4" x14ac:dyDescent="0.25">
      <c r="B36" s="157"/>
    </row>
    <row r="39" spans="1:9" ht="17.399999999999999" x14ac:dyDescent="0.3">
      <c r="B39" s="158"/>
    </row>
    <row r="41" spans="1:9" ht="18" x14ac:dyDescent="0.35">
      <c r="I41" s="152"/>
    </row>
    <row r="43" spans="1:9" ht="18" x14ac:dyDescent="0.35">
      <c r="B43" s="171"/>
      <c r="C43" s="171"/>
      <c r="D43" s="171"/>
    </row>
    <row r="57" spans="10:10" ht="18" x14ac:dyDescent="0.35">
      <c r="J57" s="15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topLeftCell="A22" zoomScaleNormal="100" workbookViewId="0">
      <selection activeCell="J26" sqref="J26"/>
    </sheetView>
  </sheetViews>
  <sheetFormatPr defaultColWidth="11.44140625" defaultRowHeight="13.2" x14ac:dyDescent="0.25"/>
  <cols>
    <col min="1" max="1" width="26.554687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109</v>
      </c>
      <c r="D4" s="183" t="s">
        <v>104</v>
      </c>
      <c r="E4" s="183"/>
      <c r="I4" s="183" t="s">
        <v>91</v>
      </c>
      <c r="J4" s="183"/>
      <c r="K4" s="183"/>
      <c r="L4" s="183"/>
      <c r="M4" s="183"/>
      <c r="N4" s="183"/>
      <c r="P4" s="183" t="s">
        <v>92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96" t="s">
        <v>81</v>
      </c>
      <c r="B7" s="100">
        <v>6236196</v>
      </c>
      <c r="C7" s="18">
        <v>6683592</v>
      </c>
      <c r="D7" s="19">
        <v>7086064</v>
      </c>
      <c r="E7" s="27">
        <v>23.649203085585505</v>
      </c>
      <c r="F7" s="27">
        <v>23.303933856302184</v>
      </c>
      <c r="G7" s="28">
        <v>22.422521805278326</v>
      </c>
      <c r="I7" s="90">
        <v>2700863</v>
      </c>
      <c r="J7" s="18">
        <v>2879586</v>
      </c>
      <c r="K7" s="19">
        <v>3232208</v>
      </c>
      <c r="L7" s="27">
        <v>18.188794447375049</v>
      </c>
      <c r="M7" s="27">
        <v>18.15175345618416</v>
      </c>
      <c r="N7" s="28">
        <v>17.884331235453317</v>
      </c>
      <c r="P7" s="90">
        <v>3535333</v>
      </c>
      <c r="Q7" s="18">
        <v>3804006</v>
      </c>
      <c r="R7" s="19">
        <v>3853856</v>
      </c>
      <c r="S7" s="27">
        <v>30.687234696519685</v>
      </c>
      <c r="T7" s="27">
        <v>29.681354310308706</v>
      </c>
      <c r="U7" s="28">
        <v>28.484643143710468</v>
      </c>
    </row>
    <row r="8" spans="1:21" x14ac:dyDescent="0.25">
      <c r="A8" s="96" t="s">
        <v>158</v>
      </c>
      <c r="B8" s="100">
        <v>843772</v>
      </c>
      <c r="C8" s="18">
        <v>938716</v>
      </c>
      <c r="D8" s="19">
        <v>1195712</v>
      </c>
      <c r="E8" s="27">
        <v>3.1997928522340628</v>
      </c>
      <c r="F8" s="27">
        <v>3.2730566997286132</v>
      </c>
      <c r="G8" s="28">
        <v>3.7836065822765583</v>
      </c>
      <c r="I8" s="90">
        <v>749896</v>
      </c>
      <c r="J8" s="18">
        <v>826486</v>
      </c>
      <c r="K8" s="19">
        <v>1049033</v>
      </c>
      <c r="L8" s="27">
        <v>5.0501281260503621</v>
      </c>
      <c r="M8" s="27">
        <v>5.2098357565941154</v>
      </c>
      <c r="N8" s="28">
        <v>5.8044697769825762</v>
      </c>
      <c r="P8" s="90">
        <v>93876</v>
      </c>
      <c r="Q8" s="18">
        <v>112230</v>
      </c>
      <c r="R8" s="19">
        <v>146679</v>
      </c>
      <c r="S8" s="27">
        <v>0.81485813199788582</v>
      </c>
      <c r="T8" s="27">
        <v>0.87569220296864569</v>
      </c>
      <c r="U8" s="28">
        <v>1.0841346878752884</v>
      </c>
    </row>
    <row r="9" spans="1:21" x14ac:dyDescent="0.25">
      <c r="A9" s="96" t="s">
        <v>185</v>
      </c>
      <c r="B9" s="100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  <c r="I9" s="90">
        <v>0</v>
      </c>
      <c r="J9" s="18">
        <v>0</v>
      </c>
      <c r="K9" s="19">
        <v>0</v>
      </c>
      <c r="L9" s="27" t="s">
        <v>159</v>
      </c>
      <c r="M9" s="27" t="s">
        <v>159</v>
      </c>
      <c r="N9" s="28" t="s">
        <v>159</v>
      </c>
      <c r="P9" s="90">
        <v>0</v>
      </c>
      <c r="Q9" s="18">
        <v>0</v>
      </c>
      <c r="R9" s="19">
        <v>0</v>
      </c>
      <c r="S9" s="27" t="s">
        <v>159</v>
      </c>
      <c r="T9" s="27" t="s">
        <v>159</v>
      </c>
      <c r="U9" s="28" t="s">
        <v>159</v>
      </c>
    </row>
    <row r="10" spans="1:21" x14ac:dyDescent="0.25">
      <c r="A10" s="96" t="s">
        <v>82</v>
      </c>
      <c r="B10" s="100">
        <v>7349781</v>
      </c>
      <c r="C10" s="18">
        <v>8001772</v>
      </c>
      <c r="D10" s="19">
        <v>8808583</v>
      </c>
      <c r="E10" s="27">
        <v>27.872193802692816</v>
      </c>
      <c r="F10" s="27">
        <v>27.900082084784774</v>
      </c>
      <c r="G10" s="28">
        <v>27.873110430713577</v>
      </c>
      <c r="I10" s="90">
        <v>3511037</v>
      </c>
      <c r="J10" s="18">
        <v>3701110</v>
      </c>
      <c r="K10" s="19">
        <v>4061609</v>
      </c>
      <c r="L10" s="27">
        <v>23.644861027800502</v>
      </c>
      <c r="M10" s="27">
        <v>23.330310757941511</v>
      </c>
      <c r="N10" s="28">
        <v>22.473541524833276</v>
      </c>
      <c r="P10" s="90">
        <v>3838744</v>
      </c>
      <c r="Q10" s="18">
        <v>4300662</v>
      </c>
      <c r="R10" s="19">
        <v>4746974</v>
      </c>
      <c r="S10" s="27">
        <v>33.320888885956926</v>
      </c>
      <c r="T10" s="27">
        <v>33.556590760077896</v>
      </c>
      <c r="U10" s="28">
        <v>35.085862160514523</v>
      </c>
    </row>
    <row r="11" spans="1:21" x14ac:dyDescent="0.25">
      <c r="A11" s="96" t="s">
        <v>84</v>
      </c>
      <c r="B11" s="100">
        <v>3385125</v>
      </c>
      <c r="C11" s="18">
        <v>3579684</v>
      </c>
      <c r="D11" s="19">
        <v>3767998</v>
      </c>
      <c r="E11" s="27">
        <v>12.837234204167514</v>
      </c>
      <c r="F11" s="27">
        <v>12.481420045158835</v>
      </c>
      <c r="G11" s="28">
        <v>11.923123657540367</v>
      </c>
      <c r="I11" s="90">
        <v>2156665</v>
      </c>
      <c r="J11" s="18">
        <v>2229103</v>
      </c>
      <c r="K11" s="19">
        <v>2513479</v>
      </c>
      <c r="L11" s="27">
        <v>14.523926751134029</v>
      </c>
      <c r="M11" s="27">
        <v>14.051369913744713</v>
      </c>
      <c r="N11" s="28">
        <v>13.907487076746287</v>
      </c>
      <c r="P11" s="90">
        <v>1228460</v>
      </c>
      <c r="Q11" s="18">
        <v>1350581</v>
      </c>
      <c r="R11" s="19">
        <v>1254519</v>
      </c>
      <c r="S11" s="27">
        <v>10.66322191863866</v>
      </c>
      <c r="T11" s="27">
        <v>10.538120388288306</v>
      </c>
      <c r="U11" s="28">
        <v>9.2724082145270899</v>
      </c>
    </row>
    <row r="12" spans="1:21" x14ac:dyDescent="0.25">
      <c r="A12" s="96" t="s">
        <v>152</v>
      </c>
      <c r="B12" s="100">
        <v>4149879</v>
      </c>
      <c r="C12" s="18">
        <v>4471210</v>
      </c>
      <c r="D12" s="19">
        <v>6511238</v>
      </c>
      <c r="E12" s="27">
        <v>15.737371187757166</v>
      </c>
      <c r="F12" s="27">
        <v>15.589937581114601</v>
      </c>
      <c r="G12" s="28">
        <v>20.603592633986491</v>
      </c>
      <c r="I12" s="90">
        <v>3459689</v>
      </c>
      <c r="J12" s="18">
        <v>3690512</v>
      </c>
      <c r="K12" s="19">
        <v>5053764</v>
      </c>
      <c r="L12" s="27">
        <v>23.299061104855941</v>
      </c>
      <c r="M12" s="27">
        <v>23.263505223003975</v>
      </c>
      <c r="N12" s="28">
        <v>27.963296100315787</v>
      </c>
      <c r="P12" s="90">
        <v>690190</v>
      </c>
      <c r="Q12" s="18">
        <v>780698</v>
      </c>
      <c r="R12" s="19">
        <v>1457474</v>
      </c>
      <c r="S12" s="27">
        <v>5.9909554531895353</v>
      </c>
      <c r="T12" s="27">
        <v>6.091518769252569</v>
      </c>
      <c r="U12" s="28">
        <v>10.772490404736521</v>
      </c>
    </row>
    <row r="13" spans="1:21" x14ac:dyDescent="0.25">
      <c r="A13" s="96" t="s">
        <v>160</v>
      </c>
      <c r="B13" s="100">
        <v>0</v>
      </c>
      <c r="C13" s="18">
        <v>0</v>
      </c>
      <c r="D13" s="19">
        <v>0</v>
      </c>
      <c r="E13" s="27" t="s">
        <v>159</v>
      </c>
      <c r="F13" s="27" t="s">
        <v>159</v>
      </c>
      <c r="G13" s="28" t="s">
        <v>159</v>
      </c>
      <c r="I13" s="90">
        <v>0</v>
      </c>
      <c r="J13" s="18">
        <v>0</v>
      </c>
      <c r="K13" s="19">
        <v>0</v>
      </c>
      <c r="L13" s="27" t="s">
        <v>159</v>
      </c>
      <c r="M13" s="27" t="s">
        <v>159</v>
      </c>
      <c r="N13" s="28" t="s">
        <v>159</v>
      </c>
      <c r="P13" s="90">
        <v>0</v>
      </c>
      <c r="Q13" s="18">
        <v>0</v>
      </c>
      <c r="R13" s="19">
        <v>0</v>
      </c>
      <c r="S13" s="27" t="s">
        <v>159</v>
      </c>
      <c r="T13" s="27" t="s">
        <v>159</v>
      </c>
      <c r="U13" s="28" t="s">
        <v>159</v>
      </c>
    </row>
    <row r="14" spans="1:21" x14ac:dyDescent="0.25">
      <c r="A14" s="96" t="s">
        <v>161</v>
      </c>
      <c r="B14" s="100">
        <v>321918</v>
      </c>
      <c r="C14" s="18">
        <v>349003</v>
      </c>
      <c r="D14" s="19">
        <v>419990</v>
      </c>
      <c r="E14" s="27">
        <v>1.2207929575827179</v>
      </c>
      <c r="F14" s="27">
        <v>1.2168820041156061</v>
      </c>
      <c r="G14" s="28">
        <v>1.3289796610641458</v>
      </c>
      <c r="I14" s="90">
        <v>318067</v>
      </c>
      <c r="J14" s="18">
        <v>346190</v>
      </c>
      <c r="K14" s="19">
        <v>416928</v>
      </c>
      <c r="L14" s="27">
        <v>2.1420024945705278</v>
      </c>
      <c r="M14" s="27">
        <v>2.1822427005119467</v>
      </c>
      <c r="N14" s="28">
        <v>2.3069302635644364</v>
      </c>
      <c r="P14" s="90">
        <v>3851</v>
      </c>
      <c r="Q14" s="18">
        <v>2813</v>
      </c>
      <c r="R14" s="19">
        <v>3062</v>
      </c>
      <c r="S14" s="27">
        <v>3.3427272852740407E-2</v>
      </c>
      <c r="T14" s="27">
        <v>2.1948874337973809E-2</v>
      </c>
      <c r="U14" s="28">
        <v>2.2631872417143102E-2</v>
      </c>
    </row>
    <row r="15" spans="1:21" x14ac:dyDescent="0.25">
      <c r="A15" s="96" t="s">
        <v>162</v>
      </c>
      <c r="B15" s="100">
        <v>372992</v>
      </c>
      <c r="C15" s="18">
        <v>455175</v>
      </c>
      <c r="D15" s="19">
        <v>577182</v>
      </c>
      <c r="E15" s="27">
        <v>1.4144782423930724</v>
      </c>
      <c r="F15" s="27">
        <v>1.5870759455458003</v>
      </c>
      <c r="G15" s="28">
        <v>1.8263842918458195</v>
      </c>
      <c r="I15" s="90">
        <v>0</v>
      </c>
      <c r="J15" s="18">
        <v>0</v>
      </c>
      <c r="K15" s="19">
        <v>0</v>
      </c>
      <c r="L15" s="27" t="s">
        <v>159</v>
      </c>
      <c r="M15" s="27" t="s">
        <v>159</v>
      </c>
      <c r="N15" s="28" t="s">
        <v>159</v>
      </c>
      <c r="P15" s="90">
        <v>372992</v>
      </c>
      <c r="Q15" s="18">
        <v>455175</v>
      </c>
      <c r="R15" s="19">
        <v>577182</v>
      </c>
      <c r="S15" s="27">
        <v>3.2376279812748248</v>
      </c>
      <c r="T15" s="27">
        <v>3.5515744318475746</v>
      </c>
      <c r="U15" s="28">
        <v>4.2660709946020541</v>
      </c>
    </row>
    <row r="16" spans="1:21" x14ac:dyDescent="0.25">
      <c r="A16" s="96" t="s">
        <v>163</v>
      </c>
      <c r="B16" s="100">
        <v>738287</v>
      </c>
      <c r="C16" s="18">
        <v>874710</v>
      </c>
      <c r="D16" s="19">
        <v>915248</v>
      </c>
      <c r="E16" s="27">
        <v>2.7997675503540407</v>
      </c>
      <c r="F16" s="27">
        <v>3.0498845506197991</v>
      </c>
      <c r="G16" s="28">
        <v>2.8961308050897334</v>
      </c>
      <c r="I16" s="90">
        <v>250406</v>
      </c>
      <c r="J16" s="18">
        <v>269951</v>
      </c>
      <c r="K16" s="19">
        <v>312960</v>
      </c>
      <c r="L16" s="27">
        <v>1.686343684366588</v>
      </c>
      <c r="M16" s="27">
        <v>1.7016626686094356</v>
      </c>
      <c r="N16" s="28">
        <v>1.7316584525028926</v>
      </c>
      <c r="P16" s="90">
        <v>487881</v>
      </c>
      <c r="Q16" s="18">
        <v>604759</v>
      </c>
      <c r="R16" s="19">
        <v>602288</v>
      </c>
      <c r="S16" s="27">
        <v>4.2348821881765364</v>
      </c>
      <c r="T16" s="27">
        <v>4.7187270870098477</v>
      </c>
      <c r="U16" s="28">
        <v>4.4516346095285062</v>
      </c>
    </row>
    <row r="17" spans="1:21" x14ac:dyDescent="0.25">
      <c r="A17" s="96" t="s">
        <v>164</v>
      </c>
      <c r="B17" s="100">
        <v>0</v>
      </c>
      <c r="C17" s="18">
        <v>0</v>
      </c>
      <c r="D17" s="19">
        <v>0</v>
      </c>
      <c r="E17" s="27" t="s">
        <v>159</v>
      </c>
      <c r="F17" s="27" t="s">
        <v>159</v>
      </c>
      <c r="G17" s="28" t="s">
        <v>159</v>
      </c>
      <c r="I17" s="90">
        <v>0</v>
      </c>
      <c r="J17" s="18">
        <v>0</v>
      </c>
      <c r="K17" s="19">
        <v>0</v>
      </c>
      <c r="L17" s="27" t="s">
        <v>159</v>
      </c>
      <c r="M17" s="27" t="s">
        <v>159</v>
      </c>
      <c r="N17" s="28" t="s">
        <v>159</v>
      </c>
      <c r="P17" s="90">
        <v>0</v>
      </c>
      <c r="Q17" s="18">
        <v>0</v>
      </c>
      <c r="R17" s="19">
        <v>0</v>
      </c>
      <c r="S17" s="27" t="s">
        <v>159</v>
      </c>
      <c r="T17" s="27" t="s">
        <v>159</v>
      </c>
      <c r="U17" s="28" t="s">
        <v>159</v>
      </c>
    </row>
    <row r="18" spans="1:21" x14ac:dyDescent="0.25">
      <c r="A18" s="96" t="s">
        <v>165</v>
      </c>
      <c r="B18" s="100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0">
        <v>0</v>
      </c>
      <c r="J18" s="18">
        <v>0</v>
      </c>
      <c r="K18" s="19">
        <v>0</v>
      </c>
      <c r="L18" s="27" t="s">
        <v>159</v>
      </c>
      <c r="M18" s="27" t="s">
        <v>159</v>
      </c>
      <c r="N18" s="28" t="s">
        <v>159</v>
      </c>
      <c r="P18" s="90">
        <v>0</v>
      </c>
      <c r="Q18" s="18">
        <v>0</v>
      </c>
      <c r="R18" s="19">
        <v>0</v>
      </c>
      <c r="S18" s="27" t="s">
        <v>159</v>
      </c>
      <c r="T18" s="27" t="s">
        <v>159</v>
      </c>
      <c r="U18" s="28" t="s">
        <v>159</v>
      </c>
    </row>
    <row r="19" spans="1:21" x14ac:dyDescent="0.25">
      <c r="A19" s="96" t="s">
        <v>166</v>
      </c>
      <c r="B19" s="100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0">
        <v>0</v>
      </c>
      <c r="J19" s="18">
        <v>0</v>
      </c>
      <c r="K19" s="19">
        <v>0</v>
      </c>
      <c r="L19" s="27" t="s">
        <v>159</v>
      </c>
      <c r="M19" s="27" t="s">
        <v>159</v>
      </c>
      <c r="N19" s="28" t="s">
        <v>159</v>
      </c>
      <c r="P19" s="90">
        <v>0</v>
      </c>
      <c r="Q19" s="18">
        <v>0</v>
      </c>
      <c r="R19" s="19">
        <v>0</v>
      </c>
      <c r="S19" s="27" t="s">
        <v>159</v>
      </c>
      <c r="T19" s="27" t="s">
        <v>159</v>
      </c>
      <c r="U19" s="28" t="s">
        <v>159</v>
      </c>
    </row>
    <row r="20" spans="1:21" x14ac:dyDescent="0.25">
      <c r="A20" s="96" t="s">
        <v>167</v>
      </c>
      <c r="B20" s="100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0">
        <v>0</v>
      </c>
      <c r="J20" s="18">
        <v>0</v>
      </c>
      <c r="K20" s="19">
        <v>0</v>
      </c>
      <c r="L20" s="27" t="s">
        <v>159</v>
      </c>
      <c r="M20" s="27" t="s">
        <v>159</v>
      </c>
      <c r="N20" s="28" t="s">
        <v>159</v>
      </c>
      <c r="P20" s="90">
        <v>0</v>
      </c>
      <c r="Q20" s="18">
        <v>0</v>
      </c>
      <c r="R20" s="19">
        <v>0</v>
      </c>
      <c r="S20" s="27" t="s">
        <v>159</v>
      </c>
      <c r="T20" s="27" t="s">
        <v>159</v>
      </c>
      <c r="U20" s="28" t="s">
        <v>159</v>
      </c>
    </row>
    <row r="21" spans="1:21" x14ac:dyDescent="0.25">
      <c r="A21" s="96" t="s">
        <v>168</v>
      </c>
      <c r="B21" s="100">
        <v>0</v>
      </c>
      <c r="C21" s="18">
        <v>0</v>
      </c>
      <c r="D21" s="19">
        <v>35526</v>
      </c>
      <c r="E21" s="27" t="s">
        <v>159</v>
      </c>
      <c r="F21" s="27" t="s">
        <v>159</v>
      </c>
      <c r="G21" s="28">
        <v>0.11241537045873673</v>
      </c>
      <c r="I21" s="90">
        <v>0</v>
      </c>
      <c r="J21" s="18">
        <v>0</v>
      </c>
      <c r="K21" s="19">
        <v>5791</v>
      </c>
      <c r="L21" s="27" t="s">
        <v>159</v>
      </c>
      <c r="M21" s="27" t="s">
        <v>159</v>
      </c>
      <c r="N21" s="28">
        <v>3.2042542492472688E-2</v>
      </c>
      <c r="P21" s="90">
        <v>0</v>
      </c>
      <c r="Q21" s="18">
        <v>0</v>
      </c>
      <c r="R21" s="19">
        <v>29735</v>
      </c>
      <c r="S21" s="27" t="s">
        <v>159</v>
      </c>
      <c r="T21" s="27" t="s">
        <v>159</v>
      </c>
      <c r="U21" s="28">
        <v>0.21977750696399417</v>
      </c>
    </row>
    <row r="22" spans="1:21" x14ac:dyDescent="0.25">
      <c r="A22" s="96" t="s">
        <v>169</v>
      </c>
      <c r="B22" s="100">
        <v>128486</v>
      </c>
      <c r="C22" s="18">
        <v>165134</v>
      </c>
      <c r="D22" s="19">
        <v>172095</v>
      </c>
      <c r="E22" s="27">
        <v>0.48725080283790617</v>
      </c>
      <c r="F22" s="27">
        <v>0.57577898432857733</v>
      </c>
      <c r="G22" s="28">
        <v>0.5445623818920311</v>
      </c>
      <c r="I22" s="90">
        <v>0</v>
      </c>
      <c r="J22" s="18">
        <v>0</v>
      </c>
      <c r="K22" s="19">
        <v>0</v>
      </c>
      <c r="L22" s="27" t="s">
        <v>159</v>
      </c>
      <c r="M22" s="27" t="s">
        <v>159</v>
      </c>
      <c r="N22" s="28" t="s">
        <v>159</v>
      </c>
      <c r="P22" s="90">
        <v>128486</v>
      </c>
      <c r="Q22" s="18">
        <v>165134</v>
      </c>
      <c r="R22" s="19">
        <v>172095</v>
      </c>
      <c r="S22" s="27">
        <v>1.1152782601291102</v>
      </c>
      <c r="T22" s="27">
        <v>1.2884839726011257</v>
      </c>
      <c r="U22" s="28">
        <v>1.271989576625814</v>
      </c>
    </row>
    <row r="23" spans="1:21" x14ac:dyDescent="0.25">
      <c r="A23" s="96" t="s">
        <v>170</v>
      </c>
      <c r="B23" s="100">
        <v>1178772</v>
      </c>
      <c r="C23" s="18">
        <v>1306902</v>
      </c>
      <c r="D23" s="19">
        <v>0</v>
      </c>
      <c r="E23" s="27">
        <v>4.4701960008315638</v>
      </c>
      <c r="F23" s="27">
        <v>4.5568247979034382</v>
      </c>
      <c r="G23" s="28" t="s">
        <v>159</v>
      </c>
      <c r="I23" s="90">
        <v>619312</v>
      </c>
      <c r="J23" s="18">
        <v>695872</v>
      </c>
      <c r="K23" s="19">
        <v>0</v>
      </c>
      <c r="L23" s="27">
        <v>4.1707182729345158</v>
      </c>
      <c r="M23" s="27">
        <v>4.3864975663382806</v>
      </c>
      <c r="N23" s="28" t="s">
        <v>159</v>
      </c>
      <c r="P23" s="90">
        <v>559460</v>
      </c>
      <c r="Q23" s="18">
        <v>611030</v>
      </c>
      <c r="R23" s="19">
        <v>0</v>
      </c>
      <c r="S23" s="27">
        <v>4.8561989276017004</v>
      </c>
      <c r="T23" s="27">
        <v>4.7676575494959597</v>
      </c>
      <c r="U23" s="28" t="s">
        <v>159</v>
      </c>
    </row>
    <row r="24" spans="1:21" x14ac:dyDescent="0.25">
      <c r="A24" s="96" t="s">
        <v>171</v>
      </c>
      <c r="B24" s="100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0">
        <v>0</v>
      </c>
      <c r="J24" s="18">
        <v>0</v>
      </c>
      <c r="K24" s="19">
        <v>0</v>
      </c>
      <c r="L24" s="27" t="s">
        <v>159</v>
      </c>
      <c r="M24" s="27" t="s">
        <v>159</v>
      </c>
      <c r="N24" s="28" t="s">
        <v>159</v>
      </c>
      <c r="P24" s="90">
        <v>0</v>
      </c>
      <c r="Q24" s="18">
        <v>0</v>
      </c>
      <c r="R24" s="19">
        <v>0</v>
      </c>
      <c r="S24" s="27" t="s">
        <v>159</v>
      </c>
      <c r="T24" s="27" t="s">
        <v>159</v>
      </c>
      <c r="U24" s="28" t="s">
        <v>159</v>
      </c>
    </row>
    <row r="25" spans="1:21" x14ac:dyDescent="0.25">
      <c r="A25" s="96" t="s">
        <v>172</v>
      </c>
      <c r="B25" s="100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0">
        <v>0</v>
      </c>
      <c r="J25" s="18">
        <v>0</v>
      </c>
      <c r="K25" s="19">
        <v>0</v>
      </c>
      <c r="L25" s="27" t="s">
        <v>159</v>
      </c>
      <c r="M25" s="27" t="s">
        <v>159</v>
      </c>
      <c r="N25" s="28" t="s">
        <v>159</v>
      </c>
      <c r="P25" s="90">
        <v>0</v>
      </c>
      <c r="Q25" s="18">
        <v>0</v>
      </c>
      <c r="R25" s="19">
        <v>0</v>
      </c>
      <c r="S25" s="27" t="s">
        <v>159</v>
      </c>
      <c r="T25" s="27" t="s">
        <v>159</v>
      </c>
      <c r="U25" s="28" t="s">
        <v>159</v>
      </c>
    </row>
    <row r="26" spans="1:21" x14ac:dyDescent="0.25">
      <c r="A26" s="96" t="s">
        <v>173</v>
      </c>
      <c r="B26" s="100">
        <v>10085</v>
      </c>
      <c r="C26" s="18">
        <v>23352</v>
      </c>
      <c r="D26" s="19">
        <v>23352</v>
      </c>
      <c r="E26" s="27">
        <v>3.824482314509195E-2</v>
      </c>
      <c r="F26" s="27">
        <v>8.1422304565025611E-2</v>
      </c>
      <c r="G26" s="28">
        <v>7.3893028512988235E-2</v>
      </c>
      <c r="I26" s="90">
        <v>10085</v>
      </c>
      <c r="J26" s="18">
        <v>23352</v>
      </c>
      <c r="K26" s="19">
        <v>23352</v>
      </c>
      <c r="L26" s="27">
        <v>6.7916807332240606E-2</v>
      </c>
      <c r="M26" s="27">
        <v>0.14720162784122875</v>
      </c>
      <c r="N26" s="28">
        <v>0.12921040446973273</v>
      </c>
      <c r="P26" s="90">
        <v>0</v>
      </c>
      <c r="Q26" s="18">
        <v>0</v>
      </c>
      <c r="R26" s="19">
        <v>0</v>
      </c>
      <c r="S26" s="27" t="s">
        <v>159</v>
      </c>
      <c r="T26" s="27" t="s">
        <v>159</v>
      </c>
      <c r="U26" s="28" t="s">
        <v>159</v>
      </c>
    </row>
    <row r="27" spans="1:21" x14ac:dyDescent="0.25">
      <c r="A27" s="96" t="s">
        <v>174</v>
      </c>
      <c r="B27" s="100">
        <v>79423</v>
      </c>
      <c r="C27" s="18">
        <v>75035</v>
      </c>
      <c r="D27" s="19">
        <v>85351</v>
      </c>
      <c r="E27" s="27">
        <v>0.30119172916734138</v>
      </c>
      <c r="F27" s="27">
        <v>0.26162738193887874</v>
      </c>
      <c r="G27" s="28">
        <v>0.27007724719989973</v>
      </c>
      <c r="I27" s="90">
        <v>0</v>
      </c>
      <c r="J27" s="18">
        <v>0</v>
      </c>
      <c r="K27" s="19">
        <v>0</v>
      </c>
      <c r="L27" s="27" t="s">
        <v>159</v>
      </c>
      <c r="M27" s="27" t="s">
        <v>159</v>
      </c>
      <c r="N27" s="28" t="s">
        <v>159</v>
      </c>
      <c r="P27" s="90">
        <v>79423</v>
      </c>
      <c r="Q27" s="18">
        <v>75035</v>
      </c>
      <c r="R27" s="19">
        <v>85351</v>
      </c>
      <c r="S27" s="27">
        <v>0.68940386699122336</v>
      </c>
      <c r="T27" s="27">
        <v>0.58547237324915202</v>
      </c>
      <c r="U27" s="28">
        <v>0.63084681341462479</v>
      </c>
    </row>
    <row r="28" spans="1:21" x14ac:dyDescent="0.25">
      <c r="A28" s="96" t="s">
        <v>175</v>
      </c>
      <c r="B28" s="100">
        <v>914472</v>
      </c>
      <c r="C28" s="18">
        <v>997201</v>
      </c>
      <c r="D28" s="19">
        <v>1153804</v>
      </c>
      <c r="E28" s="27">
        <v>3.467904800311207</v>
      </c>
      <c r="F28" s="27">
        <v>3.4769785686257322</v>
      </c>
      <c r="G28" s="28">
        <v>3.650996568619385</v>
      </c>
      <c r="I28" s="90">
        <v>724861</v>
      </c>
      <c r="J28" s="18">
        <v>782345</v>
      </c>
      <c r="K28" s="19">
        <v>898164</v>
      </c>
      <c r="L28" s="27">
        <v>4.8815314704665598</v>
      </c>
      <c r="M28" s="27">
        <v>4.9315886233918338</v>
      </c>
      <c r="N28" s="28">
        <v>4.9696871240216263</v>
      </c>
      <c r="P28" s="90">
        <v>189611</v>
      </c>
      <c r="Q28" s="18">
        <v>214856</v>
      </c>
      <c r="R28" s="19">
        <v>255640</v>
      </c>
      <c r="S28" s="27">
        <v>1.6458526701846172</v>
      </c>
      <c r="T28" s="27">
        <v>1.6764476874367935</v>
      </c>
      <c r="U28" s="28">
        <v>1.8894878722137372</v>
      </c>
    </row>
    <row r="29" spans="1:21" x14ac:dyDescent="0.25">
      <c r="A29" s="96" t="s">
        <v>176</v>
      </c>
      <c r="B29" s="100">
        <v>182772</v>
      </c>
      <c r="C29" s="18">
        <v>211432</v>
      </c>
      <c r="D29" s="19">
        <v>207599</v>
      </c>
      <c r="E29" s="27">
        <v>0.6931167888819777</v>
      </c>
      <c r="F29" s="27">
        <v>0.73720797785168268</v>
      </c>
      <c r="G29" s="28">
        <v>0.65690813747292931</v>
      </c>
      <c r="I29" s="90">
        <v>48784</v>
      </c>
      <c r="J29" s="18">
        <v>63542</v>
      </c>
      <c r="K29" s="19">
        <v>67628</v>
      </c>
      <c r="L29" s="27">
        <v>0.32853282388656674</v>
      </c>
      <c r="M29" s="27">
        <v>0.40054324410274739</v>
      </c>
      <c r="N29" s="28">
        <v>0.37419669550698376</v>
      </c>
      <c r="P29" s="90">
        <v>133988</v>
      </c>
      <c r="Q29" s="18">
        <v>147890</v>
      </c>
      <c r="R29" s="19">
        <v>139971</v>
      </c>
      <c r="S29" s="27">
        <v>1.1630364671495668</v>
      </c>
      <c r="T29" s="27">
        <v>1.1539349540856545</v>
      </c>
      <c r="U29" s="28">
        <v>1.0345544788046823</v>
      </c>
    </row>
    <row r="30" spans="1:21" x14ac:dyDescent="0.25">
      <c r="A30" s="96" t="s">
        <v>177</v>
      </c>
      <c r="B30" s="100">
        <v>242948</v>
      </c>
      <c r="C30" s="18">
        <v>260599</v>
      </c>
      <c r="D30" s="19">
        <v>319437</v>
      </c>
      <c r="E30" s="27">
        <v>0.92131911685213663</v>
      </c>
      <c r="F30" s="27">
        <v>0.90864042254800903</v>
      </c>
      <c r="G30" s="28">
        <v>1.0107985332778102</v>
      </c>
      <c r="I30" s="90">
        <v>105470</v>
      </c>
      <c r="J30" s="18">
        <v>112513</v>
      </c>
      <c r="K30" s="19">
        <v>157707</v>
      </c>
      <c r="L30" s="27">
        <v>0.71028117692924309</v>
      </c>
      <c r="M30" s="27">
        <v>0.70923675716427592</v>
      </c>
      <c r="N30" s="28">
        <v>0.87261841631158521</v>
      </c>
      <c r="P30" s="90">
        <v>137478</v>
      </c>
      <c r="Q30" s="18">
        <v>148086</v>
      </c>
      <c r="R30" s="19">
        <v>161730</v>
      </c>
      <c r="S30" s="27">
        <v>1.1933302044271736</v>
      </c>
      <c r="T30" s="27">
        <v>1.155464274871379</v>
      </c>
      <c r="U30" s="28">
        <v>1.1953797276370197</v>
      </c>
    </row>
    <row r="31" spans="1:21" x14ac:dyDescent="0.25">
      <c r="A31" s="96" t="s">
        <v>178</v>
      </c>
      <c r="B31" s="100">
        <v>69791</v>
      </c>
      <c r="C31" s="18">
        <v>74120</v>
      </c>
      <c r="D31" s="19">
        <v>80354</v>
      </c>
      <c r="E31" s="27">
        <v>0.26466479445900964</v>
      </c>
      <c r="F31" s="27">
        <v>0.25843701671632829</v>
      </c>
      <c r="G31" s="28">
        <v>0.2542651769926626</v>
      </c>
      <c r="I31" s="90">
        <v>37777</v>
      </c>
      <c r="J31" s="18">
        <v>39675</v>
      </c>
      <c r="K31" s="19">
        <v>43925</v>
      </c>
      <c r="L31" s="27">
        <v>0.254406864708979</v>
      </c>
      <c r="M31" s="27">
        <v>0.25009526312952857</v>
      </c>
      <c r="N31" s="28">
        <v>0.24304415109339711</v>
      </c>
      <c r="P31" s="90">
        <v>32014</v>
      </c>
      <c r="Q31" s="18">
        <v>34445</v>
      </c>
      <c r="R31" s="19">
        <v>36429</v>
      </c>
      <c r="S31" s="27">
        <v>0.27788644848289573</v>
      </c>
      <c r="T31" s="27">
        <v>0.2687625227769313</v>
      </c>
      <c r="U31" s="28">
        <v>0.2692542391522228</v>
      </c>
    </row>
    <row r="32" spans="1:21" x14ac:dyDescent="0.25">
      <c r="A32" s="96" t="s">
        <v>179</v>
      </c>
      <c r="B32" s="100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27" t="s">
        <v>159</v>
      </c>
      <c r="M32" s="27" t="s">
        <v>159</v>
      </c>
      <c r="N32" s="28" t="s">
        <v>159</v>
      </c>
      <c r="P32" s="90">
        <v>0</v>
      </c>
      <c r="Q32" s="18">
        <v>0</v>
      </c>
      <c r="R32" s="19">
        <v>0</v>
      </c>
      <c r="S32" s="27" t="s">
        <v>159</v>
      </c>
      <c r="T32" s="27" t="s">
        <v>159</v>
      </c>
      <c r="U32" s="28" t="s">
        <v>159</v>
      </c>
    </row>
    <row r="33" spans="1:21" x14ac:dyDescent="0.25">
      <c r="A33" s="96" t="s">
        <v>180</v>
      </c>
      <c r="B33" s="100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  <c r="I33" s="90">
        <v>0</v>
      </c>
      <c r="J33" s="18">
        <v>0</v>
      </c>
      <c r="K33" s="19">
        <v>0</v>
      </c>
      <c r="L33" s="27" t="s">
        <v>159</v>
      </c>
      <c r="M33" s="27" t="s">
        <v>159</v>
      </c>
      <c r="N33" s="28" t="s">
        <v>159</v>
      </c>
      <c r="P33" s="90">
        <v>0</v>
      </c>
      <c r="Q33" s="18">
        <v>0</v>
      </c>
      <c r="R33" s="19">
        <v>0</v>
      </c>
      <c r="S33" s="27" t="s">
        <v>159</v>
      </c>
      <c r="T33" s="27" t="s">
        <v>159</v>
      </c>
      <c r="U33" s="28" t="s">
        <v>159</v>
      </c>
    </row>
    <row r="34" spans="1:21" x14ac:dyDescent="0.25">
      <c r="A34" s="96" t="s">
        <v>181</v>
      </c>
      <c r="B34" s="100">
        <v>446</v>
      </c>
      <c r="C34" s="18">
        <v>446</v>
      </c>
      <c r="D34" s="19">
        <v>17</v>
      </c>
      <c r="E34" s="27">
        <v>1.6913426993268228E-3</v>
      </c>
      <c r="F34" s="27">
        <v>1.5550851248715921E-3</v>
      </c>
      <c r="G34" s="28">
        <v>5.3793314693422408E-5</v>
      </c>
      <c r="I34" s="90">
        <v>0</v>
      </c>
      <c r="J34" s="18">
        <v>0</v>
      </c>
      <c r="K34" s="19">
        <v>0</v>
      </c>
      <c r="L34" s="27" t="s">
        <v>159</v>
      </c>
      <c r="M34" s="27" t="s">
        <v>159</v>
      </c>
      <c r="N34" s="28" t="s">
        <v>159</v>
      </c>
      <c r="P34" s="90">
        <v>446</v>
      </c>
      <c r="Q34" s="18">
        <v>446</v>
      </c>
      <c r="R34" s="19">
        <v>17</v>
      </c>
      <c r="S34" s="27">
        <v>3.8713486606913065E-3</v>
      </c>
      <c r="T34" s="27">
        <v>3.4799850532301166E-3</v>
      </c>
      <c r="U34" s="28">
        <v>1.2565050002986047E-4</v>
      </c>
    </row>
    <row r="35" spans="1:21" x14ac:dyDescent="0.25">
      <c r="A35" s="96" t="s">
        <v>182</v>
      </c>
      <c r="B35" s="100">
        <v>164437</v>
      </c>
      <c r="C35" s="18">
        <v>212019</v>
      </c>
      <c r="D35" s="19">
        <v>242890</v>
      </c>
      <c r="E35" s="27">
        <v>0.62358591804754437</v>
      </c>
      <c r="F35" s="27">
        <v>0.73925469302724234</v>
      </c>
      <c r="G35" s="28">
        <v>0.76857989446384523</v>
      </c>
      <c r="I35" s="90">
        <v>156137</v>
      </c>
      <c r="J35" s="18">
        <v>203718</v>
      </c>
      <c r="K35" s="19">
        <v>236300</v>
      </c>
      <c r="L35" s="27">
        <v>1.0514949475888995</v>
      </c>
      <c r="M35" s="27">
        <v>1.2841564414422506</v>
      </c>
      <c r="N35" s="28">
        <v>1.3074862357056287</v>
      </c>
      <c r="P35" s="90">
        <v>8300</v>
      </c>
      <c r="Q35" s="18">
        <v>8301</v>
      </c>
      <c r="R35" s="19">
        <v>6590</v>
      </c>
      <c r="S35" s="27">
        <v>7.2045277766228349E-2</v>
      </c>
      <c r="T35" s="27">
        <v>6.4769856338258297E-2</v>
      </c>
      <c r="U35" s="28">
        <v>4.8708046776281204E-2</v>
      </c>
    </row>
    <row r="36" spans="1:21" x14ac:dyDescent="0.25">
      <c r="A36" s="96" t="s">
        <v>183</v>
      </c>
      <c r="B36" s="100">
        <v>0</v>
      </c>
      <c r="C36" s="18">
        <v>0</v>
      </c>
      <c r="D36" s="19">
        <v>0</v>
      </c>
      <c r="E36" s="27" t="s">
        <v>159</v>
      </c>
      <c r="F36" s="27" t="s">
        <v>159</v>
      </c>
      <c r="G36" s="28" t="s">
        <v>159</v>
      </c>
      <c r="I36" s="90">
        <v>0</v>
      </c>
      <c r="J36" s="18">
        <v>0</v>
      </c>
      <c r="K36" s="19">
        <v>0</v>
      </c>
      <c r="L36" s="27" t="s">
        <v>159</v>
      </c>
      <c r="M36" s="27" t="s">
        <v>159</v>
      </c>
      <c r="N36" s="28" t="s">
        <v>159</v>
      </c>
      <c r="P36" s="90">
        <v>0</v>
      </c>
      <c r="Q36" s="18">
        <v>0</v>
      </c>
      <c r="R36" s="19">
        <v>0</v>
      </c>
      <c r="S36" s="27" t="s">
        <v>159</v>
      </c>
      <c r="T36" s="27" t="s">
        <v>159</v>
      </c>
      <c r="U36" s="28" t="s">
        <v>159</v>
      </c>
    </row>
    <row r="37" spans="1:21" x14ac:dyDescent="0.25">
      <c r="A37" s="96" t="s">
        <v>184</v>
      </c>
      <c r="B37" s="100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  <c r="I37" s="90">
        <v>0</v>
      </c>
      <c r="J37" s="18">
        <v>0</v>
      </c>
      <c r="K37" s="19">
        <v>0</v>
      </c>
      <c r="L37" s="27" t="s">
        <v>159</v>
      </c>
      <c r="M37" s="27" t="s">
        <v>159</v>
      </c>
      <c r="N37" s="28" t="s">
        <v>159</v>
      </c>
      <c r="P37" s="90">
        <v>0</v>
      </c>
      <c r="Q37" s="18">
        <v>0</v>
      </c>
      <c r="R37" s="19">
        <v>0</v>
      </c>
      <c r="S37" s="27" t="s">
        <v>159</v>
      </c>
      <c r="T37" s="27" t="s">
        <v>159</v>
      </c>
      <c r="U37" s="28" t="s">
        <v>159</v>
      </c>
    </row>
    <row r="38" spans="1:21" ht="13.8" thickBot="1" x14ac:dyDescent="0.3">
      <c r="A38" s="99" t="s">
        <v>4</v>
      </c>
      <c r="B38" s="101">
        <v>26369582</v>
      </c>
      <c r="C38" s="21">
        <v>28680102</v>
      </c>
      <c r="D38" s="22">
        <v>31602440</v>
      </c>
      <c r="E38" s="23">
        <v>100</v>
      </c>
      <c r="F38" s="23">
        <v>100</v>
      </c>
      <c r="G38" s="47">
        <v>100</v>
      </c>
      <c r="I38" s="91">
        <v>14849049</v>
      </c>
      <c r="J38" s="21">
        <v>15863955</v>
      </c>
      <c r="K38" s="22">
        <v>18072848</v>
      </c>
      <c r="L38" s="23">
        <v>100</v>
      </c>
      <c r="M38" s="23">
        <v>100</v>
      </c>
      <c r="N38" s="47">
        <v>100</v>
      </c>
      <c r="P38" s="91">
        <v>11520533</v>
      </c>
      <c r="Q38" s="21">
        <v>12816147</v>
      </c>
      <c r="R38" s="22">
        <v>13529592</v>
      </c>
      <c r="S38" s="23">
        <v>100</v>
      </c>
      <c r="T38" s="23">
        <v>100</v>
      </c>
      <c r="U38" s="47">
        <v>100</v>
      </c>
    </row>
    <row r="39" spans="1:21" x14ac:dyDescent="0.25">
      <c r="I39" s="97"/>
    </row>
    <row r="40" spans="1:21" ht="16.2" thickBot="1" x14ac:dyDescent="0.35">
      <c r="A40" s="5" t="s">
        <v>110</v>
      </c>
      <c r="I40" s="183" t="s">
        <v>91</v>
      </c>
      <c r="J40" s="183"/>
      <c r="K40" s="183"/>
      <c r="L40" s="183"/>
      <c r="M40" s="183"/>
      <c r="N40" s="183"/>
      <c r="P40" s="183" t="s">
        <v>92</v>
      </c>
      <c r="Q40" s="183"/>
      <c r="R40" s="183"/>
      <c r="S40" s="183"/>
      <c r="T40" s="183"/>
      <c r="U40" s="183"/>
    </row>
    <row r="41" spans="1:21" x14ac:dyDescent="0.25">
      <c r="A41" s="102"/>
      <c r="I41" s="7"/>
      <c r="J41" s="42" t="s">
        <v>29</v>
      </c>
      <c r="K41" s="82"/>
      <c r="L41" s="11"/>
      <c r="M41" s="9" t="s">
        <v>2</v>
      </c>
      <c r="N41" s="12"/>
      <c r="P41" s="7"/>
      <c r="Q41" s="9" t="s">
        <v>37</v>
      </c>
      <c r="R41" s="82"/>
      <c r="S41" s="11"/>
      <c r="T41" s="9" t="s">
        <v>2</v>
      </c>
      <c r="U41" s="12"/>
    </row>
    <row r="42" spans="1:21" x14ac:dyDescent="0.25">
      <c r="A42" s="103" t="s">
        <v>3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I43" s="90">
        <v>613554</v>
      </c>
      <c r="J43" s="18">
        <v>627167</v>
      </c>
      <c r="K43" s="19">
        <v>629165</v>
      </c>
      <c r="L43" s="27">
        <v>13.614565304220477</v>
      </c>
      <c r="M43" s="27">
        <v>13.740286593817991</v>
      </c>
      <c r="N43" s="28">
        <v>13.545519524976211</v>
      </c>
      <c r="P43" s="90">
        <v>6265501</v>
      </c>
      <c r="Q43" s="18">
        <v>8395202</v>
      </c>
      <c r="R43" s="19">
        <v>5679594</v>
      </c>
      <c r="S43" s="27">
        <v>45.472129156357333</v>
      </c>
      <c r="T43" s="27">
        <v>50.819256929564084</v>
      </c>
      <c r="U43" s="28">
        <v>35.56614517209546</v>
      </c>
    </row>
    <row r="44" spans="1:21" x14ac:dyDescent="0.25">
      <c r="A44" s="17" t="s">
        <v>158</v>
      </c>
      <c r="I44" s="90">
        <v>239583</v>
      </c>
      <c r="J44" s="18">
        <v>243492</v>
      </c>
      <c r="K44" s="19">
        <v>274601</v>
      </c>
      <c r="L44" s="27">
        <v>5.3162694714418857</v>
      </c>
      <c r="M44" s="27">
        <v>5.3345438508434446</v>
      </c>
      <c r="N44" s="28">
        <v>5.9119836721336885</v>
      </c>
      <c r="P44" s="90">
        <v>85987</v>
      </c>
      <c r="Q44" s="18">
        <v>109986</v>
      </c>
      <c r="R44" s="19">
        <v>144999</v>
      </c>
      <c r="S44" s="27">
        <v>0.62405416099489852</v>
      </c>
      <c r="T44" s="27">
        <v>0.66578586109721194</v>
      </c>
      <c r="U44" s="28">
        <v>0.90799720610463885</v>
      </c>
    </row>
    <row r="45" spans="1:21" x14ac:dyDescent="0.25">
      <c r="A45" s="17" t="s">
        <v>185</v>
      </c>
      <c r="I45" s="90">
        <v>0</v>
      </c>
      <c r="J45" s="18">
        <v>0</v>
      </c>
      <c r="K45" s="19">
        <v>0</v>
      </c>
      <c r="L45" s="27" t="s">
        <v>159</v>
      </c>
      <c r="M45" s="27" t="s">
        <v>159</v>
      </c>
      <c r="N45" s="28" t="s">
        <v>159</v>
      </c>
      <c r="P45" s="90">
        <v>0</v>
      </c>
      <c r="Q45" s="18">
        <v>0</v>
      </c>
      <c r="R45" s="19">
        <v>0</v>
      </c>
      <c r="S45" s="27" t="s">
        <v>159</v>
      </c>
      <c r="T45" s="27" t="s">
        <v>159</v>
      </c>
      <c r="U45" s="28" t="s">
        <v>159</v>
      </c>
    </row>
    <row r="46" spans="1:21" x14ac:dyDescent="0.25">
      <c r="A46" s="17" t="s">
        <v>82</v>
      </c>
      <c r="I46" s="90">
        <v>897362</v>
      </c>
      <c r="J46" s="18">
        <v>903037</v>
      </c>
      <c r="K46" s="19">
        <v>900972</v>
      </c>
      <c r="L46" s="27">
        <v>19.912173257000845</v>
      </c>
      <c r="M46" s="27">
        <v>19.784183773734298</v>
      </c>
      <c r="N46" s="28">
        <v>19.397350166421951</v>
      </c>
      <c r="P46" s="90">
        <v>3557589</v>
      </c>
      <c r="Q46" s="18">
        <v>3855312</v>
      </c>
      <c r="R46" s="19">
        <v>6010297</v>
      </c>
      <c r="S46" s="27">
        <v>25.819347326452604</v>
      </c>
      <c r="T46" s="27">
        <v>23.33762678630384</v>
      </c>
      <c r="U46" s="28">
        <v>37.63703807515288</v>
      </c>
    </row>
    <row r="47" spans="1:21" x14ac:dyDescent="0.25">
      <c r="A47" s="17" t="s">
        <v>84</v>
      </c>
      <c r="I47" s="90">
        <v>661139</v>
      </c>
      <c r="J47" s="18">
        <v>627573</v>
      </c>
      <c r="K47" s="19">
        <v>611596</v>
      </c>
      <c r="L47" s="27">
        <v>14.670461101495585</v>
      </c>
      <c r="M47" s="27">
        <v>13.749181443765597</v>
      </c>
      <c r="N47" s="28">
        <v>13.167270206380442</v>
      </c>
      <c r="P47" s="90">
        <v>1203314</v>
      </c>
      <c r="Q47" s="18">
        <v>1268246</v>
      </c>
      <c r="R47" s="19">
        <v>1161347</v>
      </c>
      <c r="S47" s="27">
        <v>8.7331004533640595</v>
      </c>
      <c r="T47" s="27">
        <v>7.6771612313666706</v>
      </c>
      <c r="U47" s="28">
        <v>7.2724627846950947</v>
      </c>
    </row>
    <row r="48" spans="1:21" x14ac:dyDescent="0.25">
      <c r="A48" s="17" t="s">
        <v>152</v>
      </c>
      <c r="I48" s="90">
        <v>1528914</v>
      </c>
      <c r="J48" s="18">
        <v>1562348</v>
      </c>
      <c r="K48" s="19">
        <v>1746179</v>
      </c>
      <c r="L48" s="27">
        <v>33.926108374384235</v>
      </c>
      <c r="M48" s="27">
        <v>34.2286971082317</v>
      </c>
      <c r="N48" s="28">
        <v>37.594115595437501</v>
      </c>
      <c r="P48" s="90">
        <v>663893</v>
      </c>
      <c r="Q48" s="18">
        <v>737966</v>
      </c>
      <c r="R48" s="19">
        <v>1057803</v>
      </c>
      <c r="S48" s="27">
        <v>4.8182305360738971</v>
      </c>
      <c r="T48" s="27">
        <v>4.4671806299935</v>
      </c>
      <c r="U48" s="28">
        <v>6.6240606391016854</v>
      </c>
    </row>
    <row r="49" spans="1:21" x14ac:dyDescent="0.25">
      <c r="A49" s="17" t="s">
        <v>160</v>
      </c>
      <c r="I49" s="90">
        <v>0</v>
      </c>
      <c r="J49" s="18">
        <v>0</v>
      </c>
      <c r="K49" s="19">
        <v>0</v>
      </c>
      <c r="L49" s="27" t="s">
        <v>159</v>
      </c>
      <c r="M49" s="27" t="s">
        <v>159</v>
      </c>
      <c r="N49" s="28" t="s">
        <v>159</v>
      </c>
      <c r="P49" s="90">
        <v>0</v>
      </c>
      <c r="Q49" s="18">
        <v>0</v>
      </c>
      <c r="R49" s="19">
        <v>0</v>
      </c>
      <c r="S49" s="27" t="s">
        <v>159</v>
      </c>
      <c r="T49" s="27" t="s">
        <v>159</v>
      </c>
      <c r="U49" s="28" t="s">
        <v>159</v>
      </c>
    </row>
    <row r="50" spans="1:21" x14ac:dyDescent="0.25">
      <c r="A50" s="17" t="s">
        <v>161</v>
      </c>
      <c r="I50" s="90">
        <v>78004</v>
      </c>
      <c r="J50" s="18">
        <v>78685</v>
      </c>
      <c r="K50" s="19">
        <v>78580</v>
      </c>
      <c r="L50" s="27">
        <v>1.7308835929525586</v>
      </c>
      <c r="M50" s="27">
        <v>1.7238701185403069</v>
      </c>
      <c r="N50" s="28">
        <v>1.6917770763990854</v>
      </c>
      <c r="P50" s="90">
        <v>4540</v>
      </c>
      <c r="Q50" s="18">
        <v>2696</v>
      </c>
      <c r="R50" s="19">
        <v>2807</v>
      </c>
      <c r="S50" s="27">
        <v>3.2949235243895467E-2</v>
      </c>
      <c r="T50" s="27">
        <v>1.6319883271671696E-2</v>
      </c>
      <c r="U50" s="28">
        <v>1.7577694725727219E-2</v>
      </c>
    </row>
    <row r="51" spans="1:21" x14ac:dyDescent="0.25">
      <c r="A51" s="17" t="s">
        <v>162</v>
      </c>
      <c r="I51" s="90">
        <v>0</v>
      </c>
      <c r="J51" s="18">
        <v>0</v>
      </c>
      <c r="K51" s="19">
        <v>0</v>
      </c>
      <c r="L51" s="27" t="s">
        <v>159</v>
      </c>
      <c r="M51" s="27" t="s">
        <v>159</v>
      </c>
      <c r="N51" s="28" t="s">
        <v>159</v>
      </c>
      <c r="P51" s="90">
        <v>0</v>
      </c>
      <c r="Q51" s="18">
        <v>0</v>
      </c>
      <c r="R51" s="19">
        <v>0</v>
      </c>
      <c r="S51" s="27" t="s">
        <v>159</v>
      </c>
      <c r="T51" s="27" t="s">
        <v>159</v>
      </c>
      <c r="U51" s="28" t="s">
        <v>159</v>
      </c>
    </row>
    <row r="52" spans="1:21" x14ac:dyDescent="0.25">
      <c r="A52" s="17" t="s">
        <v>163</v>
      </c>
      <c r="I52" s="90">
        <v>74868</v>
      </c>
      <c r="J52" s="18">
        <v>78816</v>
      </c>
      <c r="K52" s="19">
        <v>78833</v>
      </c>
      <c r="L52" s="27">
        <v>1.6612967647450405</v>
      </c>
      <c r="M52" s="27">
        <v>1.7267401317007414</v>
      </c>
      <c r="N52" s="28">
        <v>1.6972240043747659</v>
      </c>
      <c r="P52" s="90">
        <v>985284</v>
      </c>
      <c r="Q52" s="18">
        <v>1035172</v>
      </c>
      <c r="R52" s="19">
        <v>1054777</v>
      </c>
      <c r="S52" s="27">
        <v>7.1507388321687886</v>
      </c>
      <c r="T52" s="27">
        <v>6.2662782663586549</v>
      </c>
      <c r="U52" s="28">
        <v>6.6051115460343359</v>
      </c>
    </row>
    <row r="53" spans="1:21" x14ac:dyDescent="0.25">
      <c r="A53" s="17" t="s">
        <v>164</v>
      </c>
      <c r="I53" s="90">
        <v>0</v>
      </c>
      <c r="J53" s="18">
        <v>0</v>
      </c>
      <c r="K53" s="19">
        <v>0</v>
      </c>
      <c r="L53" s="27" t="s">
        <v>159</v>
      </c>
      <c r="M53" s="27" t="s">
        <v>159</v>
      </c>
      <c r="N53" s="28" t="s">
        <v>159</v>
      </c>
      <c r="P53" s="90">
        <v>0</v>
      </c>
      <c r="Q53" s="18">
        <v>0</v>
      </c>
      <c r="R53" s="19">
        <v>0</v>
      </c>
      <c r="S53" s="27" t="s">
        <v>159</v>
      </c>
      <c r="T53" s="27" t="s">
        <v>159</v>
      </c>
      <c r="U53" s="28" t="s">
        <v>159</v>
      </c>
    </row>
    <row r="54" spans="1:21" x14ac:dyDescent="0.25">
      <c r="A54" s="17" t="s">
        <v>165</v>
      </c>
      <c r="I54" s="90">
        <v>0</v>
      </c>
      <c r="J54" s="18">
        <v>0</v>
      </c>
      <c r="K54" s="19">
        <v>0</v>
      </c>
      <c r="L54" s="27" t="s">
        <v>159</v>
      </c>
      <c r="M54" s="27" t="s">
        <v>159</v>
      </c>
      <c r="N54" s="28" t="s">
        <v>159</v>
      </c>
      <c r="P54" s="90">
        <v>0</v>
      </c>
      <c r="Q54" s="18">
        <v>0</v>
      </c>
      <c r="R54" s="19">
        <v>0</v>
      </c>
      <c r="S54" s="27" t="s">
        <v>159</v>
      </c>
      <c r="T54" s="27" t="s">
        <v>159</v>
      </c>
      <c r="U54" s="28" t="s">
        <v>159</v>
      </c>
    </row>
    <row r="55" spans="1:21" x14ac:dyDescent="0.25">
      <c r="A55" s="17" t="s">
        <v>166</v>
      </c>
      <c r="I55" s="90">
        <v>0</v>
      </c>
      <c r="J55" s="18">
        <v>0</v>
      </c>
      <c r="K55" s="19">
        <v>0</v>
      </c>
      <c r="L55" s="27" t="s">
        <v>159</v>
      </c>
      <c r="M55" s="27" t="s">
        <v>159</v>
      </c>
      <c r="N55" s="28" t="s">
        <v>159</v>
      </c>
      <c r="P55" s="90">
        <v>0</v>
      </c>
      <c r="Q55" s="18">
        <v>0</v>
      </c>
      <c r="R55" s="19">
        <v>0</v>
      </c>
      <c r="S55" s="27" t="s">
        <v>159</v>
      </c>
      <c r="T55" s="27" t="s">
        <v>159</v>
      </c>
      <c r="U55" s="28" t="s">
        <v>159</v>
      </c>
    </row>
    <row r="56" spans="1:21" x14ac:dyDescent="0.25">
      <c r="A56" s="17" t="s">
        <v>167</v>
      </c>
      <c r="I56" s="90">
        <v>0</v>
      </c>
      <c r="J56" s="18">
        <v>0</v>
      </c>
      <c r="K56" s="19">
        <v>0</v>
      </c>
      <c r="L56" s="27" t="s">
        <v>159</v>
      </c>
      <c r="M56" s="27" t="s">
        <v>159</v>
      </c>
      <c r="N56" s="28" t="s">
        <v>159</v>
      </c>
      <c r="P56" s="90">
        <v>0</v>
      </c>
      <c r="Q56" s="18">
        <v>0</v>
      </c>
      <c r="R56" s="19">
        <v>0</v>
      </c>
      <c r="S56" s="27" t="s">
        <v>159</v>
      </c>
      <c r="T56" s="27" t="s">
        <v>159</v>
      </c>
      <c r="U56" s="28" t="s">
        <v>159</v>
      </c>
    </row>
    <row r="57" spans="1:21" x14ac:dyDescent="0.25">
      <c r="A57" s="17" t="s">
        <v>168</v>
      </c>
      <c r="I57" s="90">
        <v>0</v>
      </c>
      <c r="J57" s="18">
        <v>0</v>
      </c>
      <c r="K57" s="19">
        <v>667</v>
      </c>
      <c r="L57" s="27" t="s">
        <v>159</v>
      </c>
      <c r="M57" s="27" t="s">
        <v>159</v>
      </c>
      <c r="N57" s="28">
        <v>1.4360082844975693E-2</v>
      </c>
      <c r="P57" s="90">
        <v>0</v>
      </c>
      <c r="Q57" s="18">
        <v>0</v>
      </c>
      <c r="R57" s="19">
        <v>15427</v>
      </c>
      <c r="S57" s="27" t="s">
        <v>159</v>
      </c>
      <c r="T57" s="27" t="s">
        <v>159</v>
      </c>
      <c r="U57" s="28">
        <v>9.6605306923332315E-2</v>
      </c>
    </row>
    <row r="58" spans="1:21" x14ac:dyDescent="0.25">
      <c r="A58" s="17" t="s">
        <v>169</v>
      </c>
      <c r="I58" s="90">
        <v>0</v>
      </c>
      <c r="J58" s="18">
        <v>0</v>
      </c>
      <c r="K58" s="19">
        <v>0</v>
      </c>
      <c r="L58" s="27" t="s">
        <v>159</v>
      </c>
      <c r="M58" s="27" t="s">
        <v>159</v>
      </c>
      <c r="N58" s="28" t="s">
        <v>159</v>
      </c>
      <c r="P58" s="90">
        <v>114482</v>
      </c>
      <c r="Q58" s="18">
        <v>147006</v>
      </c>
      <c r="R58" s="19">
        <v>149549</v>
      </c>
      <c r="S58" s="27">
        <v>0.83085778616555961</v>
      </c>
      <c r="T58" s="27">
        <v>0.88988158762439518</v>
      </c>
      <c r="U58" s="28">
        <v>0.93648972872738867</v>
      </c>
    </row>
    <row r="59" spans="1:21" x14ac:dyDescent="0.25">
      <c r="A59" s="17" t="s">
        <v>170</v>
      </c>
      <c r="I59" s="90">
        <v>129456</v>
      </c>
      <c r="J59" s="18">
        <v>141105</v>
      </c>
      <c r="K59" s="19">
        <v>0</v>
      </c>
      <c r="L59" s="27">
        <v>2.8725868725868726</v>
      </c>
      <c r="M59" s="27">
        <v>3.0913985267411834</v>
      </c>
      <c r="N59" s="28" t="s">
        <v>159</v>
      </c>
      <c r="P59" s="90">
        <v>313467</v>
      </c>
      <c r="Q59" s="18">
        <v>335944</v>
      </c>
      <c r="R59" s="19">
        <v>0</v>
      </c>
      <c r="S59" s="27">
        <v>2.2749995427749292</v>
      </c>
      <c r="T59" s="27">
        <v>2.0335930511196132</v>
      </c>
      <c r="U59" s="28" t="s">
        <v>159</v>
      </c>
    </row>
    <row r="60" spans="1:21" x14ac:dyDescent="0.25">
      <c r="A60" s="17" t="s">
        <v>171</v>
      </c>
      <c r="I60" s="90">
        <v>0</v>
      </c>
      <c r="J60" s="18">
        <v>0</v>
      </c>
      <c r="K60" s="19">
        <v>0</v>
      </c>
      <c r="L60" s="27" t="s">
        <v>159</v>
      </c>
      <c r="M60" s="27" t="s">
        <v>159</v>
      </c>
      <c r="N60" s="28" t="s">
        <v>159</v>
      </c>
      <c r="P60" s="90">
        <v>0</v>
      </c>
      <c r="Q60" s="18">
        <v>0</v>
      </c>
      <c r="R60" s="19">
        <v>0</v>
      </c>
      <c r="S60" s="27" t="s">
        <v>159</v>
      </c>
      <c r="T60" s="27" t="s">
        <v>159</v>
      </c>
      <c r="U60" s="28" t="s">
        <v>159</v>
      </c>
    </row>
    <row r="61" spans="1:21" x14ac:dyDescent="0.25">
      <c r="A61" s="17" t="s">
        <v>172</v>
      </c>
      <c r="I61" s="90">
        <v>0</v>
      </c>
      <c r="J61" s="18">
        <v>0</v>
      </c>
      <c r="K61" s="19">
        <v>0</v>
      </c>
      <c r="L61" s="27" t="s">
        <v>159</v>
      </c>
      <c r="M61" s="27" t="s">
        <v>159</v>
      </c>
      <c r="N61" s="28" t="s">
        <v>159</v>
      </c>
      <c r="P61" s="90">
        <v>0</v>
      </c>
      <c r="Q61" s="18">
        <v>0</v>
      </c>
      <c r="R61" s="19">
        <v>0</v>
      </c>
      <c r="S61" s="27" t="s">
        <v>159</v>
      </c>
      <c r="T61" s="27" t="s">
        <v>159</v>
      </c>
      <c r="U61" s="28" t="s">
        <v>159</v>
      </c>
    </row>
    <row r="62" spans="1:21" x14ac:dyDescent="0.25">
      <c r="A62" s="17" t="s">
        <v>173</v>
      </c>
      <c r="I62" s="90">
        <v>2214</v>
      </c>
      <c r="J62" s="18">
        <v>5708</v>
      </c>
      <c r="K62" s="19">
        <v>5708</v>
      </c>
      <c r="L62" s="27">
        <v>4.912794567966982E-2</v>
      </c>
      <c r="M62" s="27">
        <v>0.12505370320427112</v>
      </c>
      <c r="N62" s="28">
        <v>0.12288958452641868</v>
      </c>
      <c r="P62" s="90">
        <v>0</v>
      </c>
      <c r="Q62" s="18">
        <v>0</v>
      </c>
      <c r="R62" s="19">
        <v>0</v>
      </c>
      <c r="S62" s="27" t="s">
        <v>159</v>
      </c>
      <c r="T62" s="27" t="s">
        <v>159</v>
      </c>
      <c r="U62" s="28" t="s">
        <v>159</v>
      </c>
    </row>
    <row r="63" spans="1:21" x14ac:dyDescent="0.25">
      <c r="A63" s="17" t="s">
        <v>174</v>
      </c>
      <c r="I63" s="90">
        <v>0</v>
      </c>
      <c r="J63" s="18">
        <v>0</v>
      </c>
      <c r="K63" s="19">
        <v>0</v>
      </c>
      <c r="L63" s="27" t="s">
        <v>159</v>
      </c>
      <c r="M63" s="27" t="s">
        <v>159</v>
      </c>
      <c r="N63" s="28" t="s">
        <v>159</v>
      </c>
      <c r="P63" s="90">
        <v>166661</v>
      </c>
      <c r="Q63" s="18">
        <v>181834</v>
      </c>
      <c r="R63" s="19">
        <v>196417</v>
      </c>
      <c r="S63" s="27">
        <v>1.2095490077054762</v>
      </c>
      <c r="T63" s="27">
        <v>1.1007083289395962</v>
      </c>
      <c r="U63" s="28">
        <v>1.2299814980203645</v>
      </c>
    </row>
    <row r="64" spans="1:21" x14ac:dyDescent="0.25">
      <c r="A64" s="17" t="s">
        <v>175</v>
      </c>
      <c r="I64" s="90">
        <v>210493</v>
      </c>
      <c r="J64" s="18">
        <v>214686</v>
      </c>
      <c r="K64" s="19">
        <v>219086</v>
      </c>
      <c r="L64" s="27">
        <v>4.6707717569786533</v>
      </c>
      <c r="M64" s="27">
        <v>4.7034476745115885</v>
      </c>
      <c r="N64" s="28">
        <v>4.7167812746242053</v>
      </c>
      <c r="P64" s="90">
        <v>144867</v>
      </c>
      <c r="Q64" s="18">
        <v>166932</v>
      </c>
      <c r="R64" s="19">
        <v>191687</v>
      </c>
      <c r="S64" s="27">
        <v>1.0513781634531727</v>
      </c>
      <c r="T64" s="27">
        <v>1.0105010216271142</v>
      </c>
      <c r="U64" s="28">
        <v>1.2003617986784729</v>
      </c>
    </row>
    <row r="65" spans="1:21" x14ac:dyDescent="0.25">
      <c r="A65" s="17" t="s">
        <v>176</v>
      </c>
      <c r="I65" s="90">
        <v>21107</v>
      </c>
      <c r="J65" s="18">
        <v>26586</v>
      </c>
      <c r="K65" s="19">
        <v>27210</v>
      </c>
      <c r="L65" s="27">
        <v>0.46835752008165799</v>
      </c>
      <c r="M65" s="27">
        <v>0.58245931208632651</v>
      </c>
      <c r="N65" s="28">
        <v>0.58581387438049271</v>
      </c>
      <c r="P65" s="90">
        <v>133688</v>
      </c>
      <c r="Q65" s="18">
        <v>146879</v>
      </c>
      <c r="R65" s="19">
        <v>162084</v>
      </c>
      <c r="S65" s="27">
        <v>0.97024611482068213</v>
      </c>
      <c r="T65" s="27">
        <v>0.88911280974030682</v>
      </c>
      <c r="U65" s="28">
        <v>1.0149850630298436</v>
      </c>
    </row>
    <row r="66" spans="1:21" x14ac:dyDescent="0.25">
      <c r="A66" s="17" t="s">
        <v>177</v>
      </c>
      <c r="I66" s="90">
        <v>21187</v>
      </c>
      <c r="J66" s="18">
        <v>19893</v>
      </c>
      <c r="K66" s="19">
        <v>35737</v>
      </c>
      <c r="L66" s="27">
        <v>0.47013269427062532</v>
      </c>
      <c r="M66" s="27">
        <v>0.43582573893527771</v>
      </c>
      <c r="N66" s="28">
        <v>0.7693947235845523</v>
      </c>
      <c r="P66" s="90">
        <v>128046</v>
      </c>
      <c r="Q66" s="18">
        <v>126672</v>
      </c>
      <c r="R66" s="19">
        <v>134874</v>
      </c>
      <c r="S66" s="27">
        <v>0.92929906961229924</v>
      </c>
      <c r="T66" s="27">
        <v>0.76679237900192776</v>
      </c>
      <c r="U66" s="28">
        <v>0.84459351565291518</v>
      </c>
    </row>
    <row r="67" spans="1:21" x14ac:dyDescent="0.25">
      <c r="A67" s="17" t="s">
        <v>178</v>
      </c>
      <c r="I67" s="90">
        <v>0</v>
      </c>
      <c r="J67" s="18">
        <v>0</v>
      </c>
      <c r="K67" s="19">
        <v>0</v>
      </c>
      <c r="L67" s="27" t="s">
        <v>159</v>
      </c>
      <c r="M67" s="27" t="s">
        <v>159</v>
      </c>
      <c r="N67" s="28" t="s">
        <v>159</v>
      </c>
      <c r="P67" s="90">
        <v>0</v>
      </c>
      <c r="Q67" s="18">
        <v>0</v>
      </c>
      <c r="R67" s="19">
        <v>0</v>
      </c>
      <c r="S67" s="27" t="s">
        <v>159</v>
      </c>
      <c r="T67" s="27" t="s">
        <v>159</v>
      </c>
      <c r="U67" s="28" t="s">
        <v>159</v>
      </c>
    </row>
    <row r="68" spans="1:21" x14ac:dyDescent="0.25">
      <c r="A68" s="17" t="s">
        <v>179</v>
      </c>
      <c r="I68" s="90">
        <v>0</v>
      </c>
      <c r="J68" s="18">
        <v>0</v>
      </c>
      <c r="K68" s="19">
        <v>0</v>
      </c>
      <c r="L68" s="27" t="s">
        <v>159</v>
      </c>
      <c r="M68" s="27" t="s">
        <v>159</v>
      </c>
      <c r="N68" s="28" t="s">
        <v>159</v>
      </c>
      <c r="P68" s="90">
        <v>0</v>
      </c>
      <c r="Q68" s="18">
        <v>0</v>
      </c>
      <c r="R68" s="19">
        <v>0</v>
      </c>
      <c r="S68" s="27" t="s">
        <v>159</v>
      </c>
      <c r="T68" s="27" t="s">
        <v>159</v>
      </c>
      <c r="U68" s="28" t="s">
        <v>159</v>
      </c>
    </row>
    <row r="69" spans="1:21" x14ac:dyDescent="0.25">
      <c r="A69" s="17" t="s">
        <v>180</v>
      </c>
      <c r="I69" s="90">
        <v>0</v>
      </c>
      <c r="J69" s="18">
        <v>0</v>
      </c>
      <c r="K69" s="19">
        <v>0</v>
      </c>
      <c r="L69" s="27" t="s">
        <v>159</v>
      </c>
      <c r="M69" s="27" t="s">
        <v>159</v>
      </c>
      <c r="N69" s="28" t="s">
        <v>159</v>
      </c>
      <c r="P69" s="90">
        <v>0</v>
      </c>
      <c r="Q69" s="18">
        <v>0</v>
      </c>
      <c r="R69" s="19">
        <v>0</v>
      </c>
      <c r="S69" s="27" t="s">
        <v>159</v>
      </c>
      <c r="T69" s="27" t="s">
        <v>159</v>
      </c>
      <c r="U69" s="28" t="s">
        <v>159</v>
      </c>
    </row>
    <row r="70" spans="1:21" x14ac:dyDescent="0.25">
      <c r="A70" s="17" t="s">
        <v>181</v>
      </c>
      <c r="I70" s="90">
        <v>0</v>
      </c>
      <c r="J70" s="18">
        <v>0</v>
      </c>
      <c r="K70" s="19">
        <v>0</v>
      </c>
      <c r="L70" s="27" t="s">
        <v>159</v>
      </c>
      <c r="M70" s="27" t="s">
        <v>159</v>
      </c>
      <c r="N70" s="28" t="s">
        <v>159</v>
      </c>
      <c r="P70" s="90">
        <v>327</v>
      </c>
      <c r="Q70" s="18">
        <v>327</v>
      </c>
      <c r="R70" s="19">
        <v>70</v>
      </c>
      <c r="S70" s="27">
        <v>2.3732158424567881E-3</v>
      </c>
      <c r="T70" s="27">
        <v>1.979451717298459E-3</v>
      </c>
      <c r="U70" s="28">
        <v>4.3834650188845933E-4</v>
      </c>
    </row>
    <row r="71" spans="1:21" x14ac:dyDescent="0.25">
      <c r="A71" s="17" t="s">
        <v>182</v>
      </c>
      <c r="I71" s="90">
        <v>28719</v>
      </c>
      <c r="J71" s="18">
        <v>35343</v>
      </c>
      <c r="K71" s="19">
        <v>36486</v>
      </c>
      <c r="L71" s="27">
        <v>0.63726534416189584</v>
      </c>
      <c r="M71" s="27">
        <v>0.77431202388727294</v>
      </c>
      <c r="N71" s="28">
        <v>0.78552021391571691</v>
      </c>
      <c r="P71" s="90">
        <v>11126</v>
      </c>
      <c r="Q71" s="18">
        <v>9552</v>
      </c>
      <c r="R71" s="19">
        <v>7370</v>
      </c>
      <c r="S71" s="27">
        <v>8.0747398969951756E-2</v>
      </c>
      <c r="T71" s="27">
        <v>5.7821782274112776E-2</v>
      </c>
      <c r="U71" s="28">
        <v>4.6151624555970647E-2</v>
      </c>
    </row>
    <row r="72" spans="1:21" x14ac:dyDescent="0.25">
      <c r="A72" s="17" t="s">
        <v>183</v>
      </c>
      <c r="I72" s="90">
        <v>0</v>
      </c>
      <c r="J72" s="18">
        <v>0</v>
      </c>
      <c r="K72" s="19">
        <v>0</v>
      </c>
      <c r="L72" s="27" t="s">
        <v>159</v>
      </c>
      <c r="M72" s="27" t="s">
        <v>159</v>
      </c>
      <c r="N72" s="28" t="s">
        <v>159</v>
      </c>
      <c r="P72" s="90">
        <v>0</v>
      </c>
      <c r="Q72" s="18">
        <v>0</v>
      </c>
      <c r="R72" s="19">
        <v>0</v>
      </c>
      <c r="S72" s="27" t="s">
        <v>159</v>
      </c>
      <c r="T72" s="27" t="s">
        <v>159</v>
      </c>
      <c r="U72" s="28" t="s">
        <v>159</v>
      </c>
    </row>
    <row r="73" spans="1:21" x14ac:dyDescent="0.25">
      <c r="A73" s="17" t="s">
        <v>184</v>
      </c>
      <c r="I73" s="90">
        <v>0</v>
      </c>
      <c r="J73" s="18">
        <v>0</v>
      </c>
      <c r="K73" s="19">
        <v>0</v>
      </c>
      <c r="L73" s="27" t="s">
        <v>159</v>
      </c>
      <c r="M73" s="27" t="s">
        <v>159</v>
      </c>
      <c r="N73" s="28" t="s">
        <v>159</v>
      </c>
      <c r="P73" s="90">
        <v>0</v>
      </c>
      <c r="Q73" s="18">
        <v>0</v>
      </c>
      <c r="R73" s="19">
        <v>0</v>
      </c>
      <c r="S73" s="27" t="s">
        <v>159</v>
      </c>
      <c r="T73" s="27" t="s">
        <v>159</v>
      </c>
      <c r="U73" s="28" t="s">
        <v>159</v>
      </c>
    </row>
    <row r="74" spans="1:21" ht="13.8" thickBot="1" x14ac:dyDescent="0.3">
      <c r="A74" s="20" t="s">
        <v>4</v>
      </c>
      <c r="I74" s="91">
        <v>4506600</v>
      </c>
      <c r="J74" s="21">
        <v>4564439</v>
      </c>
      <c r="K74" s="22">
        <v>4644820</v>
      </c>
      <c r="L74" s="23">
        <v>100</v>
      </c>
      <c r="M74" s="23">
        <v>100</v>
      </c>
      <c r="N74" s="47">
        <v>100</v>
      </c>
      <c r="P74" s="91">
        <v>13778772</v>
      </c>
      <c r="Q74" s="21">
        <v>16519726</v>
      </c>
      <c r="R74" s="22">
        <v>15969102</v>
      </c>
      <c r="S74" s="23">
        <v>100</v>
      </c>
      <c r="T74" s="23">
        <v>100</v>
      </c>
      <c r="U74" s="47">
        <v>100</v>
      </c>
    </row>
    <row r="76" spans="1:21" ht="13.2" customHeight="1" x14ac:dyDescent="0.25">
      <c r="A76" s="58" t="s">
        <v>155</v>
      </c>
      <c r="B76" s="98"/>
      <c r="C76" s="98"/>
      <c r="D76" s="98"/>
      <c r="E76" s="98"/>
      <c r="F76" s="98"/>
      <c r="G76" s="98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88"/>
      <c r="U76" s="173">
        <v>10</v>
      </c>
    </row>
    <row r="77" spans="1:21" ht="13.2" customHeight="1" x14ac:dyDescent="0.25">
      <c r="A77" s="26" t="s">
        <v>156</v>
      </c>
      <c r="T77" s="25"/>
      <c r="U77" s="172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topLeftCell="A7" zoomScaleNormal="100" workbookViewId="0">
      <selection activeCell="M27" sqref="M27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183" t="s">
        <v>104</v>
      </c>
      <c r="E4" s="183"/>
      <c r="F4" s="6"/>
      <c r="I4" s="183" t="s">
        <v>107</v>
      </c>
      <c r="J4" s="183"/>
      <c r="K4" s="183"/>
      <c r="L4" s="183"/>
      <c r="M4" s="183"/>
      <c r="N4" s="183"/>
      <c r="P4" s="183" t="s">
        <v>108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2294571</v>
      </c>
      <c r="C7" s="18">
        <v>2546334</v>
      </c>
      <c r="D7" s="19">
        <v>2900773</v>
      </c>
      <c r="E7" s="75">
        <v>18.888140721966447</v>
      </c>
      <c r="F7" s="75">
        <v>19.063883934293479</v>
      </c>
      <c r="G7" s="76">
        <v>19.526107829841525</v>
      </c>
      <c r="I7" s="90">
        <v>994895</v>
      </c>
      <c r="J7" s="18">
        <v>1118451</v>
      </c>
      <c r="K7" s="19">
        <v>1282314</v>
      </c>
      <c r="L7" s="75">
        <v>21.026483907864272</v>
      </c>
      <c r="M7" s="75">
        <v>21.722801414403751</v>
      </c>
      <c r="N7" s="76">
        <v>22.475467951906563</v>
      </c>
      <c r="P7" s="90">
        <v>1299676</v>
      </c>
      <c r="Q7" s="18">
        <v>1427883</v>
      </c>
      <c r="R7" s="19">
        <v>1618459</v>
      </c>
      <c r="S7" s="75">
        <v>17.523921396675718</v>
      </c>
      <c r="T7" s="75">
        <v>17.396010724033047</v>
      </c>
      <c r="U7" s="76">
        <v>17.687158316917973</v>
      </c>
    </row>
    <row r="8" spans="1:21" x14ac:dyDescent="0.25">
      <c r="A8" s="17" t="s">
        <v>158</v>
      </c>
      <c r="B8" s="18">
        <v>1174240</v>
      </c>
      <c r="C8" s="18">
        <v>1378277</v>
      </c>
      <c r="D8" s="19">
        <v>942717</v>
      </c>
      <c r="E8" s="75">
        <v>9.6659507861652045</v>
      </c>
      <c r="F8" s="75">
        <v>10.318879124775545</v>
      </c>
      <c r="G8" s="76">
        <v>6.3457546643686751</v>
      </c>
      <c r="I8" s="90">
        <v>541890</v>
      </c>
      <c r="J8" s="18">
        <v>631752</v>
      </c>
      <c r="K8" s="19">
        <v>568792</v>
      </c>
      <c r="L8" s="75">
        <v>11.452506410055905</v>
      </c>
      <c r="M8" s="75">
        <v>12.270026348183693</v>
      </c>
      <c r="N8" s="76">
        <v>9.9693728426117456</v>
      </c>
      <c r="P8" s="90">
        <v>632350</v>
      </c>
      <c r="Q8" s="18">
        <v>746525</v>
      </c>
      <c r="R8" s="19">
        <v>373925</v>
      </c>
      <c r="S8" s="75">
        <v>8.5261647481279113</v>
      </c>
      <c r="T8" s="75">
        <v>9.0949727013759318</v>
      </c>
      <c r="U8" s="76">
        <v>4.0863998863446982</v>
      </c>
    </row>
    <row r="9" spans="1:21" x14ac:dyDescent="0.25">
      <c r="A9" s="17" t="s">
        <v>185</v>
      </c>
      <c r="B9" s="18">
        <v>0</v>
      </c>
      <c r="C9" s="18">
        <v>0</v>
      </c>
      <c r="D9" s="19">
        <v>596600</v>
      </c>
      <c r="E9" s="75" t="s">
        <v>159</v>
      </c>
      <c r="F9" s="75" t="s">
        <v>159</v>
      </c>
      <c r="G9" s="76">
        <v>4.0159212497094581</v>
      </c>
      <c r="I9" s="90">
        <v>0</v>
      </c>
      <c r="J9" s="18">
        <v>0</v>
      </c>
      <c r="K9" s="19">
        <v>125544</v>
      </c>
      <c r="L9" s="75" t="s">
        <v>159</v>
      </c>
      <c r="M9" s="75" t="s">
        <v>159</v>
      </c>
      <c r="N9" s="76">
        <v>2.2004440008875812</v>
      </c>
      <c r="P9" s="90">
        <v>0</v>
      </c>
      <c r="Q9" s="18">
        <v>0</v>
      </c>
      <c r="R9" s="19">
        <v>471056</v>
      </c>
      <c r="S9" s="75" t="s">
        <v>159</v>
      </c>
      <c r="T9" s="75" t="s">
        <v>159</v>
      </c>
      <c r="U9" s="76">
        <v>5.1478857654930481</v>
      </c>
    </row>
    <row r="10" spans="1:21" x14ac:dyDescent="0.25">
      <c r="A10" s="17" t="s">
        <v>82</v>
      </c>
      <c r="B10" s="18">
        <v>2885529</v>
      </c>
      <c r="C10" s="18">
        <v>3207327</v>
      </c>
      <c r="D10" s="19">
        <v>3431055</v>
      </c>
      <c r="E10" s="75">
        <v>23.752709246876702</v>
      </c>
      <c r="F10" s="75">
        <v>24.012603871811674</v>
      </c>
      <c r="G10" s="76">
        <v>23.095619650388677</v>
      </c>
      <c r="I10" s="90">
        <v>955731</v>
      </c>
      <c r="J10" s="18">
        <v>1038627</v>
      </c>
      <c r="K10" s="19">
        <v>1148606</v>
      </c>
      <c r="L10" s="75">
        <v>20.198777249606266</v>
      </c>
      <c r="M10" s="75">
        <v>20.172442122755424</v>
      </c>
      <c r="N10" s="76">
        <v>20.131931291686428</v>
      </c>
      <c r="P10" s="90">
        <v>1929798</v>
      </c>
      <c r="Q10" s="18">
        <v>2168700</v>
      </c>
      <c r="R10" s="19">
        <v>2282449</v>
      </c>
      <c r="S10" s="75">
        <v>26.020045352427843</v>
      </c>
      <c r="T10" s="75">
        <v>26.421442413146224</v>
      </c>
      <c r="U10" s="76">
        <v>24.943502932907855</v>
      </c>
    </row>
    <row r="11" spans="1:21" x14ac:dyDescent="0.25">
      <c r="A11" s="17" t="s">
        <v>84</v>
      </c>
      <c r="B11" s="18">
        <v>1254782</v>
      </c>
      <c r="C11" s="18">
        <v>1351478</v>
      </c>
      <c r="D11" s="19">
        <v>1469420</v>
      </c>
      <c r="E11" s="75">
        <v>10.328945581283168</v>
      </c>
      <c r="F11" s="75">
        <v>10.118240471105159</v>
      </c>
      <c r="G11" s="76">
        <v>9.8911749962253968</v>
      </c>
      <c r="I11" s="90">
        <v>421543</v>
      </c>
      <c r="J11" s="18">
        <v>453458</v>
      </c>
      <c r="K11" s="19">
        <v>499875</v>
      </c>
      <c r="L11" s="75">
        <v>8.9090477949661295</v>
      </c>
      <c r="M11" s="75">
        <v>8.8071610502138196</v>
      </c>
      <c r="N11" s="76">
        <v>8.7614457476556389</v>
      </c>
      <c r="P11" s="90">
        <v>833239</v>
      </c>
      <c r="Q11" s="18">
        <v>898020</v>
      </c>
      <c r="R11" s="19">
        <v>969545</v>
      </c>
      <c r="S11" s="75">
        <v>11.234811399644743</v>
      </c>
      <c r="T11" s="75">
        <v>10.940648183637006</v>
      </c>
      <c r="U11" s="76">
        <v>10.595570175318768</v>
      </c>
    </row>
    <row r="12" spans="1:21" x14ac:dyDescent="0.25">
      <c r="A12" s="17" t="s">
        <v>152</v>
      </c>
      <c r="B12" s="18">
        <v>572429</v>
      </c>
      <c r="C12" s="18">
        <v>584736</v>
      </c>
      <c r="D12" s="19">
        <v>605496</v>
      </c>
      <c r="E12" s="75">
        <v>4.712043996605261</v>
      </c>
      <c r="F12" s="75">
        <v>4.3777993131313613</v>
      </c>
      <c r="G12" s="76">
        <v>4.0758033070970132</v>
      </c>
      <c r="I12" s="90">
        <v>269845</v>
      </c>
      <c r="J12" s="18">
        <v>256969</v>
      </c>
      <c r="K12" s="19">
        <v>248353</v>
      </c>
      <c r="L12" s="75">
        <v>5.7030053926470972</v>
      </c>
      <c r="M12" s="75">
        <v>4.9909084588041122</v>
      </c>
      <c r="N12" s="76">
        <v>4.3529509092623577</v>
      </c>
      <c r="P12" s="90">
        <v>302584</v>
      </c>
      <c r="Q12" s="18">
        <v>327767</v>
      </c>
      <c r="R12" s="19">
        <v>357143</v>
      </c>
      <c r="S12" s="75">
        <v>4.0798308439116564</v>
      </c>
      <c r="T12" s="75">
        <v>3.9932111013186233</v>
      </c>
      <c r="U12" s="76">
        <v>3.9029995710605188</v>
      </c>
    </row>
    <row r="13" spans="1:21" x14ac:dyDescent="0.25">
      <c r="A13" s="17" t="s">
        <v>160</v>
      </c>
      <c r="B13" s="18">
        <v>727212</v>
      </c>
      <c r="C13" s="18">
        <v>788541</v>
      </c>
      <c r="D13" s="19">
        <v>1252635</v>
      </c>
      <c r="E13" s="75">
        <v>5.986165863118929</v>
      </c>
      <c r="F13" s="75">
        <v>5.9036458302138346</v>
      </c>
      <c r="G13" s="76">
        <v>8.4319200714545879</v>
      </c>
      <c r="I13" s="90">
        <v>698532</v>
      </c>
      <c r="J13" s="18">
        <v>756430</v>
      </c>
      <c r="K13" s="19">
        <v>1060195</v>
      </c>
      <c r="L13" s="75">
        <v>14.763037161839435</v>
      </c>
      <c r="M13" s="75">
        <v>14.691549897042812</v>
      </c>
      <c r="N13" s="76">
        <v>18.582327530754231</v>
      </c>
      <c r="P13" s="90">
        <v>28680</v>
      </c>
      <c r="Q13" s="18">
        <v>32111</v>
      </c>
      <c r="R13" s="19">
        <v>192440</v>
      </c>
      <c r="S13" s="75">
        <v>0.38670104368831898</v>
      </c>
      <c r="T13" s="75">
        <v>0.39121083475286506</v>
      </c>
      <c r="U13" s="76">
        <v>2.1030602236495919</v>
      </c>
    </row>
    <row r="14" spans="1:21" x14ac:dyDescent="0.25">
      <c r="A14" s="17" t="s">
        <v>161</v>
      </c>
      <c r="B14" s="18">
        <v>83050</v>
      </c>
      <c r="C14" s="18">
        <v>93369</v>
      </c>
      <c r="D14" s="19">
        <v>108284</v>
      </c>
      <c r="E14" s="75">
        <v>0.68363981195583545</v>
      </c>
      <c r="F14" s="75">
        <v>0.69903468243405931</v>
      </c>
      <c r="G14" s="76">
        <v>0.72889711130328361</v>
      </c>
      <c r="I14" s="90">
        <v>64415</v>
      </c>
      <c r="J14" s="18">
        <v>75620</v>
      </c>
      <c r="K14" s="19">
        <v>89342</v>
      </c>
      <c r="L14" s="75">
        <v>1.3613707586479749</v>
      </c>
      <c r="M14" s="75">
        <v>1.4687082786435988</v>
      </c>
      <c r="N14" s="76">
        <v>1.565921652387197</v>
      </c>
      <c r="P14" s="90">
        <v>18635</v>
      </c>
      <c r="Q14" s="18">
        <v>17749</v>
      </c>
      <c r="R14" s="19">
        <v>18942</v>
      </c>
      <c r="S14" s="75">
        <v>0.25126129529748342</v>
      </c>
      <c r="T14" s="75">
        <v>0.21623746087099752</v>
      </c>
      <c r="U14" s="76">
        <v>0.20700564724782047</v>
      </c>
    </row>
    <row r="15" spans="1:21" x14ac:dyDescent="0.25">
      <c r="A15" s="17" t="s">
        <v>162</v>
      </c>
      <c r="B15" s="18">
        <v>333710</v>
      </c>
      <c r="C15" s="18">
        <v>378681</v>
      </c>
      <c r="D15" s="19">
        <v>409871</v>
      </c>
      <c r="E15" s="75">
        <v>2.746989062586175</v>
      </c>
      <c r="F15" s="75">
        <v>2.8351075044052307</v>
      </c>
      <c r="G15" s="76">
        <v>2.7589836717057752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333710</v>
      </c>
      <c r="Q15" s="18">
        <v>378681</v>
      </c>
      <c r="R15" s="19">
        <v>409871</v>
      </c>
      <c r="S15" s="75">
        <v>4.4995120393733936</v>
      </c>
      <c r="T15" s="75">
        <v>4.6135003617156016</v>
      </c>
      <c r="U15" s="76">
        <v>4.4792319524396271</v>
      </c>
    </row>
    <row r="16" spans="1:21" x14ac:dyDescent="0.25">
      <c r="A16" s="17" t="s">
        <v>163</v>
      </c>
      <c r="B16" s="18">
        <v>347718</v>
      </c>
      <c r="C16" s="18">
        <v>377882</v>
      </c>
      <c r="D16" s="19">
        <v>437146</v>
      </c>
      <c r="E16" s="75">
        <v>2.8622982315913208</v>
      </c>
      <c r="F16" s="75">
        <v>2.829125554172661</v>
      </c>
      <c r="G16" s="76">
        <v>2.9425811441929111</v>
      </c>
      <c r="I16" s="90">
        <v>28691</v>
      </c>
      <c r="J16" s="18">
        <v>33499</v>
      </c>
      <c r="K16" s="19">
        <v>37818</v>
      </c>
      <c r="L16" s="75">
        <v>0.60636635001737249</v>
      </c>
      <c r="M16" s="75">
        <v>0.65062494877389465</v>
      </c>
      <c r="N16" s="76">
        <v>0.66284642217522571</v>
      </c>
      <c r="P16" s="90">
        <v>319027</v>
      </c>
      <c r="Q16" s="18">
        <v>344383</v>
      </c>
      <c r="R16" s="19">
        <v>399328</v>
      </c>
      <c r="S16" s="75">
        <v>4.3015367456329612</v>
      </c>
      <c r="T16" s="75">
        <v>4.1956451342124481</v>
      </c>
      <c r="U16" s="76">
        <v>4.3640138899893177</v>
      </c>
    </row>
    <row r="17" spans="1:21" x14ac:dyDescent="0.25">
      <c r="A17" s="17" t="s">
        <v>164</v>
      </c>
      <c r="B17" s="18">
        <v>1091680</v>
      </c>
      <c r="C17" s="18">
        <v>1162645</v>
      </c>
      <c r="D17" s="19">
        <v>1376610</v>
      </c>
      <c r="E17" s="75">
        <v>8.9863444902582348</v>
      </c>
      <c r="F17" s="75">
        <v>8.7044862680177246</v>
      </c>
      <c r="G17" s="76">
        <v>9.2664387387907095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1091680</v>
      </c>
      <c r="Q17" s="18">
        <v>1162645</v>
      </c>
      <c r="R17" s="19">
        <v>1376610</v>
      </c>
      <c r="S17" s="75">
        <v>14.719448932136125</v>
      </c>
      <c r="T17" s="75">
        <v>14.164595340264855</v>
      </c>
      <c r="U17" s="76">
        <v>15.044137052994516</v>
      </c>
    </row>
    <row r="18" spans="1:21" x14ac:dyDescent="0.25">
      <c r="A18" s="17" t="s">
        <v>165</v>
      </c>
      <c r="B18" s="18">
        <v>231923</v>
      </c>
      <c r="C18" s="18">
        <v>250813</v>
      </c>
      <c r="D18" s="19">
        <v>270746</v>
      </c>
      <c r="E18" s="75">
        <v>1.90911253592093</v>
      </c>
      <c r="F18" s="75">
        <v>1.8777858368980467</v>
      </c>
      <c r="G18" s="76">
        <v>1.8224851067278529</v>
      </c>
      <c r="I18" s="90">
        <v>231923</v>
      </c>
      <c r="J18" s="18">
        <v>250813</v>
      </c>
      <c r="K18" s="19">
        <v>270746</v>
      </c>
      <c r="L18" s="75">
        <v>4.9015476280045682</v>
      </c>
      <c r="M18" s="75">
        <v>4.8713452723014674</v>
      </c>
      <c r="N18" s="76">
        <v>4.7454391405746916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47980</v>
      </c>
      <c r="C19" s="18">
        <v>0</v>
      </c>
      <c r="D19" s="19">
        <v>0</v>
      </c>
      <c r="E19" s="75">
        <v>0.39495530617267893</v>
      </c>
      <c r="F19" s="75" t="s">
        <v>159</v>
      </c>
      <c r="G19" s="76" t="s">
        <v>159</v>
      </c>
      <c r="I19" s="90">
        <v>47980</v>
      </c>
      <c r="J19" s="18">
        <v>0</v>
      </c>
      <c r="K19" s="19">
        <v>0</v>
      </c>
      <c r="L19" s="75">
        <v>1.0140273073031101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63635</v>
      </c>
      <c r="C20" s="18">
        <v>59809</v>
      </c>
      <c r="D20" s="19">
        <v>0</v>
      </c>
      <c r="E20" s="75">
        <v>0.52382202810125933</v>
      </c>
      <c r="F20" s="75">
        <v>0.44777779907355386</v>
      </c>
      <c r="G20" s="76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63635</v>
      </c>
      <c r="Q20" s="18">
        <v>59809</v>
      </c>
      <c r="R20" s="19">
        <v>0</v>
      </c>
      <c r="S20" s="75">
        <v>0.85800979480844408</v>
      </c>
      <c r="T20" s="75">
        <v>0.72865774394239058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0</v>
      </c>
      <c r="E21" s="75" t="s">
        <v>159</v>
      </c>
      <c r="F21" s="75" t="s">
        <v>159</v>
      </c>
      <c r="G21" s="76" t="s">
        <v>159</v>
      </c>
      <c r="I21" s="90">
        <v>0</v>
      </c>
      <c r="J21" s="18">
        <v>0</v>
      </c>
      <c r="K21" s="19">
        <v>0</v>
      </c>
      <c r="L21" s="75" t="s">
        <v>159</v>
      </c>
      <c r="M21" s="75" t="s">
        <v>159</v>
      </c>
      <c r="N21" s="76" t="s">
        <v>159</v>
      </c>
      <c r="P21" s="90">
        <v>0</v>
      </c>
      <c r="Q21" s="18">
        <v>0</v>
      </c>
      <c r="R21" s="19">
        <v>0</v>
      </c>
      <c r="S21" s="75" t="s">
        <v>159</v>
      </c>
      <c r="T21" s="75" t="s">
        <v>159</v>
      </c>
      <c r="U21" s="76" t="s">
        <v>159</v>
      </c>
    </row>
    <row r="22" spans="1:21" x14ac:dyDescent="0.25">
      <c r="A22" s="17" t="s">
        <v>169</v>
      </c>
      <c r="B22" s="18">
        <v>73819</v>
      </c>
      <c r="C22" s="18">
        <v>84712</v>
      </c>
      <c r="D22" s="19">
        <v>83809</v>
      </c>
      <c r="E22" s="75">
        <v>0.60765330859443489</v>
      </c>
      <c r="F22" s="75">
        <v>0.63422148698555225</v>
      </c>
      <c r="G22" s="76">
        <v>0.56414740867733826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73819</v>
      </c>
      <c r="Q22" s="18">
        <v>84712</v>
      </c>
      <c r="R22" s="19">
        <v>83809</v>
      </c>
      <c r="S22" s="75">
        <v>0.99532372189776908</v>
      </c>
      <c r="T22" s="75">
        <v>1.032052948633948</v>
      </c>
      <c r="U22" s="76">
        <v>0.9158978085837074</v>
      </c>
    </row>
    <row r="23" spans="1:21" x14ac:dyDescent="0.25">
      <c r="A23" s="17" t="s">
        <v>170</v>
      </c>
      <c r="B23" s="18">
        <v>344277</v>
      </c>
      <c r="C23" s="18">
        <v>378786</v>
      </c>
      <c r="D23" s="19">
        <v>0</v>
      </c>
      <c r="E23" s="75">
        <v>2.8339730709297912</v>
      </c>
      <c r="F23" s="75">
        <v>2.8358936180152683</v>
      </c>
      <c r="G23" s="76" t="s">
        <v>159</v>
      </c>
      <c r="I23" s="90">
        <v>199077</v>
      </c>
      <c r="J23" s="18">
        <v>227652</v>
      </c>
      <c r="K23" s="19">
        <v>0</v>
      </c>
      <c r="L23" s="75">
        <v>4.2073679503122392</v>
      </c>
      <c r="M23" s="75">
        <v>4.4215072341942943</v>
      </c>
      <c r="N23" s="76" t="s">
        <v>159</v>
      </c>
      <c r="P23" s="90">
        <v>145200</v>
      </c>
      <c r="Q23" s="18">
        <v>151134</v>
      </c>
      <c r="R23" s="19">
        <v>0</v>
      </c>
      <c r="S23" s="75">
        <v>1.9577751584220333</v>
      </c>
      <c r="T23" s="75">
        <v>1.8412773909108873</v>
      </c>
      <c r="U23" s="76" t="s">
        <v>159</v>
      </c>
    </row>
    <row r="24" spans="1:21" x14ac:dyDescent="0.25">
      <c r="A24" s="17" t="s">
        <v>171</v>
      </c>
      <c r="B24" s="18">
        <v>4325</v>
      </c>
      <c r="C24" s="18">
        <v>4537</v>
      </c>
      <c r="D24" s="19">
        <v>10872</v>
      </c>
      <c r="E24" s="75">
        <v>3.5601952880300887E-2</v>
      </c>
      <c r="F24" s="75">
        <v>3.3967594749899077E-2</v>
      </c>
      <c r="G24" s="76">
        <v>7.3183197832452612E-2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4325</v>
      </c>
      <c r="Q24" s="18">
        <v>4537</v>
      </c>
      <c r="R24" s="19">
        <v>10872</v>
      </c>
      <c r="S24" s="75">
        <v>5.8315272452997891E-2</v>
      </c>
      <c r="T24" s="75">
        <v>5.5274627301353074E-2</v>
      </c>
      <c r="U24" s="76">
        <v>0.1188135042169942</v>
      </c>
    </row>
    <row r="25" spans="1:21" x14ac:dyDescent="0.25">
      <c r="A25" s="17" t="s">
        <v>172</v>
      </c>
      <c r="B25" s="18">
        <v>3970</v>
      </c>
      <c r="C25" s="18">
        <v>12612</v>
      </c>
      <c r="D25" s="19">
        <v>83971</v>
      </c>
      <c r="E25" s="75">
        <v>3.2679711661224166E-2</v>
      </c>
      <c r="F25" s="75">
        <v>9.4423474759913417E-2</v>
      </c>
      <c r="G25" s="76">
        <v>0.56523788679073572</v>
      </c>
      <c r="I25" s="90">
        <v>3970</v>
      </c>
      <c r="J25" s="18">
        <v>10291</v>
      </c>
      <c r="K25" s="19">
        <v>22465</v>
      </c>
      <c r="L25" s="75">
        <v>8.390346831999472E-2</v>
      </c>
      <c r="M25" s="75">
        <v>0.19987406632532762</v>
      </c>
      <c r="N25" s="76">
        <v>0.39375019499091563</v>
      </c>
      <c r="P25" s="90">
        <v>0</v>
      </c>
      <c r="Q25" s="18">
        <v>2321</v>
      </c>
      <c r="R25" s="19">
        <v>61506</v>
      </c>
      <c r="S25" s="75" t="s">
        <v>159</v>
      </c>
      <c r="T25" s="75">
        <v>2.8276925273625853E-2</v>
      </c>
      <c r="U25" s="76">
        <v>0.67216182766468402</v>
      </c>
    </row>
    <row r="26" spans="1:21" x14ac:dyDescent="0.25">
      <c r="A26" s="17" t="s">
        <v>173</v>
      </c>
      <c r="B26" s="18">
        <v>2743</v>
      </c>
      <c r="C26" s="18">
        <v>10703</v>
      </c>
      <c r="D26" s="19">
        <v>10703</v>
      </c>
      <c r="E26" s="75">
        <v>2.2579458208246316E-2</v>
      </c>
      <c r="F26" s="75">
        <v>8.0131180649805997E-2</v>
      </c>
      <c r="G26" s="76">
        <v>7.2045600294402171E-2</v>
      </c>
      <c r="I26" s="90">
        <v>88</v>
      </c>
      <c r="J26" s="18">
        <v>449</v>
      </c>
      <c r="K26" s="19">
        <v>449</v>
      </c>
      <c r="L26" s="75">
        <v>1.8598249904683969E-3</v>
      </c>
      <c r="M26" s="75">
        <v>8.7205767933215533E-3</v>
      </c>
      <c r="N26" s="76">
        <v>7.8697457178242211E-3</v>
      </c>
      <c r="P26" s="90">
        <v>2655</v>
      </c>
      <c r="Q26" s="18">
        <v>10254</v>
      </c>
      <c r="R26" s="19">
        <v>10254</v>
      </c>
      <c r="S26" s="75">
        <v>3.5798161471146679E-2</v>
      </c>
      <c r="T26" s="75">
        <v>0.12492528727090026</v>
      </c>
      <c r="U26" s="76">
        <v>0.11205975646073019</v>
      </c>
    </row>
    <row r="27" spans="1:21" x14ac:dyDescent="0.25">
      <c r="A27" s="17" t="s">
        <v>174</v>
      </c>
      <c r="B27" s="18">
        <v>0</v>
      </c>
      <c r="C27" s="18">
        <v>0</v>
      </c>
      <c r="D27" s="19">
        <v>61127</v>
      </c>
      <c r="E27" s="75" t="s">
        <v>159</v>
      </c>
      <c r="F27" s="75" t="s">
        <v>159</v>
      </c>
      <c r="G27" s="76">
        <v>0.41146701010893405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0</v>
      </c>
      <c r="Q27" s="18">
        <v>0</v>
      </c>
      <c r="R27" s="19">
        <v>61127</v>
      </c>
      <c r="S27" s="75" t="s">
        <v>159</v>
      </c>
      <c r="T27" s="75" t="s">
        <v>159</v>
      </c>
      <c r="U27" s="76">
        <v>0.6680199661766193</v>
      </c>
    </row>
    <row r="28" spans="1:21" x14ac:dyDescent="0.25">
      <c r="A28" s="17" t="s">
        <v>175</v>
      </c>
      <c r="B28" s="18">
        <v>287949</v>
      </c>
      <c r="C28" s="18">
        <v>305378</v>
      </c>
      <c r="D28" s="19">
        <v>330692</v>
      </c>
      <c r="E28" s="75">
        <v>2.3702998219490774</v>
      </c>
      <c r="F28" s="75">
        <v>2.2863028762474502</v>
      </c>
      <c r="G28" s="76">
        <v>2.2260023967631919</v>
      </c>
      <c r="I28" s="90">
        <v>208828</v>
      </c>
      <c r="J28" s="18">
        <v>224862</v>
      </c>
      <c r="K28" s="19">
        <v>252881</v>
      </c>
      <c r="L28" s="75">
        <v>4.4134492398810723</v>
      </c>
      <c r="M28" s="75">
        <v>4.3673192403115166</v>
      </c>
      <c r="N28" s="76">
        <v>4.4323144028265178</v>
      </c>
      <c r="P28" s="90">
        <v>79121</v>
      </c>
      <c r="Q28" s="18">
        <v>80516</v>
      </c>
      <c r="R28" s="19">
        <v>77811</v>
      </c>
      <c r="S28" s="75">
        <v>1.0668121784401494</v>
      </c>
      <c r="T28" s="75">
        <v>0.9809327511121323</v>
      </c>
      <c r="U28" s="76">
        <v>0.85034929880689258</v>
      </c>
    </row>
    <row r="29" spans="1:21" x14ac:dyDescent="0.25">
      <c r="A29" s="17" t="s">
        <v>176</v>
      </c>
      <c r="B29" s="18">
        <v>110606</v>
      </c>
      <c r="C29" s="18">
        <v>124761</v>
      </c>
      <c r="D29" s="19">
        <v>115173</v>
      </c>
      <c r="E29" s="75">
        <v>0.91047158387943572</v>
      </c>
      <c r="F29" s="75">
        <v>0.93406019144636521</v>
      </c>
      <c r="G29" s="76">
        <v>0.77526935650819218</v>
      </c>
      <c r="I29" s="90">
        <v>7763</v>
      </c>
      <c r="J29" s="18">
        <v>8555</v>
      </c>
      <c r="K29" s="19">
        <v>8972</v>
      </c>
      <c r="L29" s="75">
        <v>0.16406615228416097</v>
      </c>
      <c r="M29" s="75">
        <v>0.16615709235382156</v>
      </c>
      <c r="N29" s="76">
        <v>0.15725469616997528</v>
      </c>
      <c r="P29" s="90">
        <v>102843</v>
      </c>
      <c r="Q29" s="18">
        <v>116206</v>
      </c>
      <c r="R29" s="19">
        <v>106201</v>
      </c>
      <c r="S29" s="75">
        <v>1.3866630207823496</v>
      </c>
      <c r="T29" s="75">
        <v>1.4157468239323421</v>
      </c>
      <c r="U29" s="76">
        <v>1.1606064166067882</v>
      </c>
    </row>
    <row r="30" spans="1:21" x14ac:dyDescent="0.25">
      <c r="A30" s="17" t="s">
        <v>177</v>
      </c>
      <c r="B30" s="18">
        <v>123304</v>
      </c>
      <c r="C30" s="18">
        <v>126103</v>
      </c>
      <c r="D30" s="19">
        <v>160532</v>
      </c>
      <c r="E30" s="75">
        <v>1.014997271202918</v>
      </c>
      <c r="F30" s="75">
        <v>0.94410747206227097</v>
      </c>
      <c r="G30" s="76">
        <v>1.0805964969131054</v>
      </c>
      <c r="I30" s="90">
        <v>46364</v>
      </c>
      <c r="J30" s="18">
        <v>50081</v>
      </c>
      <c r="K30" s="19">
        <v>76634</v>
      </c>
      <c r="L30" s="75">
        <v>0.97987415747814499</v>
      </c>
      <c r="M30" s="75">
        <v>0.97268420130587241</v>
      </c>
      <c r="N30" s="76">
        <v>1.343185063117464</v>
      </c>
      <c r="P30" s="90">
        <v>76940</v>
      </c>
      <c r="Q30" s="18">
        <v>76022</v>
      </c>
      <c r="R30" s="19">
        <v>83898</v>
      </c>
      <c r="S30" s="75">
        <v>1.0374051011638514</v>
      </c>
      <c r="T30" s="75">
        <v>0.92618199618767105</v>
      </c>
      <c r="U30" s="76">
        <v>0.91687043568776483</v>
      </c>
    </row>
    <row r="31" spans="1:21" x14ac:dyDescent="0.25">
      <c r="A31" s="17" t="s">
        <v>178</v>
      </c>
      <c r="B31" s="18">
        <v>4737</v>
      </c>
      <c r="C31" s="18">
        <v>4607</v>
      </c>
      <c r="D31" s="19">
        <v>4798</v>
      </c>
      <c r="E31" s="75">
        <v>3.8993399027511047E-2</v>
      </c>
      <c r="F31" s="75">
        <v>3.4491670489923971E-2</v>
      </c>
      <c r="G31" s="76">
        <v>3.2296999926426387E-2</v>
      </c>
      <c r="I31" s="90">
        <v>567</v>
      </c>
      <c r="J31" s="18">
        <v>633</v>
      </c>
      <c r="K31" s="19">
        <v>705</v>
      </c>
      <c r="L31" s="75">
        <v>1.1983190563586148E-2</v>
      </c>
      <c r="M31" s="75">
        <v>1.2294265278780719E-2</v>
      </c>
      <c r="N31" s="76">
        <v>1.2356727686115981E-2</v>
      </c>
      <c r="P31" s="90">
        <v>4170</v>
      </c>
      <c r="Q31" s="18">
        <v>3974</v>
      </c>
      <c r="R31" s="19">
        <v>4093</v>
      </c>
      <c r="S31" s="75">
        <v>5.6225360954682356E-2</v>
      </c>
      <c r="T31" s="75">
        <v>4.8415554087629958E-2</v>
      </c>
      <c r="U31" s="76">
        <v>4.4729918392214608E-2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75" t="s">
        <v>159</v>
      </c>
      <c r="F32" s="75" t="s">
        <v>159</v>
      </c>
      <c r="G32" s="76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75" t="s">
        <v>159</v>
      </c>
      <c r="F33" s="75" t="s">
        <v>159</v>
      </c>
      <c r="G33" s="76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75" t="s">
        <v>159</v>
      </c>
      <c r="F34" s="75" t="s">
        <v>159</v>
      </c>
      <c r="G34" s="76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16025</v>
      </c>
      <c r="C35" s="18">
        <v>17119</v>
      </c>
      <c r="D35" s="19">
        <v>17662</v>
      </c>
      <c r="E35" s="75">
        <v>0.1319124381287449</v>
      </c>
      <c r="F35" s="75">
        <v>0.12816646562123041</v>
      </c>
      <c r="G35" s="76">
        <v>0.11888903974584052</v>
      </c>
      <c r="I35" s="90">
        <v>9526</v>
      </c>
      <c r="J35" s="18">
        <v>10600</v>
      </c>
      <c r="K35" s="19">
        <v>11703</v>
      </c>
      <c r="L35" s="75">
        <v>0.20132605521820396</v>
      </c>
      <c r="M35" s="75">
        <v>0.20587553231449546</v>
      </c>
      <c r="N35" s="76">
        <v>0.20512167958952529</v>
      </c>
      <c r="P35" s="90">
        <v>6499</v>
      </c>
      <c r="Q35" s="18">
        <v>6519</v>
      </c>
      <c r="R35" s="19">
        <v>5959</v>
      </c>
      <c r="S35" s="75">
        <v>8.7627966629371862E-2</v>
      </c>
      <c r="T35" s="75">
        <v>7.9421488952506211E-2</v>
      </c>
      <c r="U35" s="76">
        <v>6.5122302394138007E-2</v>
      </c>
    </row>
    <row r="36" spans="1:21" x14ac:dyDescent="0.25">
      <c r="A36" s="17" t="s">
        <v>183</v>
      </c>
      <c r="B36" s="18">
        <v>67996</v>
      </c>
      <c r="C36" s="18">
        <v>107638</v>
      </c>
      <c r="D36" s="19">
        <v>175177</v>
      </c>
      <c r="E36" s="75">
        <v>0.55972032093617086</v>
      </c>
      <c r="F36" s="75">
        <v>0.80586377863999048</v>
      </c>
      <c r="G36" s="76">
        <v>1.1791770646335129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67996</v>
      </c>
      <c r="Q36" s="18">
        <v>107638</v>
      </c>
      <c r="R36" s="19">
        <v>175177</v>
      </c>
      <c r="S36" s="75">
        <v>0.91681046606105077</v>
      </c>
      <c r="T36" s="75">
        <v>1.3113622070670139</v>
      </c>
      <c r="U36" s="76">
        <v>1.9144033506457314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75" t="s">
        <v>159</v>
      </c>
      <c r="F37" s="75" t="s">
        <v>159</v>
      </c>
      <c r="G37" s="76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12148210</v>
      </c>
      <c r="C38" s="21">
        <v>13356848</v>
      </c>
      <c r="D38" s="22">
        <v>14855869</v>
      </c>
      <c r="E38" s="78">
        <v>100</v>
      </c>
      <c r="F38" s="78">
        <v>100</v>
      </c>
      <c r="G38" s="79">
        <v>100</v>
      </c>
      <c r="I38" s="91">
        <v>4731628</v>
      </c>
      <c r="J38" s="21">
        <v>5148742</v>
      </c>
      <c r="K38" s="22">
        <v>5705394</v>
      </c>
      <c r="L38" s="78">
        <v>100</v>
      </c>
      <c r="M38" s="78">
        <v>100</v>
      </c>
      <c r="N38" s="79">
        <v>100</v>
      </c>
      <c r="P38" s="91">
        <v>7416582</v>
      </c>
      <c r="Q38" s="21">
        <v>8208106</v>
      </c>
      <c r="R38" s="22">
        <v>9150475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112</v>
      </c>
      <c r="B40" s="6"/>
      <c r="C40" s="6"/>
      <c r="D40" s="183" t="s">
        <v>104</v>
      </c>
      <c r="E40" s="183"/>
      <c r="F40" s="6"/>
      <c r="I40" s="183" t="s">
        <v>107</v>
      </c>
      <c r="J40" s="183"/>
      <c r="K40" s="183"/>
      <c r="L40" s="183"/>
      <c r="M40" s="183"/>
      <c r="N40" s="183"/>
      <c r="P40" s="183" t="s">
        <v>108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31</v>
      </c>
      <c r="D41" s="82"/>
      <c r="E41" s="11"/>
      <c r="F41" s="9" t="s">
        <v>2</v>
      </c>
      <c r="G41" s="12"/>
      <c r="I41" s="7"/>
      <c r="J41" s="9" t="s">
        <v>31</v>
      </c>
      <c r="K41" s="82"/>
      <c r="L41" s="11"/>
      <c r="M41" s="9" t="s">
        <v>2</v>
      </c>
      <c r="N41" s="12"/>
      <c r="P41" s="7"/>
      <c r="Q41" s="9" t="s">
        <v>31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1741292</v>
      </c>
      <c r="C43" s="18">
        <v>1807214</v>
      </c>
      <c r="D43" s="19">
        <v>1847925</v>
      </c>
      <c r="E43" s="75">
        <v>13.204273159926071</v>
      </c>
      <c r="F43" s="75">
        <v>13.507754827777834</v>
      </c>
      <c r="G43" s="76">
        <v>13.713776960854705</v>
      </c>
      <c r="I43" s="90">
        <v>418783</v>
      </c>
      <c r="J43" s="18">
        <v>437374</v>
      </c>
      <c r="K43" s="19">
        <v>463525</v>
      </c>
      <c r="L43" s="75">
        <v>16.294430681464021</v>
      </c>
      <c r="M43" s="75">
        <v>16.701166898259256</v>
      </c>
      <c r="N43" s="76">
        <v>17.203407538434647</v>
      </c>
      <c r="P43" s="90">
        <v>1322509</v>
      </c>
      <c r="Q43" s="18">
        <v>1369840</v>
      </c>
      <c r="R43" s="19">
        <v>1384400</v>
      </c>
      <c r="S43" s="75">
        <v>12.456243328067055</v>
      </c>
      <c r="T43" s="75">
        <v>12.730545036914529</v>
      </c>
      <c r="U43" s="76">
        <v>12.841616782186181</v>
      </c>
    </row>
    <row r="44" spans="1:21" x14ac:dyDescent="0.25">
      <c r="A44" s="17" t="s">
        <v>158</v>
      </c>
      <c r="B44" s="18">
        <v>518108</v>
      </c>
      <c r="C44" s="18">
        <v>549652</v>
      </c>
      <c r="D44" s="19">
        <v>487524</v>
      </c>
      <c r="E44" s="75">
        <v>3.9288296037327326</v>
      </c>
      <c r="F44" s="75">
        <v>4.108292906428205</v>
      </c>
      <c r="G44" s="76">
        <v>3.6180014876489737</v>
      </c>
      <c r="I44" s="90">
        <v>159846</v>
      </c>
      <c r="J44" s="18">
        <v>177949</v>
      </c>
      <c r="K44" s="19">
        <v>176774</v>
      </c>
      <c r="L44" s="75">
        <v>6.2194491340605946</v>
      </c>
      <c r="M44" s="75">
        <v>6.7949991274706232</v>
      </c>
      <c r="N44" s="76">
        <v>6.5608438901876829</v>
      </c>
      <c r="P44" s="90">
        <v>358262</v>
      </c>
      <c r="Q44" s="18">
        <v>371703</v>
      </c>
      <c r="R44" s="19">
        <v>310750</v>
      </c>
      <c r="S44" s="75">
        <v>3.3743427433763848</v>
      </c>
      <c r="T44" s="75">
        <v>3.4544047347545996</v>
      </c>
      <c r="U44" s="76">
        <v>2.882499577480754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110245</v>
      </c>
      <c r="E45" s="75" t="s">
        <v>159</v>
      </c>
      <c r="F45" s="75" t="s">
        <v>159</v>
      </c>
      <c r="G45" s="76">
        <v>0.81814756608056449</v>
      </c>
      <c r="I45" s="90">
        <v>0</v>
      </c>
      <c r="J45" s="18">
        <v>0</v>
      </c>
      <c r="K45" s="19">
        <v>10310</v>
      </c>
      <c r="L45" s="75" t="s">
        <v>159</v>
      </c>
      <c r="M45" s="75" t="s">
        <v>159</v>
      </c>
      <c r="N45" s="76">
        <v>0.38264846927622281</v>
      </c>
      <c r="P45" s="90">
        <v>0</v>
      </c>
      <c r="Q45" s="18">
        <v>0</v>
      </c>
      <c r="R45" s="19">
        <v>99935</v>
      </c>
      <c r="S45" s="75" t="s">
        <v>159</v>
      </c>
      <c r="T45" s="75" t="s">
        <v>159</v>
      </c>
      <c r="U45" s="76">
        <v>0.92699145704115571</v>
      </c>
    </row>
    <row r="46" spans="1:21" x14ac:dyDescent="0.25">
      <c r="A46" s="17" t="s">
        <v>82</v>
      </c>
      <c r="B46" s="18">
        <v>3025512</v>
      </c>
      <c r="C46" s="18">
        <v>3216491</v>
      </c>
      <c r="D46" s="19">
        <v>3056540</v>
      </c>
      <c r="E46" s="75">
        <v>22.942554664372345</v>
      </c>
      <c r="F46" s="75">
        <v>24.0411881679502</v>
      </c>
      <c r="G46" s="76">
        <v>22.683121788996221</v>
      </c>
      <c r="I46" s="90">
        <v>405866</v>
      </c>
      <c r="J46" s="18">
        <v>410087</v>
      </c>
      <c r="K46" s="19">
        <v>410022</v>
      </c>
      <c r="L46" s="75">
        <v>15.791843037953013</v>
      </c>
      <c r="M46" s="75">
        <v>15.659210263542057</v>
      </c>
      <c r="N46" s="76">
        <v>15.217680957281807</v>
      </c>
      <c r="P46" s="90">
        <v>2619646</v>
      </c>
      <c r="Q46" s="18">
        <v>2806404</v>
      </c>
      <c r="R46" s="19">
        <v>2646518</v>
      </c>
      <c r="S46" s="75">
        <v>24.673516784685432</v>
      </c>
      <c r="T46" s="75">
        <v>26.081186498990451</v>
      </c>
      <c r="U46" s="76">
        <v>24.548952588238809</v>
      </c>
    </row>
    <row r="47" spans="1:21" x14ac:dyDescent="0.25">
      <c r="A47" s="17" t="s">
        <v>84</v>
      </c>
      <c r="B47" s="18">
        <v>1489464</v>
      </c>
      <c r="C47" s="18">
        <v>1333409</v>
      </c>
      <c r="D47" s="19">
        <v>1365361</v>
      </c>
      <c r="E47" s="75">
        <v>11.294653348132378</v>
      </c>
      <c r="F47" s="75">
        <v>9.9663691500577212</v>
      </c>
      <c r="G47" s="76">
        <v>10.132584506973791</v>
      </c>
      <c r="I47" s="90">
        <v>220391</v>
      </c>
      <c r="J47" s="18">
        <v>216118</v>
      </c>
      <c r="K47" s="19">
        <v>208748</v>
      </c>
      <c r="L47" s="75">
        <v>8.5751949633068616</v>
      </c>
      <c r="M47" s="75">
        <v>8.2524859450218671</v>
      </c>
      <c r="N47" s="76">
        <v>7.7475366308897149</v>
      </c>
      <c r="P47" s="90">
        <v>1269073</v>
      </c>
      <c r="Q47" s="18">
        <v>1117291</v>
      </c>
      <c r="R47" s="19">
        <v>1156613</v>
      </c>
      <c r="S47" s="75">
        <v>11.952948591714719</v>
      </c>
      <c r="T47" s="75">
        <v>10.383492520907019</v>
      </c>
      <c r="U47" s="76">
        <v>10.728677341299267</v>
      </c>
    </row>
    <row r="48" spans="1:21" x14ac:dyDescent="0.25">
      <c r="A48" s="17" t="s">
        <v>152</v>
      </c>
      <c r="B48" s="18">
        <v>808878</v>
      </c>
      <c r="C48" s="18">
        <v>819450</v>
      </c>
      <c r="D48" s="19">
        <v>829655</v>
      </c>
      <c r="E48" s="75">
        <v>6.1337478522009405</v>
      </c>
      <c r="F48" s="75">
        <v>6.124858314301763</v>
      </c>
      <c r="G48" s="76">
        <v>6.1570159094432464</v>
      </c>
      <c r="I48" s="90">
        <v>638842</v>
      </c>
      <c r="J48" s="18">
        <v>638268</v>
      </c>
      <c r="K48" s="19">
        <v>641681</v>
      </c>
      <c r="L48" s="75">
        <v>24.856707854444519</v>
      </c>
      <c r="M48" s="75">
        <v>24.372322986318665</v>
      </c>
      <c r="N48" s="76">
        <v>23.815543396084962</v>
      </c>
      <c r="P48" s="90">
        <v>170036</v>
      </c>
      <c r="Q48" s="18">
        <v>181182</v>
      </c>
      <c r="R48" s="19">
        <v>187974</v>
      </c>
      <c r="S48" s="75">
        <v>1.601508791646189</v>
      </c>
      <c r="T48" s="75">
        <v>1.6838065838917304</v>
      </c>
      <c r="U48" s="76">
        <v>1.7436362850438205</v>
      </c>
    </row>
    <row r="49" spans="1:21" x14ac:dyDescent="0.25">
      <c r="A49" s="17" t="s">
        <v>160</v>
      </c>
      <c r="B49" s="18">
        <v>330811</v>
      </c>
      <c r="C49" s="18">
        <v>341851</v>
      </c>
      <c r="D49" s="19">
        <v>591280</v>
      </c>
      <c r="E49" s="75">
        <v>2.5085504374385823</v>
      </c>
      <c r="F49" s="75">
        <v>2.5551149424643014</v>
      </c>
      <c r="G49" s="76">
        <v>4.3879930416083823</v>
      </c>
      <c r="I49" s="90">
        <v>307165</v>
      </c>
      <c r="J49" s="18">
        <v>317077</v>
      </c>
      <c r="K49" s="19">
        <v>465912</v>
      </c>
      <c r="L49" s="75">
        <v>11.951485137342958</v>
      </c>
      <c r="M49" s="75">
        <v>12.107614756705589</v>
      </c>
      <c r="N49" s="76">
        <v>17.291999380933419</v>
      </c>
      <c r="P49" s="90">
        <v>23646</v>
      </c>
      <c r="Q49" s="18">
        <v>24774</v>
      </c>
      <c r="R49" s="19">
        <v>125368</v>
      </c>
      <c r="S49" s="75">
        <v>0.22271328946379462</v>
      </c>
      <c r="T49" s="75">
        <v>0.23023602956879674</v>
      </c>
      <c r="U49" s="76">
        <v>1.1629065391137801</v>
      </c>
    </row>
    <row r="50" spans="1:21" x14ac:dyDescent="0.25">
      <c r="A50" s="17" t="s">
        <v>161</v>
      </c>
      <c r="B50" s="18">
        <v>42035</v>
      </c>
      <c r="C50" s="18">
        <v>43591</v>
      </c>
      <c r="D50" s="19">
        <v>44819</v>
      </c>
      <c r="E50" s="75">
        <v>0.31875275501035577</v>
      </c>
      <c r="F50" s="75">
        <v>0.32581450824178187</v>
      </c>
      <c r="G50" s="76">
        <v>0.3326096944456875</v>
      </c>
      <c r="I50" s="90">
        <v>33362</v>
      </c>
      <c r="J50" s="18">
        <v>35240</v>
      </c>
      <c r="K50" s="19">
        <v>36126</v>
      </c>
      <c r="L50" s="75">
        <v>1.2980822917716399</v>
      </c>
      <c r="M50" s="75">
        <v>1.3456426799367502</v>
      </c>
      <c r="N50" s="76">
        <v>1.3407913289110402</v>
      </c>
      <c r="P50" s="90">
        <v>8673</v>
      </c>
      <c r="Q50" s="18">
        <v>8351</v>
      </c>
      <c r="R50" s="19">
        <v>8693</v>
      </c>
      <c r="S50" s="75">
        <v>8.1687911677217742E-2</v>
      </c>
      <c r="T50" s="75">
        <v>7.760963441224758E-2</v>
      </c>
      <c r="U50" s="76">
        <v>8.0635780617989358E-2</v>
      </c>
    </row>
    <row r="51" spans="1:21" x14ac:dyDescent="0.25">
      <c r="A51" s="17" t="s">
        <v>162</v>
      </c>
      <c r="B51" s="18">
        <v>318179</v>
      </c>
      <c r="C51" s="18">
        <v>301383</v>
      </c>
      <c r="D51" s="19">
        <v>224732</v>
      </c>
      <c r="E51" s="75">
        <v>2.4127615757449741</v>
      </c>
      <c r="F51" s="75">
        <v>2.252642837682846</v>
      </c>
      <c r="G51" s="76">
        <v>1.6677757614442144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318179</v>
      </c>
      <c r="Q51" s="18">
        <v>301383</v>
      </c>
      <c r="R51" s="19">
        <v>224732</v>
      </c>
      <c r="S51" s="75">
        <v>2.9968151792396478</v>
      </c>
      <c r="T51" s="75">
        <v>2.8008890489841232</v>
      </c>
      <c r="U51" s="76">
        <v>2.0846014321686397</v>
      </c>
    </row>
    <row r="52" spans="1:21" x14ac:dyDescent="0.25">
      <c r="A52" s="17" t="s">
        <v>163</v>
      </c>
      <c r="B52" s="18">
        <v>2024690</v>
      </c>
      <c r="C52" s="18">
        <v>2050647</v>
      </c>
      <c r="D52" s="19">
        <v>2091727</v>
      </c>
      <c r="E52" s="75">
        <v>15.353289295632621</v>
      </c>
      <c r="F52" s="75">
        <v>15.327258926899709</v>
      </c>
      <c r="G52" s="76">
        <v>15.52307455172571</v>
      </c>
      <c r="I52" s="90">
        <v>23181</v>
      </c>
      <c r="J52" s="18">
        <v>25503</v>
      </c>
      <c r="K52" s="19">
        <v>27393</v>
      </c>
      <c r="L52" s="75">
        <v>0.90194969143211989</v>
      </c>
      <c r="M52" s="75">
        <v>0.97383442867272818</v>
      </c>
      <c r="N52" s="76">
        <v>1.0166721162835666</v>
      </c>
      <c r="P52" s="90">
        <v>2001509</v>
      </c>
      <c r="Q52" s="18">
        <v>2025144</v>
      </c>
      <c r="R52" s="19">
        <v>2064334</v>
      </c>
      <c r="S52" s="75">
        <v>18.851503564297985</v>
      </c>
      <c r="T52" s="75">
        <v>18.820582621501224</v>
      </c>
      <c r="U52" s="76">
        <v>19.148646444985211</v>
      </c>
    </row>
    <row r="53" spans="1:21" x14ac:dyDescent="0.25">
      <c r="A53" s="17" t="s">
        <v>164</v>
      </c>
      <c r="B53" s="18">
        <v>1015386</v>
      </c>
      <c r="C53" s="18">
        <v>988451</v>
      </c>
      <c r="D53" s="19">
        <v>965040</v>
      </c>
      <c r="E53" s="75">
        <v>7.6997046484821006</v>
      </c>
      <c r="F53" s="75">
        <v>7.3880313937761812</v>
      </c>
      <c r="G53" s="76">
        <v>7.1617318442594939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1015386</v>
      </c>
      <c r="Q53" s="18">
        <v>988451</v>
      </c>
      <c r="R53" s="19">
        <v>965040</v>
      </c>
      <c r="S53" s="75">
        <v>9.5635606925266252</v>
      </c>
      <c r="T53" s="75">
        <v>9.1861239066483691</v>
      </c>
      <c r="U53" s="76">
        <v>8.9516569340370928</v>
      </c>
    </row>
    <row r="54" spans="1:21" x14ac:dyDescent="0.25">
      <c r="A54" s="17" t="s">
        <v>165</v>
      </c>
      <c r="B54" s="18">
        <v>74224</v>
      </c>
      <c r="C54" s="18">
        <v>76386</v>
      </c>
      <c r="D54" s="19">
        <v>78948</v>
      </c>
      <c r="E54" s="75">
        <v>0.56284297580322695</v>
      </c>
      <c r="F54" s="75">
        <v>0.57093590480963385</v>
      </c>
      <c r="G54" s="76">
        <v>0.58588701570981361</v>
      </c>
      <c r="I54" s="90">
        <v>74224</v>
      </c>
      <c r="J54" s="18">
        <v>76386</v>
      </c>
      <c r="K54" s="19">
        <v>78948</v>
      </c>
      <c r="L54" s="75">
        <v>2.8879821360967028</v>
      </c>
      <c r="M54" s="75">
        <v>2.9168065195700512</v>
      </c>
      <c r="N54" s="76">
        <v>2.9301000341822734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17428</v>
      </c>
      <c r="C55" s="18">
        <v>0</v>
      </c>
      <c r="D55" s="19">
        <v>0</v>
      </c>
      <c r="E55" s="75">
        <v>0.13215708372357513</v>
      </c>
      <c r="F55" s="75" t="s">
        <v>159</v>
      </c>
      <c r="G55" s="76" t="s">
        <v>159</v>
      </c>
      <c r="I55" s="90">
        <v>17428</v>
      </c>
      <c r="J55" s="18">
        <v>0</v>
      </c>
      <c r="K55" s="19">
        <v>0</v>
      </c>
      <c r="L55" s="75">
        <v>0.67810617412014085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276104</v>
      </c>
      <c r="C56" s="18">
        <v>274680</v>
      </c>
      <c r="D56" s="19">
        <v>0</v>
      </c>
      <c r="E56" s="75">
        <v>2.0937054994499649</v>
      </c>
      <c r="F56" s="75">
        <v>2.0530551977209202</v>
      </c>
      <c r="G56" s="76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276104</v>
      </c>
      <c r="Q56" s="18">
        <v>274680</v>
      </c>
      <c r="R56" s="19">
        <v>0</v>
      </c>
      <c r="S56" s="75">
        <v>2.6005256734378563</v>
      </c>
      <c r="T56" s="75">
        <v>2.552725946635872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75" t="s">
        <v>159</v>
      </c>
      <c r="F57" s="75" t="s">
        <v>159</v>
      </c>
      <c r="G57" s="76" t="s">
        <v>159</v>
      </c>
      <c r="I57" s="90">
        <v>0</v>
      </c>
      <c r="J57" s="18">
        <v>0</v>
      </c>
      <c r="K57" s="19">
        <v>0</v>
      </c>
      <c r="L57" s="75" t="s">
        <v>159</v>
      </c>
      <c r="M57" s="75" t="s">
        <v>159</v>
      </c>
      <c r="N57" s="76" t="s">
        <v>159</v>
      </c>
      <c r="P57" s="90">
        <v>0</v>
      </c>
      <c r="Q57" s="18">
        <v>0</v>
      </c>
      <c r="R57" s="19">
        <v>0</v>
      </c>
      <c r="S57" s="75" t="s">
        <v>159</v>
      </c>
      <c r="T57" s="75" t="s">
        <v>159</v>
      </c>
      <c r="U57" s="76" t="s">
        <v>159</v>
      </c>
    </row>
    <row r="58" spans="1:21" x14ac:dyDescent="0.25">
      <c r="A58" s="17" t="s">
        <v>169</v>
      </c>
      <c r="B58" s="18">
        <v>49747</v>
      </c>
      <c r="C58" s="18">
        <v>54846</v>
      </c>
      <c r="D58" s="19">
        <v>52015</v>
      </c>
      <c r="E58" s="75">
        <v>0.37723309869157057</v>
      </c>
      <c r="F58" s="75">
        <v>0.40993834780181154</v>
      </c>
      <c r="G58" s="76">
        <v>0.38601247811402384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49747</v>
      </c>
      <c r="Q58" s="18">
        <v>54846</v>
      </c>
      <c r="R58" s="19">
        <v>52015</v>
      </c>
      <c r="S58" s="75">
        <v>0.46854935341941095</v>
      </c>
      <c r="T58" s="75">
        <v>0.50970877846654661</v>
      </c>
      <c r="U58" s="76">
        <v>0.48248822372537864</v>
      </c>
    </row>
    <row r="59" spans="1:21" x14ac:dyDescent="0.25">
      <c r="A59" s="17" t="s">
        <v>170</v>
      </c>
      <c r="B59" s="18">
        <v>231863</v>
      </c>
      <c r="C59" s="18">
        <v>239728</v>
      </c>
      <c r="D59" s="19">
        <v>0</v>
      </c>
      <c r="E59" s="75">
        <v>1.7582245755909627</v>
      </c>
      <c r="F59" s="75">
        <v>1.7918116223942071</v>
      </c>
      <c r="G59" s="76" t="s">
        <v>159</v>
      </c>
      <c r="I59" s="90">
        <v>132021</v>
      </c>
      <c r="J59" s="18">
        <v>137891</v>
      </c>
      <c r="K59" s="19">
        <v>0</v>
      </c>
      <c r="L59" s="75">
        <v>5.1368060140873952</v>
      </c>
      <c r="M59" s="75">
        <v>5.2653806691021119</v>
      </c>
      <c r="N59" s="76" t="s">
        <v>159</v>
      </c>
      <c r="P59" s="90">
        <v>99842</v>
      </c>
      <c r="Q59" s="18">
        <v>101837</v>
      </c>
      <c r="R59" s="19">
        <v>0</v>
      </c>
      <c r="S59" s="75">
        <v>0.94037639544295792</v>
      </c>
      <c r="T59" s="75">
        <v>0.94641747570830526</v>
      </c>
      <c r="U59" s="76" t="s">
        <v>159</v>
      </c>
    </row>
    <row r="60" spans="1:21" x14ac:dyDescent="0.25">
      <c r="A60" s="17" t="s">
        <v>171</v>
      </c>
      <c r="B60" s="18">
        <v>12514</v>
      </c>
      <c r="C60" s="18">
        <v>12526</v>
      </c>
      <c r="D60" s="19">
        <v>12109</v>
      </c>
      <c r="E60" s="75">
        <v>9.4894063903879916E-2</v>
      </c>
      <c r="F60" s="75">
        <v>9.3623741832868243E-2</v>
      </c>
      <c r="G60" s="76">
        <v>8.9863022156737762E-2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12514</v>
      </c>
      <c r="Q60" s="18">
        <v>12526</v>
      </c>
      <c r="R60" s="19">
        <v>12109</v>
      </c>
      <c r="S60" s="75">
        <v>0.11786492871309845</v>
      </c>
      <c r="T60" s="75">
        <v>0.11640980489136789</v>
      </c>
      <c r="U60" s="76">
        <v>0.11232240509642621</v>
      </c>
    </row>
    <row r="61" spans="1:21" x14ac:dyDescent="0.25">
      <c r="A61" s="17" t="s">
        <v>172</v>
      </c>
      <c r="B61" s="18">
        <v>1503</v>
      </c>
      <c r="C61" s="18">
        <v>4957</v>
      </c>
      <c r="D61" s="19">
        <v>35541</v>
      </c>
      <c r="E61" s="75">
        <v>1.1397297270859159E-2</v>
      </c>
      <c r="F61" s="75">
        <v>3.7050366299339603E-2</v>
      </c>
      <c r="G61" s="76">
        <v>0.26375602200616211</v>
      </c>
      <c r="I61" s="90">
        <v>1503</v>
      </c>
      <c r="J61" s="18">
        <v>3703</v>
      </c>
      <c r="K61" s="19">
        <v>8205</v>
      </c>
      <c r="L61" s="75">
        <v>5.8480237531705975E-2</v>
      </c>
      <c r="M61" s="75">
        <v>0.1413993996539667</v>
      </c>
      <c r="N61" s="76">
        <v>0.30452286036968074</v>
      </c>
      <c r="P61" s="90">
        <v>0</v>
      </c>
      <c r="Q61" s="18">
        <v>1254</v>
      </c>
      <c r="R61" s="19">
        <v>27336</v>
      </c>
      <c r="S61" s="75" t="s">
        <v>159</v>
      </c>
      <c r="T61" s="75">
        <v>1.1653991324746553E-2</v>
      </c>
      <c r="U61" s="76">
        <v>0.25356720337896665</v>
      </c>
    </row>
    <row r="62" spans="1:21" x14ac:dyDescent="0.25">
      <c r="A62" s="17" t="s">
        <v>173</v>
      </c>
      <c r="B62" s="18">
        <v>411</v>
      </c>
      <c r="C62" s="18">
        <v>5293</v>
      </c>
      <c r="D62" s="19">
        <v>5293</v>
      </c>
      <c r="E62" s="75">
        <v>3.116626199815778E-3</v>
      </c>
      <c r="F62" s="75">
        <v>3.9561748804197001E-2</v>
      </c>
      <c r="G62" s="76">
        <v>3.9280285430309106E-2</v>
      </c>
      <c r="I62" s="90">
        <v>320</v>
      </c>
      <c r="J62" s="18">
        <v>1170</v>
      </c>
      <c r="K62" s="19">
        <v>1170</v>
      </c>
      <c r="L62" s="75">
        <v>1.2450882242279382E-2</v>
      </c>
      <c r="M62" s="75">
        <v>4.4676558896878486E-2</v>
      </c>
      <c r="N62" s="76">
        <v>4.3423735116700363E-2</v>
      </c>
      <c r="P62" s="90">
        <v>91</v>
      </c>
      <c r="Q62" s="18">
        <v>4123</v>
      </c>
      <c r="R62" s="19">
        <v>4123</v>
      </c>
      <c r="S62" s="75">
        <v>8.5709673269074315E-4</v>
      </c>
      <c r="T62" s="75">
        <v>3.8316910870757608E-2</v>
      </c>
      <c r="U62" s="76">
        <v>3.8244716839752689E-2</v>
      </c>
    </row>
    <row r="63" spans="1:21" x14ac:dyDescent="0.25">
      <c r="A63" s="17" t="s">
        <v>174</v>
      </c>
      <c r="B63" s="18">
        <v>0</v>
      </c>
      <c r="C63" s="18">
        <v>0</v>
      </c>
      <c r="D63" s="19">
        <v>278242</v>
      </c>
      <c r="E63" s="75" t="s">
        <v>159</v>
      </c>
      <c r="F63" s="75" t="s">
        <v>159</v>
      </c>
      <c r="G63" s="76">
        <v>2.0648828979217959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0</v>
      </c>
      <c r="Q63" s="18">
        <v>0</v>
      </c>
      <c r="R63" s="19">
        <v>278242</v>
      </c>
      <c r="S63" s="75" t="s">
        <v>159</v>
      </c>
      <c r="T63" s="75" t="s">
        <v>159</v>
      </c>
      <c r="U63" s="76">
        <v>2.5809571920753012</v>
      </c>
    </row>
    <row r="64" spans="1:21" x14ac:dyDescent="0.25">
      <c r="A64" s="17" t="s">
        <v>175</v>
      </c>
      <c r="B64" s="18">
        <v>165439</v>
      </c>
      <c r="C64" s="18">
        <v>176332</v>
      </c>
      <c r="D64" s="19">
        <v>185814</v>
      </c>
      <c r="E64" s="75">
        <v>1.2545292502951886</v>
      </c>
      <c r="F64" s="75">
        <v>1.3179675590670064</v>
      </c>
      <c r="G64" s="76">
        <v>1.3789584275358882</v>
      </c>
      <c r="I64" s="90">
        <v>88429</v>
      </c>
      <c r="J64" s="18">
        <v>92467</v>
      </c>
      <c r="K64" s="19">
        <v>94921</v>
      </c>
      <c r="L64" s="75">
        <v>3.4406845806328863</v>
      </c>
      <c r="M64" s="75">
        <v>3.5308610012971475</v>
      </c>
      <c r="N64" s="76">
        <v>3.52292680428403</v>
      </c>
      <c r="P64" s="90">
        <v>77010</v>
      </c>
      <c r="Q64" s="18">
        <v>83865</v>
      </c>
      <c r="R64" s="19">
        <v>90893</v>
      </c>
      <c r="S64" s="75">
        <v>0.7253298833463091</v>
      </c>
      <c r="T64" s="75">
        <v>0.77939552029495196</v>
      </c>
      <c r="U64" s="76">
        <v>0.84311837199021133</v>
      </c>
    </row>
    <row r="65" spans="1:21" x14ac:dyDescent="0.25">
      <c r="A65" s="17" t="s">
        <v>176</v>
      </c>
      <c r="B65" s="18">
        <v>820452</v>
      </c>
      <c r="C65" s="18">
        <v>836815</v>
      </c>
      <c r="D65" s="19">
        <v>894757</v>
      </c>
      <c r="E65" s="75">
        <v>6.221513865915461</v>
      </c>
      <c r="F65" s="75">
        <v>6.2546504488161929</v>
      </c>
      <c r="G65" s="76">
        <v>6.6401493200013384</v>
      </c>
      <c r="I65" s="90">
        <v>3292</v>
      </c>
      <c r="J65" s="18">
        <v>3819</v>
      </c>
      <c r="K65" s="19">
        <v>3897</v>
      </c>
      <c r="L65" s="75">
        <v>0.12808845106744915</v>
      </c>
      <c r="M65" s="75">
        <v>0.14582887045058027</v>
      </c>
      <c r="N65" s="76">
        <v>0.1446344408117789</v>
      </c>
      <c r="P65" s="90">
        <v>817160</v>
      </c>
      <c r="Q65" s="18">
        <v>832996</v>
      </c>
      <c r="R65" s="19">
        <v>890860</v>
      </c>
      <c r="S65" s="75">
        <v>7.6965402866545896</v>
      </c>
      <c r="T65" s="75">
        <v>7.7414100139940834</v>
      </c>
      <c r="U65" s="76">
        <v>8.2635674130153003</v>
      </c>
    </row>
    <row r="66" spans="1:21" x14ac:dyDescent="0.25">
      <c r="A66" s="17" t="s">
        <v>177</v>
      </c>
      <c r="B66" s="18">
        <v>139731</v>
      </c>
      <c r="C66" s="18">
        <v>130914</v>
      </c>
      <c r="D66" s="19">
        <v>150088</v>
      </c>
      <c r="E66" s="75">
        <v>1.0595846606483175</v>
      </c>
      <c r="F66" s="75">
        <v>0.9784974084550625</v>
      </c>
      <c r="G66" s="76">
        <v>1.1138294879395869</v>
      </c>
      <c r="I66" s="90">
        <v>37700</v>
      </c>
      <c r="J66" s="18">
        <v>35997</v>
      </c>
      <c r="K66" s="19">
        <v>56689</v>
      </c>
      <c r="L66" s="75">
        <v>1.4668695641685399</v>
      </c>
      <c r="M66" s="75">
        <v>1.3745487953939612</v>
      </c>
      <c r="N66" s="76">
        <v>2.103972752162929</v>
      </c>
      <c r="P66" s="90">
        <v>102031</v>
      </c>
      <c r="Q66" s="18">
        <v>94917</v>
      </c>
      <c r="R66" s="19">
        <v>93399</v>
      </c>
      <c r="S66" s="75">
        <v>0.96099381025460673</v>
      </c>
      <c r="T66" s="75">
        <v>0.88210677398003878</v>
      </c>
      <c r="U66" s="76">
        <v>0.86636388748873672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75" t="s">
        <v>159</v>
      </c>
      <c r="F67" s="75" t="s">
        <v>159</v>
      </c>
      <c r="G67" s="76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0</v>
      </c>
      <c r="C68" s="18">
        <v>0</v>
      </c>
      <c r="D68" s="19">
        <v>0</v>
      </c>
      <c r="E68" s="75" t="s">
        <v>159</v>
      </c>
      <c r="F68" s="75" t="s">
        <v>159</v>
      </c>
      <c r="G68" s="76" t="s">
        <v>159</v>
      </c>
      <c r="I68" s="90">
        <v>0</v>
      </c>
      <c r="J68" s="18">
        <v>0</v>
      </c>
      <c r="K68" s="19">
        <v>0</v>
      </c>
      <c r="L68" s="75" t="s">
        <v>159</v>
      </c>
      <c r="M68" s="75" t="s">
        <v>159</v>
      </c>
      <c r="N68" s="76" t="s">
        <v>159</v>
      </c>
      <c r="P68" s="90">
        <v>0</v>
      </c>
      <c r="Q68" s="18">
        <v>0</v>
      </c>
      <c r="R68" s="19">
        <v>0</v>
      </c>
      <c r="S68" s="75" t="s">
        <v>159</v>
      </c>
      <c r="T68" s="75" t="s">
        <v>159</v>
      </c>
      <c r="U68" s="76" t="s">
        <v>159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75" t="s">
        <v>159</v>
      </c>
      <c r="F69" s="75" t="s">
        <v>159</v>
      </c>
      <c r="G69" s="76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75" t="s">
        <v>159</v>
      </c>
      <c r="F70" s="75" t="s">
        <v>159</v>
      </c>
      <c r="G70" s="76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11155</v>
      </c>
      <c r="C71" s="18">
        <v>12916</v>
      </c>
      <c r="D71" s="19">
        <v>13097</v>
      </c>
      <c r="E71" s="75">
        <v>8.4588723257773724E-2</v>
      </c>
      <c r="F71" s="75">
        <v>9.653873938314915E-2</v>
      </c>
      <c r="G71" s="76">
        <v>9.7195144205697789E-2</v>
      </c>
      <c r="I71" s="90">
        <v>7746</v>
      </c>
      <c r="J71" s="18">
        <v>9774</v>
      </c>
      <c r="K71" s="19">
        <v>10058</v>
      </c>
      <c r="L71" s="75">
        <v>0.30138916827717532</v>
      </c>
      <c r="M71" s="75">
        <v>0.37322109970776951</v>
      </c>
      <c r="N71" s="76">
        <v>0.3732956647895489</v>
      </c>
      <c r="P71" s="90">
        <v>3409</v>
      </c>
      <c r="Q71" s="18">
        <v>3142</v>
      </c>
      <c r="R71" s="19">
        <v>3039</v>
      </c>
      <c r="S71" s="75">
        <v>3.2108162216953222E-2</v>
      </c>
      <c r="T71" s="75">
        <v>2.920003248991521E-2</v>
      </c>
      <c r="U71" s="76">
        <v>2.8189593615330688E-2</v>
      </c>
    </row>
    <row r="72" spans="1:21" x14ac:dyDescent="0.25">
      <c r="A72" s="17" t="s">
        <v>183</v>
      </c>
      <c r="B72" s="18">
        <v>72411</v>
      </c>
      <c r="C72" s="18">
        <v>101553</v>
      </c>
      <c r="D72" s="19">
        <v>154201</v>
      </c>
      <c r="E72" s="75">
        <v>0.54909493857630243</v>
      </c>
      <c r="F72" s="75">
        <v>0.75904293903506859</v>
      </c>
      <c r="G72" s="76">
        <v>1.1443527854976563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72411</v>
      </c>
      <c r="Q72" s="18">
        <v>101553</v>
      </c>
      <c r="R72" s="19">
        <v>154201</v>
      </c>
      <c r="S72" s="75">
        <v>0.68201353308647694</v>
      </c>
      <c r="T72" s="75">
        <v>0.94377813477032435</v>
      </c>
      <c r="U72" s="76">
        <v>1.4303598305618976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75" t="s">
        <v>159</v>
      </c>
      <c r="F73" s="75" t="s">
        <v>159</v>
      </c>
      <c r="G73" s="76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13187337</v>
      </c>
      <c r="C74" s="21">
        <v>13379085</v>
      </c>
      <c r="D74" s="22">
        <v>13474953</v>
      </c>
      <c r="E74" s="78">
        <v>100</v>
      </c>
      <c r="F74" s="78">
        <v>100</v>
      </c>
      <c r="G74" s="79">
        <v>100</v>
      </c>
      <c r="I74" s="91">
        <v>2570099</v>
      </c>
      <c r="J74" s="21">
        <v>2618823</v>
      </c>
      <c r="K74" s="22">
        <v>2694379</v>
      </c>
      <c r="L74" s="78">
        <v>100</v>
      </c>
      <c r="M74" s="78">
        <v>100</v>
      </c>
      <c r="N74" s="79">
        <v>100</v>
      </c>
      <c r="P74" s="91">
        <v>10617238</v>
      </c>
      <c r="Q74" s="21">
        <v>10760262</v>
      </c>
      <c r="R74" s="22">
        <v>10780574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155</v>
      </c>
      <c r="F76" s="25"/>
      <c r="G76" s="25"/>
      <c r="H76" s="88"/>
      <c r="I76" s="25"/>
      <c r="J76" s="25"/>
      <c r="K76" s="25"/>
      <c r="L76" s="25"/>
      <c r="M76" s="25"/>
      <c r="N76" s="25"/>
      <c r="O76" s="88"/>
      <c r="P76" s="25"/>
      <c r="T76" s="25"/>
      <c r="U76" s="173">
        <v>11</v>
      </c>
    </row>
    <row r="77" spans="1:21" ht="12.75" customHeight="1" x14ac:dyDescent="0.25">
      <c r="A77" s="26" t="s">
        <v>156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2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>
      <selection activeCell="V18" sqref="V18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113</v>
      </c>
      <c r="B4" s="6"/>
      <c r="C4" s="6"/>
      <c r="D4" s="183" t="s">
        <v>104</v>
      </c>
      <c r="E4" s="183"/>
      <c r="F4" s="6"/>
      <c r="I4" s="183" t="s">
        <v>107</v>
      </c>
      <c r="J4" s="183"/>
      <c r="K4" s="183"/>
      <c r="L4" s="183"/>
      <c r="M4" s="183"/>
      <c r="N4" s="183"/>
      <c r="P4" s="183" t="s">
        <v>108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312063</v>
      </c>
      <c r="C7" s="18">
        <v>330250</v>
      </c>
      <c r="D7" s="19">
        <v>416516</v>
      </c>
      <c r="E7" s="27">
        <v>23.441457764316684</v>
      </c>
      <c r="F7" s="27">
        <v>23.347423087826609</v>
      </c>
      <c r="G7" s="28">
        <v>26.311463966681426</v>
      </c>
      <c r="I7" s="90">
        <v>220687</v>
      </c>
      <c r="J7" s="18">
        <v>232768</v>
      </c>
      <c r="K7" s="19">
        <v>261737</v>
      </c>
      <c r="L7" s="75">
        <v>23.247805444331025</v>
      </c>
      <c r="M7" s="75">
        <v>23.457422150559307</v>
      </c>
      <c r="N7" s="76">
        <v>24.763915078496286</v>
      </c>
      <c r="P7" s="90">
        <v>91376</v>
      </c>
      <c r="Q7" s="18">
        <v>97482</v>
      </c>
      <c r="R7" s="19">
        <v>154779</v>
      </c>
      <c r="S7" s="75">
        <v>23.922735971808788</v>
      </c>
      <c r="T7" s="75">
        <v>23.088893257508829</v>
      </c>
      <c r="U7" s="76">
        <v>29.420519604936018</v>
      </c>
    </row>
    <row r="8" spans="1:21" x14ac:dyDescent="0.25">
      <c r="A8" s="17" t="s">
        <v>158</v>
      </c>
      <c r="B8" s="18">
        <v>31341</v>
      </c>
      <c r="C8" s="18">
        <v>33405</v>
      </c>
      <c r="D8" s="19">
        <v>38791</v>
      </c>
      <c r="E8" s="27">
        <v>2.3542641318946789</v>
      </c>
      <c r="F8" s="27">
        <v>2.3616068682781162</v>
      </c>
      <c r="G8" s="28">
        <v>2.4504412765212842</v>
      </c>
      <c r="I8" s="90">
        <v>29823</v>
      </c>
      <c r="J8" s="18">
        <v>31860</v>
      </c>
      <c r="K8" s="19">
        <v>36648</v>
      </c>
      <c r="L8" s="75">
        <v>3.1416408839953607</v>
      </c>
      <c r="M8" s="75">
        <v>3.2107225637408043</v>
      </c>
      <c r="N8" s="76">
        <v>3.4674041491907213</v>
      </c>
      <c r="P8" s="90">
        <v>1518</v>
      </c>
      <c r="Q8" s="18">
        <v>1545</v>
      </c>
      <c r="R8" s="19">
        <v>2143</v>
      </c>
      <c r="S8" s="75">
        <v>0.39742069258017138</v>
      </c>
      <c r="T8" s="75">
        <v>0.36593771242743417</v>
      </c>
      <c r="U8" s="76">
        <v>0.40734320232963056</v>
      </c>
    </row>
    <row r="9" spans="1:21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  <c r="I9" s="90">
        <v>0</v>
      </c>
      <c r="J9" s="18">
        <v>0</v>
      </c>
      <c r="K9" s="19">
        <v>0</v>
      </c>
      <c r="L9" s="75" t="s">
        <v>159</v>
      </c>
      <c r="M9" s="75" t="s">
        <v>159</v>
      </c>
      <c r="N9" s="76" t="s">
        <v>159</v>
      </c>
      <c r="P9" s="90">
        <v>0</v>
      </c>
      <c r="Q9" s="18">
        <v>0</v>
      </c>
      <c r="R9" s="19">
        <v>0</v>
      </c>
      <c r="S9" s="75" t="s">
        <v>159</v>
      </c>
      <c r="T9" s="75" t="s">
        <v>159</v>
      </c>
      <c r="U9" s="76" t="s">
        <v>159</v>
      </c>
    </row>
    <row r="10" spans="1:21" x14ac:dyDescent="0.25">
      <c r="A10" s="17" t="s">
        <v>82</v>
      </c>
      <c r="B10" s="18">
        <v>286348</v>
      </c>
      <c r="C10" s="18">
        <v>331664</v>
      </c>
      <c r="D10" s="19">
        <v>378131</v>
      </c>
      <c r="E10" s="27">
        <v>21.509805865791694</v>
      </c>
      <c r="F10" s="27">
        <v>23.447387527633381</v>
      </c>
      <c r="G10" s="28">
        <v>23.88666985466396</v>
      </c>
      <c r="I10" s="90">
        <v>153386</v>
      </c>
      <c r="J10" s="18">
        <v>163003</v>
      </c>
      <c r="K10" s="19">
        <v>171557</v>
      </c>
      <c r="L10" s="75">
        <v>16.15812388534059</v>
      </c>
      <c r="M10" s="75">
        <v>16.426786254157008</v>
      </c>
      <c r="N10" s="76">
        <v>16.231648483483752</v>
      </c>
      <c r="P10" s="90">
        <v>132962</v>
      </c>
      <c r="Q10" s="18">
        <v>168661</v>
      </c>
      <c r="R10" s="19">
        <v>206574</v>
      </c>
      <c r="S10" s="75">
        <v>34.810177949173088</v>
      </c>
      <c r="T10" s="75">
        <v>39.94784499399578</v>
      </c>
      <c r="U10" s="76">
        <v>39.265755799365891</v>
      </c>
    </row>
    <row r="11" spans="1:21" x14ac:dyDescent="0.25">
      <c r="A11" s="17" t="s">
        <v>84</v>
      </c>
      <c r="B11" s="18">
        <v>245322</v>
      </c>
      <c r="C11" s="18">
        <v>252067</v>
      </c>
      <c r="D11" s="19">
        <v>266842</v>
      </c>
      <c r="E11" s="27">
        <v>18.428026717866896</v>
      </c>
      <c r="F11" s="27">
        <v>17.820181364055077</v>
      </c>
      <c r="G11" s="28">
        <v>16.856504114601133</v>
      </c>
      <c r="I11" s="90">
        <v>163417</v>
      </c>
      <c r="J11" s="18">
        <v>169746</v>
      </c>
      <c r="K11" s="19">
        <v>178456</v>
      </c>
      <c r="L11" s="75">
        <v>17.214818373063402</v>
      </c>
      <c r="M11" s="75">
        <v>17.106318653632975</v>
      </c>
      <c r="N11" s="76">
        <v>16.884388639161191</v>
      </c>
      <c r="P11" s="90">
        <v>81905</v>
      </c>
      <c r="Q11" s="18">
        <v>82321</v>
      </c>
      <c r="R11" s="19">
        <v>88386</v>
      </c>
      <c r="S11" s="75">
        <v>21.443176433319458</v>
      </c>
      <c r="T11" s="75">
        <v>19.497966617953924</v>
      </c>
      <c r="U11" s="76">
        <v>16.800483565612097</v>
      </c>
    </row>
    <row r="12" spans="1:21" x14ac:dyDescent="0.25">
      <c r="A12" s="17" t="s">
        <v>152</v>
      </c>
      <c r="B12" s="18">
        <v>173704</v>
      </c>
      <c r="C12" s="18">
        <v>171733</v>
      </c>
      <c r="D12" s="19">
        <v>166871</v>
      </c>
      <c r="E12" s="27">
        <v>13.048246602426001</v>
      </c>
      <c r="F12" s="27">
        <v>12.140872094297432</v>
      </c>
      <c r="G12" s="28">
        <v>10.541300462849199</v>
      </c>
      <c r="I12" s="90">
        <v>173704</v>
      </c>
      <c r="J12" s="18">
        <v>171733</v>
      </c>
      <c r="K12" s="19">
        <v>166871</v>
      </c>
      <c r="L12" s="75">
        <v>18.298480639557727</v>
      </c>
      <c r="M12" s="75">
        <v>17.306560515972993</v>
      </c>
      <c r="N12" s="76">
        <v>15.788288522691685</v>
      </c>
      <c r="P12" s="90">
        <v>0</v>
      </c>
      <c r="Q12" s="18">
        <v>0</v>
      </c>
      <c r="R12" s="19">
        <v>0</v>
      </c>
      <c r="S12" s="75" t="s">
        <v>159</v>
      </c>
      <c r="T12" s="75" t="s">
        <v>159</v>
      </c>
      <c r="U12" s="76" t="s">
        <v>159</v>
      </c>
    </row>
    <row r="13" spans="1:21" x14ac:dyDescent="0.25">
      <c r="A13" s="17" t="s">
        <v>160</v>
      </c>
      <c r="B13" s="18">
        <v>103393</v>
      </c>
      <c r="C13" s="18">
        <v>111777</v>
      </c>
      <c r="D13" s="19">
        <v>158348</v>
      </c>
      <c r="E13" s="27">
        <v>7.7666453332371823</v>
      </c>
      <c r="F13" s="27">
        <v>7.9022101755881744</v>
      </c>
      <c r="G13" s="28">
        <v>10.002899519336761</v>
      </c>
      <c r="I13" s="90">
        <v>103393</v>
      </c>
      <c r="J13" s="18">
        <v>111777</v>
      </c>
      <c r="K13" s="19">
        <v>150674</v>
      </c>
      <c r="L13" s="75">
        <v>10.89171699423037</v>
      </c>
      <c r="M13" s="75">
        <v>11.264436158419834</v>
      </c>
      <c r="N13" s="76">
        <v>14.255829861797718</v>
      </c>
      <c r="P13" s="90">
        <v>0</v>
      </c>
      <c r="Q13" s="18">
        <v>0</v>
      </c>
      <c r="R13" s="19">
        <v>7674</v>
      </c>
      <c r="S13" s="75" t="s">
        <v>159</v>
      </c>
      <c r="T13" s="75" t="s">
        <v>159</v>
      </c>
      <c r="U13" s="76">
        <v>1.4586802308341507</v>
      </c>
    </row>
    <row r="14" spans="1:21" x14ac:dyDescent="0.25">
      <c r="A14" s="17" t="s">
        <v>161</v>
      </c>
      <c r="B14" s="18">
        <v>8674</v>
      </c>
      <c r="C14" s="18">
        <v>9199</v>
      </c>
      <c r="D14" s="19">
        <v>9755</v>
      </c>
      <c r="E14" s="27">
        <v>0.65157101177545218</v>
      </c>
      <c r="F14" s="27">
        <v>0.6503344284176138</v>
      </c>
      <c r="G14" s="28">
        <v>0.61622682200678325</v>
      </c>
      <c r="I14" s="90">
        <v>8674</v>
      </c>
      <c r="J14" s="18">
        <v>9199</v>
      </c>
      <c r="K14" s="19">
        <v>9755</v>
      </c>
      <c r="L14" s="75">
        <v>0.91374419165663279</v>
      </c>
      <c r="M14" s="75">
        <v>0.92703819409452781</v>
      </c>
      <c r="N14" s="76">
        <v>0.92295698197324516</v>
      </c>
      <c r="P14" s="90">
        <v>0</v>
      </c>
      <c r="Q14" s="18">
        <v>0</v>
      </c>
      <c r="R14" s="19">
        <v>0</v>
      </c>
      <c r="S14" s="75" t="s">
        <v>159</v>
      </c>
      <c r="T14" s="75" t="s">
        <v>159</v>
      </c>
      <c r="U14" s="76" t="s">
        <v>159</v>
      </c>
    </row>
    <row r="15" spans="1:21" x14ac:dyDescent="0.25">
      <c r="A15" s="17" t="s">
        <v>162</v>
      </c>
      <c r="B15" s="18">
        <v>8462</v>
      </c>
      <c r="C15" s="18">
        <v>5204</v>
      </c>
      <c r="D15" s="19">
        <v>2696</v>
      </c>
      <c r="E15" s="27">
        <v>0.63564605737190172</v>
      </c>
      <c r="F15" s="27">
        <v>0.36790307266934041</v>
      </c>
      <c r="G15" s="28">
        <v>0.17030727956230524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8462</v>
      </c>
      <c r="Q15" s="18">
        <v>5204</v>
      </c>
      <c r="R15" s="19">
        <v>2696</v>
      </c>
      <c r="S15" s="75">
        <v>2.2153978264910474</v>
      </c>
      <c r="T15" s="75">
        <v>1.2325824307264515</v>
      </c>
      <c r="U15" s="76">
        <v>0.51245789709784595</v>
      </c>
    </row>
    <row r="16" spans="1:21" x14ac:dyDescent="0.25">
      <c r="A16" s="17" t="s">
        <v>163</v>
      </c>
      <c r="B16" s="18">
        <v>14923</v>
      </c>
      <c r="C16" s="18">
        <v>15394</v>
      </c>
      <c r="D16" s="19">
        <v>16162</v>
      </c>
      <c r="E16" s="27">
        <v>1.1209815781329342</v>
      </c>
      <c r="F16" s="27">
        <v>1.0882974444027336</v>
      </c>
      <c r="G16" s="28">
        <v>1.0209592923909412</v>
      </c>
      <c r="I16" s="90">
        <v>6964</v>
      </c>
      <c r="J16" s="18">
        <v>7417</v>
      </c>
      <c r="K16" s="19">
        <v>7744</v>
      </c>
      <c r="L16" s="75">
        <v>0.73360785689379648</v>
      </c>
      <c r="M16" s="75">
        <v>0.74745540663105914</v>
      </c>
      <c r="N16" s="76">
        <v>0.73268876149675144</v>
      </c>
      <c r="P16" s="90">
        <v>7959</v>
      </c>
      <c r="Q16" s="18">
        <v>7977</v>
      </c>
      <c r="R16" s="19">
        <v>8418</v>
      </c>
      <c r="S16" s="75">
        <v>2.0837096786861555</v>
      </c>
      <c r="T16" s="75">
        <v>1.8893754899894126</v>
      </c>
      <c r="U16" s="76">
        <v>1.600100362674209</v>
      </c>
    </row>
    <row r="17" spans="1:21" x14ac:dyDescent="0.25">
      <c r="A17" s="17" t="s">
        <v>164</v>
      </c>
      <c r="B17" s="18">
        <v>24499</v>
      </c>
      <c r="C17" s="18">
        <v>25603</v>
      </c>
      <c r="D17" s="19">
        <v>25666</v>
      </c>
      <c r="E17" s="27">
        <v>1.8403087638329263</v>
      </c>
      <c r="F17" s="27">
        <v>1.8100350441108997</v>
      </c>
      <c r="G17" s="28">
        <v>1.6213303550616196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24499</v>
      </c>
      <c r="Q17" s="18">
        <v>25603</v>
      </c>
      <c r="R17" s="19">
        <v>25666</v>
      </c>
      <c r="S17" s="75">
        <v>6.4139720339404604</v>
      </c>
      <c r="T17" s="75">
        <v>6.0641444992100952</v>
      </c>
      <c r="U17" s="76">
        <v>4.8786143868372829</v>
      </c>
    </row>
    <row r="18" spans="1:21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0">
        <v>0</v>
      </c>
      <c r="J18" s="18">
        <v>0</v>
      </c>
      <c r="K18" s="19">
        <v>0</v>
      </c>
      <c r="L18" s="75" t="s">
        <v>159</v>
      </c>
      <c r="M18" s="75" t="s">
        <v>159</v>
      </c>
      <c r="N18" s="76" t="s">
        <v>159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440</v>
      </c>
      <c r="C19" s="18">
        <v>0</v>
      </c>
      <c r="D19" s="19">
        <v>0</v>
      </c>
      <c r="E19" s="27">
        <v>3.3051792158312075E-2</v>
      </c>
      <c r="F19" s="27" t="s">
        <v>159</v>
      </c>
      <c r="G19" s="28" t="s">
        <v>159</v>
      </c>
      <c r="I19" s="90">
        <v>440</v>
      </c>
      <c r="J19" s="18">
        <v>0</v>
      </c>
      <c r="K19" s="19">
        <v>0</v>
      </c>
      <c r="L19" s="75">
        <v>4.6350869763536827E-2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7201</v>
      </c>
      <c r="C20" s="18">
        <v>6153</v>
      </c>
      <c r="D20" s="19">
        <v>0</v>
      </c>
      <c r="E20" s="27">
        <v>0.54092262575455741</v>
      </c>
      <c r="F20" s="27">
        <v>0.43499377519878007</v>
      </c>
      <c r="G20" s="28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7201</v>
      </c>
      <c r="Q20" s="18">
        <v>6153</v>
      </c>
      <c r="R20" s="19">
        <v>0</v>
      </c>
      <c r="S20" s="75">
        <v>1.8852611378589026</v>
      </c>
      <c r="T20" s="75">
        <v>1.457355821725568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0</v>
      </c>
      <c r="E21" s="27" t="s">
        <v>159</v>
      </c>
      <c r="F21" s="27" t="s">
        <v>159</v>
      </c>
      <c r="G21" s="28" t="s">
        <v>159</v>
      </c>
      <c r="I21" s="90">
        <v>0</v>
      </c>
      <c r="J21" s="18">
        <v>0</v>
      </c>
      <c r="K21" s="19">
        <v>0</v>
      </c>
      <c r="L21" s="75" t="s">
        <v>159</v>
      </c>
      <c r="M21" s="75" t="s">
        <v>159</v>
      </c>
      <c r="N21" s="76" t="s">
        <v>159</v>
      </c>
      <c r="P21" s="90">
        <v>0</v>
      </c>
      <c r="Q21" s="18">
        <v>0</v>
      </c>
      <c r="R21" s="19">
        <v>0</v>
      </c>
      <c r="S21" s="75" t="s">
        <v>159</v>
      </c>
      <c r="T21" s="75" t="s">
        <v>159</v>
      </c>
      <c r="U21" s="76" t="s">
        <v>159</v>
      </c>
    </row>
    <row r="22" spans="1:21" x14ac:dyDescent="0.25">
      <c r="A22" s="17" t="s">
        <v>169</v>
      </c>
      <c r="B22" s="18">
        <v>3316</v>
      </c>
      <c r="C22" s="18">
        <v>3691</v>
      </c>
      <c r="D22" s="19">
        <v>4033</v>
      </c>
      <c r="E22" s="27">
        <v>0.2490903245385519</v>
      </c>
      <c r="F22" s="27">
        <v>0.2609397081519092</v>
      </c>
      <c r="G22" s="28">
        <v>0.25476604542832976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3316</v>
      </c>
      <c r="Q22" s="18">
        <v>3691</v>
      </c>
      <c r="R22" s="19">
        <v>4033</v>
      </c>
      <c r="S22" s="75">
        <v>0.86814691475352324</v>
      </c>
      <c r="T22" s="75">
        <v>0.8742240107246988</v>
      </c>
      <c r="U22" s="76">
        <v>0.76659595660074664</v>
      </c>
    </row>
    <row r="23" spans="1:21" x14ac:dyDescent="0.25">
      <c r="A23" s="17" t="s">
        <v>170</v>
      </c>
      <c r="B23" s="18">
        <v>36926</v>
      </c>
      <c r="C23" s="18">
        <v>39296</v>
      </c>
      <c r="D23" s="19">
        <v>0</v>
      </c>
      <c r="E23" s="27">
        <v>2.7737965391768902</v>
      </c>
      <c r="F23" s="27">
        <v>2.7780782366668717</v>
      </c>
      <c r="G23" s="28" t="s">
        <v>159</v>
      </c>
      <c r="I23" s="90">
        <v>29590</v>
      </c>
      <c r="J23" s="18">
        <v>31937</v>
      </c>
      <c r="K23" s="19">
        <v>0</v>
      </c>
      <c r="L23" s="75">
        <v>3.1170959915978513</v>
      </c>
      <c r="M23" s="75">
        <v>3.2184823138163861</v>
      </c>
      <c r="N23" s="76" t="s">
        <v>159</v>
      </c>
      <c r="P23" s="90">
        <v>7336</v>
      </c>
      <c r="Q23" s="18">
        <v>7359</v>
      </c>
      <c r="R23" s="19">
        <v>0</v>
      </c>
      <c r="S23" s="75">
        <v>1.920604875341329</v>
      </c>
      <c r="T23" s="75">
        <v>1.7430004050184389</v>
      </c>
      <c r="U23" s="76" t="s">
        <v>159</v>
      </c>
    </row>
    <row r="24" spans="1:21" x14ac:dyDescent="0.25">
      <c r="A24" s="17" t="s">
        <v>171</v>
      </c>
      <c r="B24" s="18">
        <v>536</v>
      </c>
      <c r="C24" s="18">
        <v>630</v>
      </c>
      <c r="D24" s="19">
        <v>883</v>
      </c>
      <c r="E24" s="27">
        <v>4.0263092265580162E-2</v>
      </c>
      <c r="F24" s="27">
        <v>4.4538611795096938E-2</v>
      </c>
      <c r="G24" s="28">
        <v>5.5779424278010206E-2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536</v>
      </c>
      <c r="Q24" s="18">
        <v>630</v>
      </c>
      <c r="R24" s="19">
        <v>883</v>
      </c>
      <c r="S24" s="75">
        <v>0.14032772807837407</v>
      </c>
      <c r="T24" s="75">
        <v>0.14921731963060422</v>
      </c>
      <c r="U24" s="76">
        <v>0.16784136614888651</v>
      </c>
    </row>
    <row r="25" spans="1:21" x14ac:dyDescent="0.25">
      <c r="A25" s="17" t="s">
        <v>172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0">
        <v>0</v>
      </c>
      <c r="J25" s="18">
        <v>0</v>
      </c>
      <c r="K25" s="19">
        <v>0</v>
      </c>
      <c r="L25" s="75" t="s">
        <v>159</v>
      </c>
      <c r="M25" s="75" t="s">
        <v>159</v>
      </c>
      <c r="N25" s="76" t="s">
        <v>159</v>
      </c>
      <c r="P25" s="90">
        <v>0</v>
      </c>
      <c r="Q25" s="18">
        <v>0</v>
      </c>
      <c r="R25" s="19">
        <v>0</v>
      </c>
      <c r="S25" s="75" t="s">
        <v>159</v>
      </c>
      <c r="T25" s="75" t="s">
        <v>159</v>
      </c>
      <c r="U25" s="76" t="s">
        <v>159</v>
      </c>
    </row>
    <row r="26" spans="1:21" x14ac:dyDescent="0.25">
      <c r="A26" s="17" t="s">
        <v>173</v>
      </c>
      <c r="B26" s="18">
        <v>88</v>
      </c>
      <c r="C26" s="18">
        <v>449</v>
      </c>
      <c r="D26" s="19">
        <v>449</v>
      </c>
      <c r="E26" s="27">
        <v>6.6103584316624152E-3</v>
      </c>
      <c r="F26" s="27">
        <v>3.1742597930156387E-2</v>
      </c>
      <c r="G26" s="28">
        <v>2.8363489808410629E-2</v>
      </c>
      <c r="I26" s="90">
        <v>88</v>
      </c>
      <c r="J26" s="18">
        <v>449</v>
      </c>
      <c r="K26" s="19">
        <v>449</v>
      </c>
      <c r="L26" s="75">
        <v>9.270173952707364E-3</v>
      </c>
      <c r="M26" s="75">
        <v>4.5248412778393629E-2</v>
      </c>
      <c r="N26" s="76">
        <v>4.2481566879137574E-2</v>
      </c>
      <c r="P26" s="90">
        <v>0</v>
      </c>
      <c r="Q26" s="18">
        <v>0</v>
      </c>
      <c r="R26" s="19">
        <v>0</v>
      </c>
      <c r="S26" s="75" t="s">
        <v>159</v>
      </c>
      <c r="T26" s="75" t="s">
        <v>159</v>
      </c>
      <c r="U26" s="76" t="s">
        <v>159</v>
      </c>
    </row>
    <row r="27" spans="1:21" x14ac:dyDescent="0.25">
      <c r="A27" s="17" t="s">
        <v>174</v>
      </c>
      <c r="B27" s="18">
        <v>0</v>
      </c>
      <c r="C27" s="18">
        <v>0</v>
      </c>
      <c r="D27" s="19">
        <v>6291</v>
      </c>
      <c r="E27" s="27" t="s">
        <v>159</v>
      </c>
      <c r="F27" s="27" t="s">
        <v>159</v>
      </c>
      <c r="G27" s="28">
        <v>0.39740470909735248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0</v>
      </c>
      <c r="Q27" s="18">
        <v>0</v>
      </c>
      <c r="R27" s="19">
        <v>6291</v>
      </c>
      <c r="S27" s="75" t="s">
        <v>159</v>
      </c>
      <c r="T27" s="75" t="s">
        <v>159</v>
      </c>
      <c r="U27" s="76">
        <v>1.1957984535024293</v>
      </c>
    </row>
    <row r="28" spans="1:21" x14ac:dyDescent="0.25">
      <c r="A28" s="17" t="s">
        <v>175</v>
      </c>
      <c r="B28" s="18">
        <v>18918</v>
      </c>
      <c r="C28" s="18">
        <v>19859</v>
      </c>
      <c r="D28" s="19">
        <v>21160</v>
      </c>
      <c r="E28" s="27">
        <v>1.4210768273885177</v>
      </c>
      <c r="F28" s="27">
        <v>1.4039560184743334</v>
      </c>
      <c r="G28" s="28">
        <v>1.3366847312827814</v>
      </c>
      <c r="I28" s="90">
        <v>17996</v>
      </c>
      <c r="J28" s="18">
        <v>18947</v>
      </c>
      <c r="K28" s="19">
        <v>20210</v>
      </c>
      <c r="L28" s="75">
        <v>1.8957505733286562</v>
      </c>
      <c r="M28" s="75">
        <v>1.9094023984682051</v>
      </c>
      <c r="N28" s="76">
        <v>1.9121435782346781</v>
      </c>
      <c r="P28" s="90">
        <v>922</v>
      </c>
      <c r="Q28" s="18">
        <v>912</v>
      </c>
      <c r="R28" s="19">
        <v>950</v>
      </c>
      <c r="S28" s="75">
        <v>0.24138463673183005</v>
      </c>
      <c r="T28" s="75">
        <v>0.21600983413192232</v>
      </c>
      <c r="U28" s="76">
        <v>0.18057678124738638</v>
      </c>
    </row>
    <row r="29" spans="1:21" x14ac:dyDescent="0.25">
      <c r="A29" s="17" t="s">
        <v>176</v>
      </c>
      <c r="B29" s="18">
        <v>6231</v>
      </c>
      <c r="C29" s="18">
        <v>6890</v>
      </c>
      <c r="D29" s="19">
        <v>9241</v>
      </c>
      <c r="E29" s="27">
        <v>0.46805844758736942</v>
      </c>
      <c r="F29" s="27">
        <v>0.48709688137812363</v>
      </c>
      <c r="G29" s="28">
        <v>0.58375725906352471</v>
      </c>
      <c r="I29" s="90">
        <v>1212</v>
      </c>
      <c r="J29" s="18">
        <v>1538</v>
      </c>
      <c r="K29" s="19">
        <v>1534</v>
      </c>
      <c r="L29" s="75">
        <v>0.12767557762137871</v>
      </c>
      <c r="M29" s="75">
        <v>0.1549934495616245</v>
      </c>
      <c r="N29" s="76">
        <v>0.14513746902582861</v>
      </c>
      <c r="P29" s="90">
        <v>5019</v>
      </c>
      <c r="Q29" s="18">
        <v>5352</v>
      </c>
      <c r="R29" s="19">
        <v>7707</v>
      </c>
      <c r="S29" s="75">
        <v>1.3140016179577603</v>
      </c>
      <c r="T29" s="75">
        <v>1.2676366581952283</v>
      </c>
      <c r="U29" s="76">
        <v>1.4649528979722177</v>
      </c>
    </row>
    <row r="30" spans="1:21" x14ac:dyDescent="0.25">
      <c r="A30" s="17" t="s">
        <v>177</v>
      </c>
      <c r="B30" s="18">
        <v>41800</v>
      </c>
      <c r="C30" s="18">
        <v>42325</v>
      </c>
      <c r="D30" s="19">
        <v>50494</v>
      </c>
      <c r="E30" s="27">
        <v>3.1399202550396472</v>
      </c>
      <c r="F30" s="27">
        <v>2.9922170543293296</v>
      </c>
      <c r="G30" s="28">
        <v>3.1897239518616618</v>
      </c>
      <c r="I30" s="90">
        <v>34428</v>
      </c>
      <c r="J30" s="18">
        <v>34863</v>
      </c>
      <c r="K30" s="19">
        <v>42926</v>
      </c>
      <c r="L30" s="75">
        <v>3.6267448732251042</v>
      </c>
      <c r="M30" s="75">
        <v>3.5133528166885015</v>
      </c>
      <c r="N30" s="76">
        <v>4.061389175621068</v>
      </c>
      <c r="P30" s="90">
        <v>7372</v>
      </c>
      <c r="Q30" s="18">
        <v>7462</v>
      </c>
      <c r="R30" s="19">
        <v>7568</v>
      </c>
      <c r="S30" s="75">
        <v>1.9300298720033091</v>
      </c>
      <c r="T30" s="75">
        <v>1.7673962525136013</v>
      </c>
      <c r="U30" s="76">
        <v>1.4385316636633896</v>
      </c>
    </row>
    <row r="31" spans="1:21" x14ac:dyDescent="0.25">
      <c r="A31" s="17" t="s">
        <v>178</v>
      </c>
      <c r="B31" s="18">
        <v>669</v>
      </c>
      <c r="C31" s="18">
        <v>764</v>
      </c>
      <c r="D31" s="19">
        <v>835</v>
      </c>
      <c r="E31" s="27">
        <v>5.0253747622524499E-2</v>
      </c>
      <c r="F31" s="27">
        <v>5.4011903827704856E-2</v>
      </c>
      <c r="G31" s="28">
        <v>5.2747247193814864E-2</v>
      </c>
      <c r="I31" s="90">
        <v>567</v>
      </c>
      <c r="J31" s="18">
        <v>633</v>
      </c>
      <c r="K31" s="19">
        <v>705</v>
      </c>
      <c r="L31" s="75">
        <v>5.972941626346677E-2</v>
      </c>
      <c r="M31" s="75">
        <v>6.3791192179784337E-2</v>
      </c>
      <c r="N31" s="76">
        <v>6.6702682961674808E-2</v>
      </c>
      <c r="P31" s="90">
        <v>102</v>
      </c>
      <c r="Q31" s="18">
        <v>131</v>
      </c>
      <c r="R31" s="19">
        <v>130</v>
      </c>
      <c r="S31" s="75">
        <v>2.6704157208944323E-2</v>
      </c>
      <c r="T31" s="75">
        <v>3.1027728367633581E-2</v>
      </c>
      <c r="U31" s="76">
        <v>2.4710506907537084E-2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27" t="s">
        <v>159</v>
      </c>
      <c r="F34" s="27" t="s">
        <v>159</v>
      </c>
      <c r="G34" s="28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5687</v>
      </c>
      <c r="C35" s="18">
        <v>7205</v>
      </c>
      <c r="D35" s="19">
        <v>8304</v>
      </c>
      <c r="E35" s="27">
        <v>0.42719441364618355</v>
      </c>
      <c r="F35" s="27">
        <v>0.50936618727567207</v>
      </c>
      <c r="G35" s="28">
        <v>0.52456663556579475</v>
      </c>
      <c r="I35" s="90">
        <v>4912</v>
      </c>
      <c r="J35" s="18">
        <v>6430</v>
      </c>
      <c r="K35" s="19">
        <v>7663</v>
      </c>
      <c r="L35" s="75">
        <v>0.51744425517839288</v>
      </c>
      <c r="M35" s="75">
        <v>0.64798951929859916</v>
      </c>
      <c r="N35" s="76">
        <v>0.72502504898626119</v>
      </c>
      <c r="P35" s="90">
        <v>775</v>
      </c>
      <c r="Q35" s="18">
        <v>775</v>
      </c>
      <c r="R35" s="19">
        <v>641</v>
      </c>
      <c r="S35" s="75">
        <v>0.2028992336954103</v>
      </c>
      <c r="T35" s="75">
        <v>0.18356098843447347</v>
      </c>
      <c r="U35" s="76">
        <v>0.12184180713639439</v>
      </c>
    </row>
    <row r="36" spans="1:21" x14ac:dyDescent="0.25">
      <c r="A36" s="17" t="s">
        <v>183</v>
      </c>
      <c r="B36" s="18">
        <v>703</v>
      </c>
      <c r="C36" s="18">
        <v>945</v>
      </c>
      <c r="D36" s="19">
        <v>1553</v>
      </c>
      <c r="E36" s="27">
        <v>5.2807749743848609E-2</v>
      </c>
      <c r="F36" s="27">
        <v>6.6807917692645408E-2</v>
      </c>
      <c r="G36" s="28">
        <v>9.8103562744903575E-2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703</v>
      </c>
      <c r="Q36" s="18">
        <v>945</v>
      </c>
      <c r="R36" s="19">
        <v>1553</v>
      </c>
      <c r="S36" s="75">
        <v>0.1840492403714496</v>
      </c>
      <c r="T36" s="75">
        <v>0.22382597944590635</v>
      </c>
      <c r="U36" s="76">
        <v>0.29519551713388531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1331244</v>
      </c>
      <c r="C38" s="21">
        <v>1414503</v>
      </c>
      <c r="D38" s="22">
        <v>1583021</v>
      </c>
      <c r="E38" s="23">
        <v>100</v>
      </c>
      <c r="F38" s="23">
        <v>100</v>
      </c>
      <c r="G38" s="47">
        <v>100</v>
      </c>
      <c r="I38" s="91">
        <v>949281</v>
      </c>
      <c r="J38" s="21">
        <v>992300</v>
      </c>
      <c r="K38" s="22">
        <v>1056929</v>
      </c>
      <c r="L38" s="78">
        <v>100</v>
      </c>
      <c r="M38" s="78">
        <v>100</v>
      </c>
      <c r="N38" s="79">
        <v>100</v>
      </c>
      <c r="P38" s="91">
        <v>381963</v>
      </c>
      <c r="Q38" s="21">
        <v>422203</v>
      </c>
      <c r="R38" s="22">
        <v>526092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114</v>
      </c>
      <c r="B40" s="6"/>
      <c r="C40" s="6"/>
      <c r="D40" s="183" t="s">
        <v>104</v>
      </c>
      <c r="E40" s="183"/>
      <c r="F40" s="6"/>
      <c r="I40" s="183" t="s">
        <v>107</v>
      </c>
      <c r="J40" s="183"/>
      <c r="K40" s="183"/>
      <c r="L40" s="183"/>
      <c r="M40" s="183"/>
      <c r="N40" s="183"/>
      <c r="P40" s="183" t="s">
        <v>108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38</v>
      </c>
      <c r="D41" s="82"/>
      <c r="E41" s="11"/>
      <c r="F41" s="9" t="s">
        <v>2</v>
      </c>
      <c r="G41" s="12"/>
      <c r="I41" s="7"/>
      <c r="J41" s="9" t="s">
        <v>31</v>
      </c>
      <c r="K41" s="82"/>
      <c r="L41" s="11"/>
      <c r="M41" s="9" t="s">
        <v>2</v>
      </c>
      <c r="N41" s="12"/>
      <c r="P41" s="7"/>
      <c r="Q41" s="9" t="s">
        <v>31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991127</v>
      </c>
      <c r="C43" s="18">
        <v>1003957</v>
      </c>
      <c r="D43" s="19">
        <v>1004616</v>
      </c>
      <c r="E43" s="27">
        <v>16.443826889097199</v>
      </c>
      <c r="F43" s="27">
        <v>16.812101480449318</v>
      </c>
      <c r="G43" s="28">
        <v>16.671559413182404</v>
      </c>
      <c r="I43" s="90">
        <v>184136</v>
      </c>
      <c r="J43" s="18">
        <v>187485</v>
      </c>
      <c r="K43" s="19">
        <v>194683</v>
      </c>
      <c r="L43" s="75">
        <v>13.217877183197269</v>
      </c>
      <c r="M43" s="75">
        <v>13.418776624982822</v>
      </c>
      <c r="N43" s="76">
        <v>13.628252918219841</v>
      </c>
      <c r="P43" s="90">
        <v>806991</v>
      </c>
      <c r="Q43" s="18">
        <v>816472</v>
      </c>
      <c r="R43" s="19">
        <v>809933</v>
      </c>
      <c r="S43" s="75">
        <v>17.413562921601194</v>
      </c>
      <c r="T43" s="75">
        <v>17.848532140155022</v>
      </c>
      <c r="U43" s="76">
        <v>17.617189012403092</v>
      </c>
    </row>
    <row r="44" spans="1:21" x14ac:dyDescent="0.25">
      <c r="A44" s="17" t="s">
        <v>158</v>
      </c>
      <c r="B44" s="18">
        <v>45506</v>
      </c>
      <c r="C44" s="18">
        <v>48204</v>
      </c>
      <c r="D44" s="19">
        <v>53560</v>
      </c>
      <c r="E44" s="27">
        <v>0.75499182891320393</v>
      </c>
      <c r="F44" s="27">
        <v>0.80721638452999367</v>
      </c>
      <c r="G44" s="28">
        <v>0.88882590180730703</v>
      </c>
      <c r="I44" s="90">
        <v>43140</v>
      </c>
      <c r="J44" s="18">
        <v>45853</v>
      </c>
      <c r="K44" s="19">
        <v>52189</v>
      </c>
      <c r="L44" s="75">
        <v>3.0967286227740916</v>
      </c>
      <c r="M44" s="75">
        <v>3.2818154230223078</v>
      </c>
      <c r="N44" s="76">
        <v>3.6533487338338495</v>
      </c>
      <c r="P44" s="90">
        <v>2366</v>
      </c>
      <c r="Q44" s="18">
        <v>2351</v>
      </c>
      <c r="R44" s="19">
        <v>1371</v>
      </c>
      <c r="S44" s="75">
        <v>5.105446017676582E-2</v>
      </c>
      <c r="T44" s="75">
        <v>5.1394167909621466E-2</v>
      </c>
      <c r="U44" s="76">
        <v>2.9821190315747894E-2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  <c r="I45" s="90">
        <v>0</v>
      </c>
      <c r="J45" s="18">
        <v>0</v>
      </c>
      <c r="K45" s="19">
        <v>0</v>
      </c>
      <c r="L45" s="75" t="s">
        <v>159</v>
      </c>
      <c r="M45" s="75" t="s">
        <v>159</v>
      </c>
      <c r="N45" s="76" t="s">
        <v>159</v>
      </c>
      <c r="P45" s="90">
        <v>0</v>
      </c>
      <c r="Q45" s="18">
        <v>0</v>
      </c>
      <c r="R45" s="19">
        <v>0</v>
      </c>
      <c r="S45" s="75" t="s">
        <v>159</v>
      </c>
      <c r="T45" s="75" t="s">
        <v>159</v>
      </c>
      <c r="U45" s="76" t="s">
        <v>159</v>
      </c>
    </row>
    <row r="46" spans="1:21" x14ac:dyDescent="0.25">
      <c r="A46" s="17" t="s">
        <v>82</v>
      </c>
      <c r="B46" s="18">
        <v>1487884</v>
      </c>
      <c r="C46" s="18">
        <v>1570136</v>
      </c>
      <c r="D46" s="19">
        <v>1491836</v>
      </c>
      <c r="E46" s="27">
        <v>24.685541738906817</v>
      </c>
      <c r="F46" s="27">
        <v>26.293243405949429</v>
      </c>
      <c r="G46" s="28">
        <v>24.756954407180839</v>
      </c>
      <c r="I46" s="90">
        <v>161479</v>
      </c>
      <c r="J46" s="18">
        <v>156853</v>
      </c>
      <c r="K46" s="19">
        <v>150950</v>
      </c>
      <c r="L46" s="75">
        <v>11.591484498769994</v>
      </c>
      <c r="M46" s="75">
        <v>11.226366749118226</v>
      </c>
      <c r="N46" s="76">
        <v>10.566843422411228</v>
      </c>
      <c r="P46" s="90">
        <v>1326405</v>
      </c>
      <c r="Q46" s="18">
        <v>1413283</v>
      </c>
      <c r="R46" s="19">
        <v>1340886</v>
      </c>
      <c r="S46" s="75">
        <v>28.621678466087516</v>
      </c>
      <c r="T46" s="75">
        <v>30.895152618380923</v>
      </c>
      <c r="U46" s="76">
        <v>29.166168196733722</v>
      </c>
    </row>
    <row r="47" spans="1:21" x14ac:dyDescent="0.25">
      <c r="A47" s="17" t="s">
        <v>84</v>
      </c>
      <c r="B47" s="18">
        <v>810325</v>
      </c>
      <c r="C47" s="18">
        <v>666413</v>
      </c>
      <c r="D47" s="19">
        <v>708059</v>
      </c>
      <c r="E47" s="27">
        <v>13.444133823322023</v>
      </c>
      <c r="F47" s="27">
        <v>11.159644271508313</v>
      </c>
      <c r="G47" s="28">
        <v>11.750208723072815</v>
      </c>
      <c r="I47" s="90">
        <v>118297</v>
      </c>
      <c r="J47" s="18">
        <v>111858</v>
      </c>
      <c r="K47" s="19">
        <v>107668</v>
      </c>
      <c r="L47" s="75">
        <v>8.4917409802574575</v>
      </c>
      <c r="M47" s="75">
        <v>8.0059605606706068</v>
      </c>
      <c r="N47" s="76">
        <v>7.5370049526609613</v>
      </c>
      <c r="P47" s="90">
        <v>692028</v>
      </c>
      <c r="Q47" s="18">
        <v>554555</v>
      </c>
      <c r="R47" s="19">
        <v>600391</v>
      </c>
      <c r="S47" s="75">
        <v>14.932846985294546</v>
      </c>
      <c r="T47" s="75">
        <v>12.12288081034459</v>
      </c>
      <c r="U47" s="76">
        <v>13.059353956865204</v>
      </c>
    </row>
    <row r="48" spans="1:21" x14ac:dyDescent="0.25">
      <c r="A48" s="17" t="s">
        <v>152</v>
      </c>
      <c r="B48" s="18">
        <v>620859</v>
      </c>
      <c r="C48" s="18">
        <v>621836</v>
      </c>
      <c r="D48" s="19">
        <v>626133</v>
      </c>
      <c r="E48" s="27">
        <v>10.300695994093591</v>
      </c>
      <c r="F48" s="27">
        <v>10.413165042124993</v>
      </c>
      <c r="G48" s="28">
        <v>10.390650268415133</v>
      </c>
      <c r="I48" s="90">
        <v>620859</v>
      </c>
      <c r="J48" s="18">
        <v>621836</v>
      </c>
      <c r="K48" s="19">
        <v>626133</v>
      </c>
      <c r="L48" s="75">
        <v>44.567265554170142</v>
      </c>
      <c r="M48" s="75">
        <v>44.506378544271904</v>
      </c>
      <c r="N48" s="76">
        <v>43.830734498871216</v>
      </c>
      <c r="P48" s="90">
        <v>0</v>
      </c>
      <c r="Q48" s="18">
        <v>0</v>
      </c>
      <c r="R48" s="19">
        <v>0</v>
      </c>
      <c r="S48" s="75" t="s">
        <v>159</v>
      </c>
      <c r="T48" s="75" t="s">
        <v>159</v>
      </c>
      <c r="U48" s="76" t="s">
        <v>159</v>
      </c>
    </row>
    <row r="49" spans="1:21" x14ac:dyDescent="0.25">
      <c r="A49" s="17" t="s">
        <v>160</v>
      </c>
      <c r="B49" s="18">
        <v>116709</v>
      </c>
      <c r="C49" s="18">
        <v>120982</v>
      </c>
      <c r="D49" s="19">
        <v>207108</v>
      </c>
      <c r="E49" s="27">
        <v>1.9363235916281616</v>
      </c>
      <c r="F49" s="27">
        <v>2.0259449969547694</v>
      </c>
      <c r="G49" s="28">
        <v>3.4369483732544386</v>
      </c>
      <c r="I49" s="90">
        <v>116709</v>
      </c>
      <c r="J49" s="18">
        <v>120982</v>
      </c>
      <c r="K49" s="19">
        <v>184882</v>
      </c>
      <c r="L49" s="75">
        <v>8.3777492080514939</v>
      </c>
      <c r="M49" s="75">
        <v>8.6589883651687973</v>
      </c>
      <c r="N49" s="76">
        <v>12.942160620220157</v>
      </c>
      <c r="P49" s="90">
        <v>0</v>
      </c>
      <c r="Q49" s="18">
        <v>0</v>
      </c>
      <c r="R49" s="19">
        <v>22226</v>
      </c>
      <c r="S49" s="75" t="s">
        <v>159</v>
      </c>
      <c r="T49" s="75" t="s">
        <v>159</v>
      </c>
      <c r="U49" s="76">
        <v>0.48344695547615807</v>
      </c>
    </row>
    <row r="50" spans="1:21" x14ac:dyDescent="0.25">
      <c r="A50" s="17" t="s">
        <v>161</v>
      </c>
      <c r="B50" s="18">
        <v>10618</v>
      </c>
      <c r="C50" s="18">
        <v>10621</v>
      </c>
      <c r="D50" s="19">
        <v>10488</v>
      </c>
      <c r="E50" s="27">
        <v>0.17616365401046893</v>
      </c>
      <c r="F50" s="27">
        <v>0.17785754750836161</v>
      </c>
      <c r="G50" s="28">
        <v>0.17404790997302158</v>
      </c>
      <c r="I50" s="90">
        <v>10618</v>
      </c>
      <c r="J50" s="18">
        <v>10621</v>
      </c>
      <c r="K50" s="19">
        <v>10488</v>
      </c>
      <c r="L50" s="75">
        <v>0.76219435597161111</v>
      </c>
      <c r="M50" s="75">
        <v>0.7601718885987816</v>
      </c>
      <c r="N50" s="76">
        <v>0.73418386097548172</v>
      </c>
      <c r="P50" s="90">
        <v>0</v>
      </c>
      <c r="Q50" s="18">
        <v>0</v>
      </c>
      <c r="R50" s="19">
        <v>0</v>
      </c>
      <c r="S50" s="75" t="s">
        <v>159</v>
      </c>
      <c r="T50" s="75" t="s">
        <v>159</v>
      </c>
      <c r="U50" s="76" t="s">
        <v>159</v>
      </c>
    </row>
    <row r="51" spans="1:21" x14ac:dyDescent="0.25">
      <c r="A51" s="17" t="s">
        <v>162</v>
      </c>
      <c r="B51" s="18">
        <v>61188</v>
      </c>
      <c r="C51" s="18">
        <v>57607</v>
      </c>
      <c r="D51" s="19">
        <v>50814</v>
      </c>
      <c r="E51" s="27">
        <v>1.0151725053298712</v>
      </c>
      <c r="F51" s="27">
        <v>0.96467750111234229</v>
      </c>
      <c r="G51" s="28">
        <v>0.84325614963473672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61188</v>
      </c>
      <c r="Q51" s="18">
        <v>57607</v>
      </c>
      <c r="R51" s="19">
        <v>50814</v>
      </c>
      <c r="S51" s="75">
        <v>1.3203382541402988</v>
      </c>
      <c r="T51" s="75">
        <v>1.2593210679581301</v>
      </c>
      <c r="U51" s="76">
        <v>1.1052764148099297</v>
      </c>
    </row>
    <row r="52" spans="1:21" x14ac:dyDescent="0.25">
      <c r="A52" s="17" t="s">
        <v>163</v>
      </c>
      <c r="B52" s="18">
        <v>681307</v>
      </c>
      <c r="C52" s="18">
        <v>668129</v>
      </c>
      <c r="D52" s="19">
        <v>673934</v>
      </c>
      <c r="E52" s="27">
        <v>11.303591130430455</v>
      </c>
      <c r="F52" s="27">
        <v>11.188380129857277</v>
      </c>
      <c r="G52" s="28">
        <v>11.183905812333936</v>
      </c>
      <c r="I52" s="90">
        <v>11340</v>
      </c>
      <c r="J52" s="18">
        <v>12031</v>
      </c>
      <c r="K52" s="19">
        <v>12447</v>
      </c>
      <c r="L52" s="75">
        <v>0.8140218493801159</v>
      </c>
      <c r="M52" s="75">
        <v>0.86108916220054055</v>
      </c>
      <c r="N52" s="76">
        <v>0.87131831784532998</v>
      </c>
      <c r="P52" s="90">
        <v>669967</v>
      </c>
      <c r="Q52" s="18">
        <v>656098</v>
      </c>
      <c r="R52" s="19">
        <v>661487</v>
      </c>
      <c r="S52" s="75">
        <v>14.456806221997999</v>
      </c>
      <c r="T52" s="75">
        <v>14.342667280802562</v>
      </c>
      <c r="U52" s="76">
        <v>14.388278423335615</v>
      </c>
    </row>
    <row r="53" spans="1:21" x14ac:dyDescent="0.25">
      <c r="A53" s="17" t="s">
        <v>164</v>
      </c>
      <c r="B53" s="18">
        <v>74952</v>
      </c>
      <c r="C53" s="18">
        <v>66137</v>
      </c>
      <c r="D53" s="19">
        <v>50197</v>
      </c>
      <c r="E53" s="27">
        <v>1.2435315685997992</v>
      </c>
      <c r="F53" s="27">
        <v>1.1075195009472283</v>
      </c>
      <c r="G53" s="28">
        <v>0.83301706110943596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74952</v>
      </c>
      <c r="Q53" s="18">
        <v>66137</v>
      </c>
      <c r="R53" s="19">
        <v>50197</v>
      </c>
      <c r="S53" s="75">
        <v>1.6173431526495992</v>
      </c>
      <c r="T53" s="75">
        <v>1.445791613372452</v>
      </c>
      <c r="U53" s="76">
        <v>1.0918557915970803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159</v>
      </c>
      <c r="F54" s="27" t="s">
        <v>159</v>
      </c>
      <c r="G54" s="28" t="s">
        <v>159</v>
      </c>
      <c r="I54" s="90">
        <v>0</v>
      </c>
      <c r="J54" s="18">
        <v>0</v>
      </c>
      <c r="K54" s="19">
        <v>0</v>
      </c>
      <c r="L54" s="75" t="s">
        <v>159</v>
      </c>
      <c r="M54" s="75" t="s">
        <v>159</v>
      </c>
      <c r="N54" s="76" t="s">
        <v>159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1288</v>
      </c>
      <c r="C55" s="18">
        <v>0</v>
      </c>
      <c r="D55" s="19">
        <v>0</v>
      </c>
      <c r="E55" s="27">
        <v>2.1369258463503862E-2</v>
      </c>
      <c r="F55" s="27" t="s">
        <v>159</v>
      </c>
      <c r="G55" s="28" t="s">
        <v>159</v>
      </c>
      <c r="I55" s="90">
        <v>1288</v>
      </c>
      <c r="J55" s="18">
        <v>0</v>
      </c>
      <c r="K55" s="19">
        <v>0</v>
      </c>
      <c r="L55" s="75">
        <v>9.2456802645642794E-2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181670</v>
      </c>
      <c r="C56" s="18">
        <v>181274</v>
      </c>
      <c r="D56" s="19">
        <v>0</v>
      </c>
      <c r="E56" s="27">
        <v>3.0140940877831883</v>
      </c>
      <c r="F56" s="27">
        <v>3.0355850736306134</v>
      </c>
      <c r="G56" s="28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181670</v>
      </c>
      <c r="Q56" s="18">
        <v>181274</v>
      </c>
      <c r="R56" s="19">
        <v>0</v>
      </c>
      <c r="S56" s="75">
        <v>3.9201453002168414</v>
      </c>
      <c r="T56" s="75">
        <v>3.9627504864520295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0">
        <v>0</v>
      </c>
      <c r="J57" s="18">
        <v>0</v>
      </c>
      <c r="K57" s="19">
        <v>0</v>
      </c>
      <c r="L57" s="75" t="s">
        <v>159</v>
      </c>
      <c r="M57" s="75" t="s">
        <v>159</v>
      </c>
      <c r="N57" s="76" t="s">
        <v>159</v>
      </c>
      <c r="P57" s="90">
        <v>0</v>
      </c>
      <c r="Q57" s="18">
        <v>0</v>
      </c>
      <c r="R57" s="19">
        <v>0</v>
      </c>
      <c r="S57" s="75" t="s">
        <v>159</v>
      </c>
      <c r="T57" s="75" t="s">
        <v>159</v>
      </c>
      <c r="U57" s="76" t="s">
        <v>159</v>
      </c>
    </row>
    <row r="58" spans="1:21" x14ac:dyDescent="0.25">
      <c r="A58" s="17" t="s">
        <v>169</v>
      </c>
      <c r="B58" s="18">
        <v>8120</v>
      </c>
      <c r="C58" s="18">
        <v>8817</v>
      </c>
      <c r="D58" s="19">
        <v>8627</v>
      </c>
      <c r="E58" s="27">
        <v>0.13471923813948086</v>
      </c>
      <c r="F58" s="27">
        <v>0.14764805539791209</v>
      </c>
      <c r="G58" s="28">
        <v>0.14316469482620683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8120</v>
      </c>
      <c r="Q58" s="18">
        <v>8817</v>
      </c>
      <c r="R58" s="19">
        <v>8627</v>
      </c>
      <c r="S58" s="75">
        <v>0.17521649054748031</v>
      </c>
      <c r="T58" s="75">
        <v>0.19274452507832091</v>
      </c>
      <c r="U58" s="76">
        <v>0.18764945941207664</v>
      </c>
    </row>
    <row r="59" spans="1:21" x14ac:dyDescent="0.25">
      <c r="A59" s="17" t="s">
        <v>170</v>
      </c>
      <c r="B59" s="18">
        <v>78267</v>
      </c>
      <c r="C59" s="18">
        <v>80115</v>
      </c>
      <c r="D59" s="19">
        <v>0</v>
      </c>
      <c r="E59" s="27">
        <v>1.2985308634806341</v>
      </c>
      <c r="F59" s="27">
        <v>1.341592827288616</v>
      </c>
      <c r="G59" s="28" t="s">
        <v>159</v>
      </c>
      <c r="I59" s="90">
        <v>56724</v>
      </c>
      <c r="J59" s="18">
        <v>58355</v>
      </c>
      <c r="K59" s="19">
        <v>0</v>
      </c>
      <c r="L59" s="75">
        <v>4.0718320444654053</v>
      </c>
      <c r="M59" s="75">
        <v>4.176615248957904</v>
      </c>
      <c r="N59" s="76" t="s">
        <v>159</v>
      </c>
      <c r="P59" s="90">
        <v>21543</v>
      </c>
      <c r="Q59" s="18">
        <v>21760</v>
      </c>
      <c r="R59" s="19">
        <v>0</v>
      </c>
      <c r="S59" s="75">
        <v>0.46486315958920799</v>
      </c>
      <c r="T59" s="75">
        <v>0.47568570553524586</v>
      </c>
      <c r="U59" s="76" t="s">
        <v>159</v>
      </c>
    </row>
    <row r="60" spans="1:21" x14ac:dyDescent="0.25">
      <c r="A60" s="17" t="s">
        <v>171</v>
      </c>
      <c r="B60" s="18">
        <v>4199</v>
      </c>
      <c r="C60" s="18">
        <v>4202</v>
      </c>
      <c r="D60" s="19">
        <v>4054</v>
      </c>
      <c r="E60" s="27">
        <v>6.9665773515724158E-2</v>
      </c>
      <c r="F60" s="27">
        <v>7.0366012110925108E-2</v>
      </c>
      <c r="G60" s="28">
        <v>6.7275956047924246E-2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4199</v>
      </c>
      <c r="Q60" s="18">
        <v>4202</v>
      </c>
      <c r="R60" s="19">
        <v>4054</v>
      </c>
      <c r="S60" s="75">
        <v>9.0607640863161309E-2</v>
      </c>
      <c r="T60" s="75">
        <v>9.1858057658966139E-2</v>
      </c>
      <c r="U60" s="76">
        <v>8.8180237447149493E-2</v>
      </c>
    </row>
    <row r="61" spans="1:21" x14ac:dyDescent="0.25">
      <c r="A61" s="17" t="s">
        <v>172</v>
      </c>
      <c r="B61" s="18">
        <v>0</v>
      </c>
      <c r="C61" s="18">
        <v>0</v>
      </c>
      <c r="D61" s="19">
        <v>0</v>
      </c>
      <c r="E61" s="27" t="s">
        <v>159</v>
      </c>
      <c r="F61" s="27" t="s">
        <v>159</v>
      </c>
      <c r="G61" s="28" t="s">
        <v>159</v>
      </c>
      <c r="I61" s="90">
        <v>0</v>
      </c>
      <c r="J61" s="18">
        <v>0</v>
      </c>
      <c r="K61" s="19">
        <v>0</v>
      </c>
      <c r="L61" s="75" t="s">
        <v>159</v>
      </c>
      <c r="M61" s="75" t="s">
        <v>159</v>
      </c>
      <c r="N61" s="76" t="s">
        <v>159</v>
      </c>
      <c r="P61" s="90">
        <v>0</v>
      </c>
      <c r="Q61" s="18">
        <v>0</v>
      </c>
      <c r="R61" s="19">
        <v>0</v>
      </c>
      <c r="S61" s="75" t="s">
        <v>159</v>
      </c>
      <c r="T61" s="75" t="s">
        <v>159</v>
      </c>
      <c r="U61" s="76" t="s">
        <v>159</v>
      </c>
    </row>
    <row r="62" spans="1:21" x14ac:dyDescent="0.25">
      <c r="A62" s="17" t="s">
        <v>173</v>
      </c>
      <c r="B62" s="18">
        <v>320</v>
      </c>
      <c r="C62" s="18">
        <v>1170</v>
      </c>
      <c r="D62" s="19">
        <v>1170</v>
      </c>
      <c r="E62" s="27">
        <v>5.3091325375164873E-3</v>
      </c>
      <c r="F62" s="27">
        <v>1.9592630692475577E-2</v>
      </c>
      <c r="G62" s="28">
        <v>1.9416099796761562E-2</v>
      </c>
      <c r="I62" s="90">
        <v>320</v>
      </c>
      <c r="J62" s="18">
        <v>1170</v>
      </c>
      <c r="K62" s="19">
        <v>1170</v>
      </c>
      <c r="L62" s="75">
        <v>2.2970634197675227E-2</v>
      </c>
      <c r="M62" s="75">
        <v>8.3739865329119145E-2</v>
      </c>
      <c r="N62" s="76">
        <v>8.1902661836509683E-2</v>
      </c>
      <c r="P62" s="90">
        <v>0</v>
      </c>
      <c r="Q62" s="18">
        <v>0</v>
      </c>
      <c r="R62" s="19">
        <v>0</v>
      </c>
      <c r="S62" s="75" t="s">
        <v>159</v>
      </c>
      <c r="T62" s="75" t="s">
        <v>159</v>
      </c>
      <c r="U62" s="76" t="s">
        <v>159</v>
      </c>
    </row>
    <row r="63" spans="1:21" x14ac:dyDescent="0.25">
      <c r="A63" s="17" t="s">
        <v>174</v>
      </c>
      <c r="B63" s="18">
        <v>0</v>
      </c>
      <c r="C63" s="18">
        <v>0</v>
      </c>
      <c r="D63" s="19">
        <v>182874</v>
      </c>
      <c r="E63" s="27" t="s">
        <v>159</v>
      </c>
      <c r="F63" s="27" t="s">
        <v>159</v>
      </c>
      <c r="G63" s="28">
        <v>3.0347861831051057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0</v>
      </c>
      <c r="Q63" s="18">
        <v>0</v>
      </c>
      <c r="R63" s="19">
        <v>182874</v>
      </c>
      <c r="S63" s="75" t="s">
        <v>159</v>
      </c>
      <c r="T63" s="75" t="s">
        <v>159</v>
      </c>
      <c r="U63" s="76">
        <v>3.9777683134953175</v>
      </c>
    </row>
    <row r="64" spans="1:21" x14ac:dyDescent="0.25">
      <c r="A64" s="17" t="s">
        <v>175</v>
      </c>
      <c r="B64" s="18">
        <v>52709</v>
      </c>
      <c r="C64" s="18">
        <v>58119</v>
      </c>
      <c r="D64" s="19">
        <v>63823</v>
      </c>
      <c r="E64" s="27">
        <v>0.87449708412486415</v>
      </c>
      <c r="F64" s="27">
        <v>0.97325137027007524</v>
      </c>
      <c r="G64" s="28">
        <v>1.0591399464347975</v>
      </c>
      <c r="I64" s="90">
        <v>28201</v>
      </c>
      <c r="J64" s="18">
        <v>29698</v>
      </c>
      <c r="K64" s="19">
        <v>30739</v>
      </c>
      <c r="L64" s="75">
        <v>2.0243589219019973</v>
      </c>
      <c r="M64" s="75">
        <v>2.1255611286702396</v>
      </c>
      <c r="N64" s="76">
        <v>2.1517999334978386</v>
      </c>
      <c r="P64" s="90">
        <v>24508</v>
      </c>
      <c r="Q64" s="18">
        <v>28421</v>
      </c>
      <c r="R64" s="19">
        <v>33084</v>
      </c>
      <c r="S64" s="75">
        <v>0.52884307270168074</v>
      </c>
      <c r="T64" s="75">
        <v>0.62129887118645333</v>
      </c>
      <c r="U64" s="76">
        <v>0.71962382232399946</v>
      </c>
    </row>
    <row r="65" spans="1:21" x14ac:dyDescent="0.25">
      <c r="A65" s="17" t="s">
        <v>176</v>
      </c>
      <c r="B65" s="18">
        <v>724962</v>
      </c>
      <c r="C65" s="18">
        <v>730898</v>
      </c>
      <c r="D65" s="19">
        <v>791326</v>
      </c>
      <c r="E65" s="27">
        <v>12.027872945821962</v>
      </c>
      <c r="F65" s="27">
        <v>12.239499647751293</v>
      </c>
      <c r="G65" s="28">
        <v>13.132021015189862</v>
      </c>
      <c r="I65" s="90">
        <v>1932</v>
      </c>
      <c r="J65" s="18">
        <v>2392</v>
      </c>
      <c r="K65" s="19">
        <v>2456</v>
      </c>
      <c r="L65" s="75">
        <v>0.13868520396846418</v>
      </c>
      <c r="M65" s="75">
        <v>0.17120150245064358</v>
      </c>
      <c r="N65" s="76">
        <v>0.1719255875815964</v>
      </c>
      <c r="P65" s="90">
        <v>723030</v>
      </c>
      <c r="Q65" s="18">
        <v>728506</v>
      </c>
      <c r="R65" s="19">
        <v>788870</v>
      </c>
      <c r="S65" s="75">
        <v>15.601820093663139</v>
      </c>
      <c r="T65" s="75">
        <v>15.925546442861206</v>
      </c>
      <c r="U65" s="76">
        <v>17.159038952869469</v>
      </c>
    </row>
    <row r="66" spans="1:21" x14ac:dyDescent="0.25">
      <c r="A66" s="17" t="s">
        <v>177</v>
      </c>
      <c r="B66" s="18">
        <v>54713</v>
      </c>
      <c r="C66" s="18">
        <v>49684</v>
      </c>
      <c r="D66" s="19">
        <v>66169</v>
      </c>
      <c r="E66" s="27">
        <v>0.90774552664106112</v>
      </c>
      <c r="F66" s="27">
        <v>0.83200022506406535</v>
      </c>
      <c r="G66" s="28">
        <v>1.0980717157708682</v>
      </c>
      <c r="I66" s="90">
        <v>32063</v>
      </c>
      <c r="J66" s="18">
        <v>29785</v>
      </c>
      <c r="K66" s="19">
        <v>45892</v>
      </c>
      <c r="L66" s="75">
        <v>2.3015857633751899</v>
      </c>
      <c r="M66" s="75">
        <v>2.1317879391690715</v>
      </c>
      <c r="N66" s="76">
        <v>3.2125444076932501</v>
      </c>
      <c r="P66" s="90">
        <v>22650</v>
      </c>
      <c r="Q66" s="18">
        <v>19899</v>
      </c>
      <c r="R66" s="19">
        <v>20277</v>
      </c>
      <c r="S66" s="75">
        <v>0.48875043237690019</v>
      </c>
      <c r="T66" s="75">
        <v>0.43500321022269567</v>
      </c>
      <c r="U66" s="76">
        <v>0.4410534471425383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  <c r="I68" s="90">
        <v>0</v>
      </c>
      <c r="J68" s="18">
        <v>0</v>
      </c>
      <c r="K68" s="19">
        <v>0</v>
      </c>
      <c r="L68" s="75" t="s">
        <v>159</v>
      </c>
      <c r="M68" s="75" t="s">
        <v>159</v>
      </c>
      <c r="N68" s="76" t="s">
        <v>159</v>
      </c>
      <c r="P68" s="90">
        <v>0</v>
      </c>
      <c r="Q68" s="18">
        <v>0</v>
      </c>
      <c r="R68" s="19">
        <v>0</v>
      </c>
      <c r="S68" s="75" t="s">
        <v>159</v>
      </c>
      <c r="T68" s="75" t="s">
        <v>159</v>
      </c>
      <c r="U68" s="76" t="s">
        <v>159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159</v>
      </c>
      <c r="F69" s="27" t="s">
        <v>159</v>
      </c>
      <c r="G69" s="28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159</v>
      </c>
      <c r="F70" s="27" t="s">
        <v>159</v>
      </c>
      <c r="G70" s="28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7100</v>
      </c>
      <c r="C71" s="18">
        <v>9306</v>
      </c>
      <c r="D71" s="19">
        <v>9845</v>
      </c>
      <c r="E71" s="27">
        <v>0.11779637817614706</v>
      </c>
      <c r="F71" s="27">
        <v>0.15583677027707496</v>
      </c>
      <c r="G71" s="28">
        <v>0.16337735256334834</v>
      </c>
      <c r="I71" s="90">
        <v>5977</v>
      </c>
      <c r="J71" s="18">
        <v>8265</v>
      </c>
      <c r="K71" s="19">
        <v>8828</v>
      </c>
      <c r="L71" s="75">
        <v>0.4290483768734526</v>
      </c>
      <c r="M71" s="75">
        <v>0.59154699738903394</v>
      </c>
      <c r="N71" s="76">
        <v>0.61798008435274143</v>
      </c>
      <c r="P71" s="90">
        <v>1123</v>
      </c>
      <c r="Q71" s="18">
        <v>1041</v>
      </c>
      <c r="R71" s="19">
        <v>1017</v>
      </c>
      <c r="S71" s="75">
        <v>2.423252695625867E-2</v>
      </c>
      <c r="T71" s="75">
        <v>2.2756839129696275E-2</v>
      </c>
      <c r="U71" s="76">
        <v>2.2121189315182792E-2</v>
      </c>
    </row>
    <row r="72" spans="1:21" x14ac:dyDescent="0.25">
      <c r="A72" s="17" t="s">
        <v>183</v>
      </c>
      <c r="B72" s="18">
        <v>13527</v>
      </c>
      <c r="C72" s="18">
        <v>14026</v>
      </c>
      <c r="D72" s="19">
        <v>21294</v>
      </c>
      <c r="E72" s="27">
        <v>0.22442698698432975</v>
      </c>
      <c r="F72" s="27">
        <v>0.23487712657492515</v>
      </c>
      <c r="G72" s="28">
        <v>0.35337301630106038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13527</v>
      </c>
      <c r="Q72" s="18">
        <v>14026</v>
      </c>
      <c r="R72" s="19">
        <v>21294</v>
      </c>
      <c r="S72" s="75">
        <v>0.29189082113740966</v>
      </c>
      <c r="T72" s="75">
        <v>0.30661616295208449</v>
      </c>
      <c r="U72" s="76">
        <v>0.46317463645772111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6027350</v>
      </c>
      <c r="C74" s="21">
        <v>5971633</v>
      </c>
      <c r="D74" s="22">
        <v>6025927</v>
      </c>
      <c r="E74" s="23">
        <v>100</v>
      </c>
      <c r="F74" s="23">
        <v>100</v>
      </c>
      <c r="G74" s="47">
        <v>100</v>
      </c>
      <c r="I74" s="91">
        <v>1393083</v>
      </c>
      <c r="J74" s="21">
        <v>1397184</v>
      </c>
      <c r="K74" s="22">
        <v>1428525</v>
      </c>
      <c r="L74" s="78">
        <v>100</v>
      </c>
      <c r="M74" s="78">
        <v>100</v>
      </c>
      <c r="N74" s="79">
        <v>100</v>
      </c>
      <c r="P74" s="91">
        <v>4634267</v>
      </c>
      <c r="Q74" s="21">
        <v>4574449</v>
      </c>
      <c r="R74" s="22">
        <v>4597402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</row>
    <row r="76" spans="1:21" ht="12.75" customHeight="1" x14ac:dyDescent="0.25">
      <c r="A76" s="58" t="s">
        <v>155</v>
      </c>
      <c r="F76" s="25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173">
        <v>12</v>
      </c>
    </row>
    <row r="77" spans="1:21" ht="12.75" customHeight="1" x14ac:dyDescent="0.25">
      <c r="A77" s="26" t="s">
        <v>156</v>
      </c>
      <c r="F77" s="25"/>
      <c r="U77" s="172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>
      <selection activeCell="D31" sqref="D31"/>
    </sheetView>
  </sheetViews>
  <sheetFormatPr defaultColWidth="11.44140625" defaultRowHeight="13.2" x14ac:dyDescent="0.25"/>
  <cols>
    <col min="1" max="1" width="27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67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</row>
    <row r="7" spans="1:7" x14ac:dyDescent="0.25">
      <c r="A7" s="17" t="s">
        <v>81</v>
      </c>
      <c r="B7" s="18">
        <v>395637</v>
      </c>
      <c r="C7" s="18">
        <v>416403</v>
      </c>
      <c r="D7" s="19">
        <v>436162</v>
      </c>
      <c r="E7" s="27">
        <v>15.212869899445259</v>
      </c>
      <c r="F7" s="27">
        <v>15.197616867335324</v>
      </c>
      <c r="G7" s="28">
        <v>14.983771319896004</v>
      </c>
    </row>
    <row r="8" spans="1:7" x14ac:dyDescent="0.25">
      <c r="A8" s="17" t="s">
        <v>158</v>
      </c>
      <c r="B8" s="18">
        <v>96076</v>
      </c>
      <c r="C8" s="18">
        <v>116666</v>
      </c>
      <c r="D8" s="19">
        <v>178084</v>
      </c>
      <c r="E8" s="27">
        <v>3.6942745204798912</v>
      </c>
      <c r="F8" s="27">
        <v>4.2580028708835975</v>
      </c>
      <c r="G8" s="28">
        <v>6.1178413794240676</v>
      </c>
    </row>
    <row r="9" spans="1:7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</row>
    <row r="10" spans="1:7" x14ac:dyDescent="0.25">
      <c r="A10" s="17" t="s">
        <v>82</v>
      </c>
      <c r="B10" s="18">
        <v>671397</v>
      </c>
      <c r="C10" s="18">
        <v>725525</v>
      </c>
      <c r="D10" s="19">
        <v>722238</v>
      </c>
      <c r="E10" s="27">
        <v>25.816279093911461</v>
      </c>
      <c r="F10" s="27">
        <v>26.479758737745549</v>
      </c>
      <c r="G10" s="28">
        <v>24.81153569210305</v>
      </c>
    </row>
    <row r="11" spans="1:7" x14ac:dyDescent="0.25">
      <c r="A11" s="17" t="s">
        <v>84</v>
      </c>
      <c r="B11" s="18">
        <v>324894</v>
      </c>
      <c r="C11" s="18">
        <v>320197</v>
      </c>
      <c r="D11" s="19">
        <v>319250</v>
      </c>
      <c r="E11" s="27">
        <v>12.49268939232268</v>
      </c>
      <c r="F11" s="27">
        <v>11.686350309844475</v>
      </c>
      <c r="G11" s="28">
        <v>10.967413469941901</v>
      </c>
    </row>
    <row r="12" spans="1:7" x14ac:dyDescent="0.25">
      <c r="A12" s="17" t="s">
        <v>152</v>
      </c>
      <c r="B12" s="18">
        <v>118228</v>
      </c>
      <c r="C12" s="18">
        <v>122341</v>
      </c>
      <c r="D12" s="19">
        <v>127399</v>
      </c>
      <c r="E12" s="27">
        <v>4.5460540406271761</v>
      </c>
      <c r="F12" s="27">
        <v>4.4651254798036293</v>
      </c>
      <c r="G12" s="28">
        <v>4.3766249292314123</v>
      </c>
    </row>
    <row r="13" spans="1:7" x14ac:dyDescent="0.25">
      <c r="A13" s="17" t="s">
        <v>160</v>
      </c>
      <c r="B13" s="18">
        <v>0</v>
      </c>
      <c r="C13" s="18">
        <v>0</v>
      </c>
      <c r="D13" s="19">
        <v>92993</v>
      </c>
      <c r="E13" s="27" t="s">
        <v>159</v>
      </c>
      <c r="F13" s="27" t="s">
        <v>159</v>
      </c>
      <c r="G13" s="28">
        <v>3.1946520933760603</v>
      </c>
    </row>
    <row r="14" spans="1:7" x14ac:dyDescent="0.25">
      <c r="A14" s="17" t="s">
        <v>161</v>
      </c>
      <c r="B14" s="18">
        <v>5</v>
      </c>
      <c r="C14" s="18">
        <v>0</v>
      </c>
      <c r="D14" s="19">
        <v>0</v>
      </c>
      <c r="E14" s="27">
        <v>1.922579270827205E-4</v>
      </c>
      <c r="F14" s="27" t="s">
        <v>159</v>
      </c>
      <c r="G14" s="28" t="s">
        <v>159</v>
      </c>
    </row>
    <row r="15" spans="1:7" x14ac:dyDescent="0.25">
      <c r="A15" s="17" t="s">
        <v>162</v>
      </c>
      <c r="B15" s="18">
        <v>135908</v>
      </c>
      <c r="C15" s="18">
        <v>135039</v>
      </c>
      <c r="D15" s="19">
        <v>136065</v>
      </c>
      <c r="E15" s="27">
        <v>5.2258780707916754</v>
      </c>
      <c r="F15" s="27">
        <v>4.9285691605202047</v>
      </c>
      <c r="G15" s="28">
        <v>4.6743339507835389</v>
      </c>
    </row>
    <row r="16" spans="1:7" x14ac:dyDescent="0.25">
      <c r="A16" s="17" t="s">
        <v>163</v>
      </c>
      <c r="B16" s="18">
        <v>198487</v>
      </c>
      <c r="C16" s="18">
        <v>216238</v>
      </c>
      <c r="D16" s="19">
        <v>251359</v>
      </c>
      <c r="E16" s="27">
        <v>7.6321398345735894</v>
      </c>
      <c r="F16" s="27">
        <v>7.892119596061641</v>
      </c>
      <c r="G16" s="28">
        <v>8.6351075407709512</v>
      </c>
    </row>
    <row r="17" spans="1:7" x14ac:dyDescent="0.25">
      <c r="A17" s="17" t="s">
        <v>164</v>
      </c>
      <c r="B17" s="18">
        <v>267877</v>
      </c>
      <c r="C17" s="18">
        <v>277692</v>
      </c>
      <c r="D17" s="19">
        <v>294729</v>
      </c>
      <c r="E17" s="27">
        <v>10.300295346627584</v>
      </c>
      <c r="F17" s="27">
        <v>10.135029342065453</v>
      </c>
      <c r="G17" s="28">
        <v>10.125026795873161</v>
      </c>
    </row>
    <row r="18" spans="1:7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</row>
    <row r="19" spans="1:7" x14ac:dyDescent="0.25">
      <c r="A19" s="17" t="s">
        <v>166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</row>
    <row r="20" spans="1:7" x14ac:dyDescent="0.25">
      <c r="A20" s="17" t="s">
        <v>167</v>
      </c>
      <c r="B20" s="18">
        <v>40049</v>
      </c>
      <c r="C20" s="18">
        <v>37362</v>
      </c>
      <c r="D20" s="19">
        <v>0</v>
      </c>
      <c r="E20" s="27">
        <v>1.5399475443471748</v>
      </c>
      <c r="F20" s="27">
        <v>1.363614962902242</v>
      </c>
      <c r="G20" s="28" t="s">
        <v>159</v>
      </c>
    </row>
    <row r="21" spans="1:7" x14ac:dyDescent="0.25">
      <c r="A21" s="17" t="s">
        <v>168</v>
      </c>
      <c r="B21" s="18">
        <v>0</v>
      </c>
      <c r="C21" s="18">
        <v>0</v>
      </c>
      <c r="D21" s="19">
        <v>0</v>
      </c>
      <c r="E21" s="27" t="s">
        <v>159</v>
      </c>
      <c r="F21" s="27" t="s">
        <v>159</v>
      </c>
      <c r="G21" s="28" t="s">
        <v>159</v>
      </c>
    </row>
    <row r="22" spans="1:7" x14ac:dyDescent="0.25">
      <c r="A22" s="17" t="s">
        <v>169</v>
      </c>
      <c r="B22" s="18">
        <v>67136</v>
      </c>
      <c r="C22" s="18">
        <v>75483</v>
      </c>
      <c r="D22" s="19">
        <v>73658</v>
      </c>
      <c r="E22" s="27">
        <v>2.581485638525105</v>
      </c>
      <c r="F22" s="27">
        <v>2.7549314342045377</v>
      </c>
      <c r="G22" s="28">
        <v>2.5304236221424605</v>
      </c>
    </row>
    <row r="23" spans="1:7" x14ac:dyDescent="0.25">
      <c r="A23" s="17" t="s">
        <v>170</v>
      </c>
      <c r="B23" s="18">
        <v>95482</v>
      </c>
      <c r="C23" s="18">
        <v>95274</v>
      </c>
      <c r="D23" s="19">
        <v>0</v>
      </c>
      <c r="E23" s="27">
        <v>3.6714342787424639</v>
      </c>
      <c r="F23" s="27">
        <v>3.4772510030391364</v>
      </c>
      <c r="G23" s="28" t="s">
        <v>159</v>
      </c>
    </row>
    <row r="24" spans="1:7" x14ac:dyDescent="0.25">
      <c r="A24" s="17" t="s">
        <v>171</v>
      </c>
      <c r="B24" s="18">
        <v>374</v>
      </c>
      <c r="C24" s="18">
        <v>399</v>
      </c>
      <c r="D24" s="19">
        <v>572</v>
      </c>
      <c r="E24" s="27">
        <v>1.4380892945787494E-2</v>
      </c>
      <c r="F24" s="27">
        <v>1.4562453032439233E-2</v>
      </c>
      <c r="G24" s="28">
        <v>1.9650306984516107E-2</v>
      </c>
    </row>
    <row r="25" spans="1:7" x14ac:dyDescent="0.25">
      <c r="A25" s="17" t="s">
        <v>172</v>
      </c>
      <c r="B25" s="18">
        <v>0</v>
      </c>
      <c r="C25" s="18">
        <v>2321</v>
      </c>
      <c r="D25" s="19">
        <v>45338</v>
      </c>
      <c r="E25" s="27" t="s">
        <v>159</v>
      </c>
      <c r="F25" s="27">
        <v>8.4710409745091378E-2</v>
      </c>
      <c r="G25" s="28">
        <v>1.5575273043076772</v>
      </c>
    </row>
    <row r="26" spans="1:7" x14ac:dyDescent="0.25">
      <c r="A26" s="17" t="s">
        <v>173</v>
      </c>
      <c r="B26" s="18">
        <v>0</v>
      </c>
      <c r="C26" s="18">
        <v>0</v>
      </c>
      <c r="D26" s="19">
        <v>0</v>
      </c>
      <c r="E26" s="27" t="s">
        <v>159</v>
      </c>
      <c r="F26" s="27" t="s">
        <v>159</v>
      </c>
      <c r="G26" s="28" t="s">
        <v>159</v>
      </c>
    </row>
    <row r="27" spans="1:7" x14ac:dyDescent="0.25">
      <c r="A27" s="17" t="s">
        <v>174</v>
      </c>
      <c r="B27" s="18">
        <v>0</v>
      </c>
      <c r="C27" s="18">
        <v>0</v>
      </c>
      <c r="D27" s="19">
        <v>38147</v>
      </c>
      <c r="E27" s="27" t="s">
        <v>159</v>
      </c>
      <c r="F27" s="27" t="s">
        <v>159</v>
      </c>
      <c r="G27" s="28">
        <v>1.3104899659761118</v>
      </c>
    </row>
    <row r="28" spans="1:7" x14ac:dyDescent="0.25">
      <c r="A28" s="17" t="s">
        <v>175</v>
      </c>
      <c r="B28" s="18">
        <v>61644</v>
      </c>
      <c r="C28" s="18">
        <v>62517</v>
      </c>
      <c r="D28" s="19">
        <v>64968</v>
      </c>
      <c r="E28" s="27">
        <v>2.3703095314174445</v>
      </c>
      <c r="F28" s="27">
        <v>2.2817064567142946</v>
      </c>
      <c r="G28" s="28">
        <v>2.2318901121853889</v>
      </c>
    </row>
    <row r="29" spans="1:7" x14ac:dyDescent="0.25">
      <c r="A29" s="17" t="s">
        <v>176</v>
      </c>
      <c r="B29" s="18">
        <v>51018</v>
      </c>
      <c r="C29" s="18">
        <v>56506</v>
      </c>
      <c r="D29" s="19">
        <v>38617</v>
      </c>
      <c r="E29" s="27">
        <v>1.961722984781247</v>
      </c>
      <c r="F29" s="27">
        <v>2.0623207294511561</v>
      </c>
      <c r="G29" s="28">
        <v>1.3266361972396128</v>
      </c>
    </row>
    <row r="30" spans="1:7" x14ac:dyDescent="0.25">
      <c r="A30" s="17" t="s">
        <v>177</v>
      </c>
      <c r="B30" s="18">
        <v>57378</v>
      </c>
      <c r="C30" s="18">
        <v>52915</v>
      </c>
      <c r="D30" s="19">
        <v>52887</v>
      </c>
      <c r="E30" s="27">
        <v>2.2062750680304677</v>
      </c>
      <c r="F30" s="27">
        <v>1.931258652159203</v>
      </c>
      <c r="G30" s="28">
        <v>1.8168632613463347</v>
      </c>
    </row>
    <row r="31" spans="1:7" x14ac:dyDescent="0.25">
      <c r="A31" s="17" t="s">
        <v>178</v>
      </c>
      <c r="B31" s="18">
        <v>4068</v>
      </c>
      <c r="C31" s="18">
        <v>3843</v>
      </c>
      <c r="D31" s="19">
        <v>3963</v>
      </c>
      <c r="E31" s="27">
        <v>0.15642104947450142</v>
      </c>
      <c r="F31" s="27">
        <v>0.14025941604928313</v>
      </c>
      <c r="G31" s="28">
        <v>0.13614364786649882</v>
      </c>
    </row>
    <row r="32" spans="1:7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</row>
    <row r="33" spans="1:7" x14ac:dyDescent="0.25">
      <c r="A33" s="17" t="s">
        <v>180</v>
      </c>
      <c r="B33" s="18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</row>
    <row r="34" spans="1:7" x14ac:dyDescent="0.25">
      <c r="A34" s="17" t="s">
        <v>181</v>
      </c>
      <c r="B34" s="18">
        <v>0</v>
      </c>
      <c r="C34" s="18">
        <v>0</v>
      </c>
      <c r="D34" s="19">
        <v>0</v>
      </c>
      <c r="E34" s="27" t="s">
        <v>159</v>
      </c>
      <c r="F34" s="27" t="s">
        <v>159</v>
      </c>
      <c r="G34" s="28" t="s">
        <v>159</v>
      </c>
    </row>
    <row r="35" spans="1:7" x14ac:dyDescent="0.25">
      <c r="A35" s="17" t="s">
        <v>182</v>
      </c>
      <c r="B35" s="18">
        <v>2437</v>
      </c>
      <c r="C35" s="18">
        <v>2437</v>
      </c>
      <c r="D35" s="19">
        <v>2066</v>
      </c>
      <c r="E35" s="27">
        <v>9.3706513660117979E-2</v>
      </c>
      <c r="F35" s="27">
        <v>8.8944105363544884E-2</v>
      </c>
      <c r="G35" s="28">
        <v>7.0974710192325666E-2</v>
      </c>
    </row>
    <row r="36" spans="1:7" x14ac:dyDescent="0.25">
      <c r="A36" s="17" t="s">
        <v>183</v>
      </c>
      <c r="B36" s="18">
        <v>12578</v>
      </c>
      <c r="C36" s="18">
        <v>20765</v>
      </c>
      <c r="D36" s="19">
        <v>32401</v>
      </c>
      <c r="E36" s="27">
        <v>0.48364404136929173</v>
      </c>
      <c r="F36" s="27">
        <v>0.75786801307919971</v>
      </c>
      <c r="G36" s="28">
        <v>1.1130937003589272</v>
      </c>
    </row>
    <row r="37" spans="1:7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</row>
    <row r="38" spans="1:7" ht="13.8" thickBot="1" x14ac:dyDescent="0.3">
      <c r="A38" s="20" t="s">
        <v>4</v>
      </c>
      <c r="B38" s="21">
        <v>2600673</v>
      </c>
      <c r="C38" s="21">
        <v>2739923</v>
      </c>
      <c r="D38" s="22">
        <v>2910896</v>
      </c>
      <c r="E38" s="23">
        <v>100</v>
      </c>
      <c r="F38" s="23">
        <v>100</v>
      </c>
      <c r="G38" s="47">
        <v>100</v>
      </c>
    </row>
    <row r="40" spans="1:7" ht="16.2" thickBot="1" x14ac:dyDescent="0.35">
      <c r="A40" s="5" t="s">
        <v>116</v>
      </c>
      <c r="B40" s="6"/>
      <c r="C40" s="6"/>
      <c r="D40" s="6"/>
      <c r="E40" s="6"/>
      <c r="F40" s="6"/>
    </row>
    <row r="41" spans="1:7" x14ac:dyDescent="0.25">
      <c r="A41" s="7"/>
      <c r="B41" s="8"/>
      <c r="C41" s="9" t="s">
        <v>31</v>
      </c>
      <c r="D41" s="8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</row>
    <row r="43" spans="1:7" x14ac:dyDescent="0.25">
      <c r="A43" s="17" t="s">
        <v>81</v>
      </c>
      <c r="B43" s="18">
        <v>174161</v>
      </c>
      <c r="C43" s="18">
        <v>194246</v>
      </c>
      <c r="D43" s="19">
        <v>211613</v>
      </c>
      <c r="E43" s="27">
        <v>7.9781673591483164</v>
      </c>
      <c r="F43" s="27">
        <v>8.7395567457494732</v>
      </c>
      <c r="G43" s="28">
        <v>9.5916023337527516</v>
      </c>
    </row>
    <row r="44" spans="1:7" x14ac:dyDescent="0.25">
      <c r="A44" s="17" t="s">
        <v>158</v>
      </c>
      <c r="B44" s="18">
        <v>76533</v>
      </c>
      <c r="C44" s="18">
        <v>83630</v>
      </c>
      <c r="D44" s="19">
        <v>103839</v>
      </c>
      <c r="E44" s="27">
        <v>3.5059116707971252</v>
      </c>
      <c r="F44" s="27">
        <v>3.7626984887566719</v>
      </c>
      <c r="G44" s="28">
        <v>4.7066219690404276</v>
      </c>
    </row>
    <row r="45" spans="1:7" x14ac:dyDescent="0.25">
      <c r="A45" s="17" t="s">
        <v>185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</row>
    <row r="46" spans="1:7" x14ac:dyDescent="0.25">
      <c r="A46" s="17" t="s">
        <v>82</v>
      </c>
      <c r="B46" s="18">
        <v>474502</v>
      </c>
      <c r="C46" s="18">
        <v>514918</v>
      </c>
      <c r="D46" s="19">
        <v>476646</v>
      </c>
      <c r="E46" s="27">
        <v>21.736533255152384</v>
      </c>
      <c r="F46" s="27">
        <v>23.167298582250485</v>
      </c>
      <c r="G46" s="28">
        <v>21.604527538354986</v>
      </c>
    </row>
    <row r="47" spans="1:7" x14ac:dyDescent="0.25">
      <c r="A47" s="17" t="s">
        <v>84</v>
      </c>
      <c r="B47" s="18">
        <v>233182</v>
      </c>
      <c r="C47" s="18">
        <v>208945</v>
      </c>
      <c r="D47" s="19">
        <v>203356</v>
      </c>
      <c r="E47" s="27">
        <v>10.68186919655332</v>
      </c>
      <c r="F47" s="27">
        <v>9.4008972346438213</v>
      </c>
      <c r="G47" s="28">
        <v>9.2173443228092058</v>
      </c>
    </row>
    <row r="48" spans="1:7" x14ac:dyDescent="0.25">
      <c r="A48" s="17" t="s">
        <v>152</v>
      </c>
      <c r="B48" s="18">
        <v>56729</v>
      </c>
      <c r="C48" s="18">
        <v>58875</v>
      </c>
      <c r="D48" s="19">
        <v>59817</v>
      </c>
      <c r="E48" s="27">
        <v>2.5987072657892689</v>
      </c>
      <c r="F48" s="27">
        <v>2.6489163401357056</v>
      </c>
      <c r="G48" s="28">
        <v>2.7112742449570129</v>
      </c>
    </row>
    <row r="49" spans="1:7" x14ac:dyDescent="0.25">
      <c r="A49" s="17" t="s">
        <v>160</v>
      </c>
      <c r="B49" s="18">
        <v>0</v>
      </c>
      <c r="C49" s="18">
        <v>0</v>
      </c>
      <c r="D49" s="19">
        <v>38205</v>
      </c>
      <c r="E49" s="27" t="s">
        <v>159</v>
      </c>
      <c r="F49" s="27" t="s">
        <v>159</v>
      </c>
      <c r="G49" s="28">
        <v>1.7316855163010962</v>
      </c>
    </row>
    <row r="50" spans="1:7" x14ac:dyDescent="0.25">
      <c r="A50" s="17" t="s">
        <v>161</v>
      </c>
      <c r="B50" s="18">
        <v>2</v>
      </c>
      <c r="C50" s="18">
        <v>0</v>
      </c>
      <c r="D50" s="19">
        <v>0</v>
      </c>
      <c r="E50" s="27">
        <v>9.1618299839209887E-5</v>
      </c>
      <c r="F50" s="27" t="s">
        <v>159</v>
      </c>
      <c r="G50" s="28" t="s">
        <v>159</v>
      </c>
    </row>
    <row r="51" spans="1:7" x14ac:dyDescent="0.25">
      <c r="A51" s="17" t="s">
        <v>162</v>
      </c>
      <c r="B51" s="18">
        <v>118776</v>
      </c>
      <c r="C51" s="18">
        <v>105233</v>
      </c>
      <c r="D51" s="19">
        <v>61372</v>
      </c>
      <c r="E51" s="27">
        <v>5.4410275908509966</v>
      </c>
      <c r="F51" s="27">
        <v>4.7346651927218799</v>
      </c>
      <c r="G51" s="28">
        <v>2.7817564063978764</v>
      </c>
    </row>
    <row r="52" spans="1:7" x14ac:dyDescent="0.25">
      <c r="A52" s="17" t="s">
        <v>163</v>
      </c>
      <c r="B52" s="18">
        <v>430052</v>
      </c>
      <c r="C52" s="18">
        <v>432477</v>
      </c>
      <c r="D52" s="19">
        <v>449214</v>
      </c>
      <c r="E52" s="27">
        <v>19.700316541225945</v>
      </c>
      <c r="F52" s="27">
        <v>19.458095830706913</v>
      </c>
      <c r="G52" s="28">
        <v>20.361140623470241</v>
      </c>
    </row>
    <row r="53" spans="1:7" x14ac:dyDescent="0.25">
      <c r="A53" s="17" t="s">
        <v>164</v>
      </c>
      <c r="B53" s="18">
        <v>328073</v>
      </c>
      <c r="C53" s="18">
        <v>320737</v>
      </c>
      <c r="D53" s="19">
        <v>311927</v>
      </c>
      <c r="E53" s="27">
        <v>15.028745241574551</v>
      </c>
      <c r="F53" s="27">
        <v>14.430666330124939</v>
      </c>
      <c r="G53" s="28">
        <v>14.138449628144276</v>
      </c>
    </row>
    <row r="54" spans="1:7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159</v>
      </c>
      <c r="F54" s="27" t="s">
        <v>159</v>
      </c>
      <c r="G54" s="28" t="s">
        <v>159</v>
      </c>
    </row>
    <row r="55" spans="1:7" x14ac:dyDescent="0.25">
      <c r="A55" s="17" t="s">
        <v>166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</row>
    <row r="56" spans="1:7" x14ac:dyDescent="0.25">
      <c r="A56" s="17" t="s">
        <v>167</v>
      </c>
      <c r="B56" s="18">
        <v>47217</v>
      </c>
      <c r="C56" s="18">
        <v>46703</v>
      </c>
      <c r="D56" s="19">
        <v>0</v>
      </c>
      <c r="E56" s="27">
        <v>2.1629706317539865</v>
      </c>
      <c r="F56" s="27">
        <v>2.1012711648977977</v>
      </c>
      <c r="G56" s="28" t="s">
        <v>159</v>
      </c>
    </row>
    <row r="57" spans="1:7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</row>
    <row r="58" spans="1:7" x14ac:dyDescent="0.25">
      <c r="A58" s="17" t="s">
        <v>169</v>
      </c>
      <c r="B58" s="18">
        <v>41121</v>
      </c>
      <c r="C58" s="18">
        <v>45376</v>
      </c>
      <c r="D58" s="19">
        <v>42599</v>
      </c>
      <c r="E58" s="27">
        <v>1.8837180538440748</v>
      </c>
      <c r="F58" s="27">
        <v>2.0415665027600469</v>
      </c>
      <c r="G58" s="28">
        <v>1.9308486142889778</v>
      </c>
    </row>
    <row r="59" spans="1:7" x14ac:dyDescent="0.25">
      <c r="A59" s="17" t="s">
        <v>170</v>
      </c>
      <c r="B59" s="18">
        <v>40755</v>
      </c>
      <c r="C59" s="18">
        <v>40108</v>
      </c>
      <c r="D59" s="19">
        <v>0</v>
      </c>
      <c r="E59" s="27">
        <v>1.8669519049734995</v>
      </c>
      <c r="F59" s="27">
        <v>1.804547542593</v>
      </c>
      <c r="G59" s="28" t="s">
        <v>159</v>
      </c>
    </row>
    <row r="60" spans="1:7" x14ac:dyDescent="0.25">
      <c r="A60" s="17" t="s">
        <v>171</v>
      </c>
      <c r="B60" s="18">
        <v>4123</v>
      </c>
      <c r="C60" s="18">
        <v>4129</v>
      </c>
      <c r="D60" s="19">
        <v>4036</v>
      </c>
      <c r="E60" s="27">
        <v>0.18887112511853119</v>
      </c>
      <c r="F60" s="27">
        <v>0.18577283343389092</v>
      </c>
      <c r="G60" s="28">
        <v>0.18293633670439011</v>
      </c>
    </row>
    <row r="61" spans="1:7" x14ac:dyDescent="0.25">
      <c r="A61" s="17" t="s">
        <v>172</v>
      </c>
      <c r="B61" s="18">
        <v>0</v>
      </c>
      <c r="C61" s="18">
        <v>1254</v>
      </c>
      <c r="D61" s="19">
        <v>24350</v>
      </c>
      <c r="E61" s="27" t="s">
        <v>159</v>
      </c>
      <c r="F61" s="27">
        <v>5.6420230837030572E-2</v>
      </c>
      <c r="G61" s="28">
        <v>1.1036917241704409</v>
      </c>
    </row>
    <row r="62" spans="1:7" x14ac:dyDescent="0.25">
      <c r="A62" s="17" t="s">
        <v>173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</row>
    <row r="63" spans="1:7" x14ac:dyDescent="0.25">
      <c r="A63" s="17" t="s">
        <v>174</v>
      </c>
      <c r="B63" s="18">
        <v>0</v>
      </c>
      <c r="C63" s="18">
        <v>0</v>
      </c>
      <c r="D63" s="19">
        <v>47684</v>
      </c>
      <c r="E63" s="27" t="s">
        <v>159</v>
      </c>
      <c r="F63" s="27" t="s">
        <v>159</v>
      </c>
      <c r="G63" s="28">
        <v>2.1613320811229282</v>
      </c>
    </row>
    <row r="64" spans="1:7" x14ac:dyDescent="0.25">
      <c r="A64" s="17" t="s">
        <v>175</v>
      </c>
      <c r="B64" s="18">
        <v>26791</v>
      </c>
      <c r="C64" s="18">
        <v>27947</v>
      </c>
      <c r="D64" s="19">
        <v>29683</v>
      </c>
      <c r="E64" s="27">
        <v>1.227272935496136</v>
      </c>
      <c r="F64" s="27">
        <v>1.2573972816606804</v>
      </c>
      <c r="G64" s="28">
        <v>1.3454160759158602</v>
      </c>
    </row>
    <row r="65" spans="1:7" x14ac:dyDescent="0.25">
      <c r="A65" s="17" t="s">
        <v>176</v>
      </c>
      <c r="B65" s="18">
        <v>38715</v>
      </c>
      <c r="C65" s="18">
        <v>43757</v>
      </c>
      <c r="D65" s="19">
        <v>43235</v>
      </c>
      <c r="E65" s="27">
        <v>1.7735012391375053</v>
      </c>
      <c r="F65" s="27">
        <v>1.9687241154194151</v>
      </c>
      <c r="G65" s="28">
        <v>1.9596760449490354</v>
      </c>
    </row>
    <row r="66" spans="1:7" x14ac:dyDescent="0.25">
      <c r="A66" s="17" t="s">
        <v>177</v>
      </c>
      <c r="B66" s="18">
        <v>76249</v>
      </c>
      <c r="C66" s="18">
        <v>71311</v>
      </c>
      <c r="D66" s="19">
        <v>66211</v>
      </c>
      <c r="E66" s="27">
        <v>3.4929018722199574</v>
      </c>
      <c r="F66" s="27">
        <v>3.208439458707725</v>
      </c>
      <c r="G66" s="28">
        <v>3.001089640618031</v>
      </c>
    </row>
    <row r="67" spans="1:7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</row>
    <row r="68" spans="1:7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</row>
    <row r="69" spans="1:7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159</v>
      </c>
      <c r="F69" s="27" t="s">
        <v>159</v>
      </c>
      <c r="G69" s="28" t="s">
        <v>159</v>
      </c>
    </row>
    <row r="70" spans="1:7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159</v>
      </c>
      <c r="F70" s="27" t="s">
        <v>159</v>
      </c>
      <c r="G70" s="28" t="s">
        <v>159</v>
      </c>
    </row>
    <row r="71" spans="1:7" x14ac:dyDescent="0.25">
      <c r="A71" s="17" t="s">
        <v>182</v>
      </c>
      <c r="B71" s="18">
        <v>1586</v>
      </c>
      <c r="C71" s="18">
        <v>1441</v>
      </c>
      <c r="D71" s="19">
        <v>1403</v>
      </c>
      <c r="E71" s="27">
        <v>7.2653311772493442E-2</v>
      </c>
      <c r="F71" s="27">
        <v>6.4833774032026351E-2</v>
      </c>
      <c r="G71" s="28">
        <v>6.3592586817705479E-2</v>
      </c>
    </row>
    <row r="72" spans="1:7" x14ac:dyDescent="0.25">
      <c r="A72" s="17" t="s">
        <v>183</v>
      </c>
      <c r="B72" s="18">
        <v>14403</v>
      </c>
      <c r="C72" s="18">
        <v>21520</v>
      </c>
      <c r="D72" s="19">
        <v>31042</v>
      </c>
      <c r="E72" s="27">
        <v>0.65978918629206995</v>
      </c>
      <c r="F72" s="27">
        <v>0.9682323505684991</v>
      </c>
      <c r="G72" s="28">
        <v>1.4070143121847567</v>
      </c>
    </row>
    <row r="73" spans="1:7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</row>
    <row r="74" spans="1:7" ht="13.8" thickBot="1" x14ac:dyDescent="0.3">
      <c r="A74" s="20" t="s">
        <v>4</v>
      </c>
      <c r="B74" s="21">
        <v>2182970</v>
      </c>
      <c r="C74" s="21">
        <v>2222607</v>
      </c>
      <c r="D74" s="22">
        <v>2206232</v>
      </c>
      <c r="E74" s="23">
        <v>100</v>
      </c>
      <c r="F74" s="23">
        <v>100</v>
      </c>
      <c r="G74" s="47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155</v>
      </c>
      <c r="G76" s="173">
        <v>13</v>
      </c>
    </row>
    <row r="77" spans="1:7" ht="12.75" customHeight="1" x14ac:dyDescent="0.25">
      <c r="A77" s="26" t="s">
        <v>156</v>
      </c>
      <c r="G77" s="172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>
      <selection activeCell="W20" sqref="W20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117</v>
      </c>
      <c r="B4" s="6"/>
      <c r="C4" s="6"/>
      <c r="D4" s="183" t="s">
        <v>104</v>
      </c>
      <c r="E4" s="183"/>
      <c r="F4" s="6"/>
      <c r="I4" s="183" t="s">
        <v>107</v>
      </c>
      <c r="J4" s="183"/>
      <c r="K4" s="183"/>
      <c r="L4" s="183"/>
      <c r="M4" s="183"/>
      <c r="N4" s="183"/>
      <c r="P4" s="183" t="s">
        <v>108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413521</v>
      </c>
      <c r="C7" s="18">
        <v>451391</v>
      </c>
      <c r="D7" s="19">
        <v>500682</v>
      </c>
      <c r="E7" s="27">
        <v>19.638433716172319</v>
      </c>
      <c r="F7" s="27">
        <v>19.942239689824394</v>
      </c>
      <c r="G7" s="28">
        <v>20.218253535595824</v>
      </c>
      <c r="I7" s="90">
        <v>413521</v>
      </c>
      <c r="J7" s="18">
        <v>451391</v>
      </c>
      <c r="K7" s="19">
        <v>500682</v>
      </c>
      <c r="L7" s="75">
        <v>19.936659123101535</v>
      </c>
      <c r="M7" s="75">
        <v>20.281447766592457</v>
      </c>
      <c r="N7" s="76">
        <v>20.49672048869672</v>
      </c>
      <c r="P7" s="90">
        <v>0</v>
      </c>
      <c r="Q7" s="18">
        <v>0</v>
      </c>
      <c r="R7" s="19">
        <v>0</v>
      </c>
      <c r="S7" s="75" t="s">
        <v>159</v>
      </c>
      <c r="T7" s="75" t="s">
        <v>159</v>
      </c>
      <c r="U7" s="76" t="s">
        <v>159</v>
      </c>
    </row>
    <row r="8" spans="1:21" x14ac:dyDescent="0.25">
      <c r="A8" s="17" t="s">
        <v>158</v>
      </c>
      <c r="B8" s="18">
        <v>276157</v>
      </c>
      <c r="C8" s="18">
        <v>320168</v>
      </c>
      <c r="D8" s="19">
        <v>345341</v>
      </c>
      <c r="E8" s="27">
        <v>13.114910584364516</v>
      </c>
      <c r="F8" s="27">
        <v>14.144869961987936</v>
      </c>
      <c r="G8" s="28">
        <v>13.945362314275723</v>
      </c>
      <c r="I8" s="90">
        <v>268573</v>
      </c>
      <c r="J8" s="18">
        <v>310937</v>
      </c>
      <c r="K8" s="19">
        <v>344043</v>
      </c>
      <c r="L8" s="75">
        <v>12.948431520209972</v>
      </c>
      <c r="M8" s="75">
        <v>13.970709482911618</v>
      </c>
      <c r="N8" s="76">
        <v>14.084295435211741</v>
      </c>
      <c r="P8" s="90">
        <v>7584</v>
      </c>
      <c r="Q8" s="18">
        <v>9231</v>
      </c>
      <c r="R8" s="19">
        <v>1298</v>
      </c>
      <c r="S8" s="75">
        <v>24.077719220267955</v>
      </c>
      <c r="T8" s="75">
        <v>24.383865599492829</v>
      </c>
      <c r="U8" s="76">
        <v>3.8580430388776601</v>
      </c>
    </row>
    <row r="9" spans="1:21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  <c r="I9" s="90">
        <v>0</v>
      </c>
      <c r="J9" s="18">
        <v>0</v>
      </c>
      <c r="K9" s="19">
        <v>0</v>
      </c>
      <c r="L9" s="75" t="s">
        <v>159</v>
      </c>
      <c r="M9" s="75" t="s">
        <v>159</v>
      </c>
      <c r="N9" s="76" t="s">
        <v>159</v>
      </c>
      <c r="P9" s="90">
        <v>0</v>
      </c>
      <c r="Q9" s="18">
        <v>0</v>
      </c>
      <c r="R9" s="19">
        <v>0</v>
      </c>
      <c r="S9" s="75" t="s">
        <v>159</v>
      </c>
      <c r="T9" s="75" t="s">
        <v>159</v>
      </c>
      <c r="U9" s="76" t="s">
        <v>159</v>
      </c>
    </row>
    <row r="10" spans="1:21" x14ac:dyDescent="0.25">
      <c r="A10" s="17" t="s">
        <v>82</v>
      </c>
      <c r="B10" s="18">
        <v>490163</v>
      </c>
      <c r="C10" s="18">
        <v>515816</v>
      </c>
      <c r="D10" s="19">
        <v>561643</v>
      </c>
      <c r="E10" s="27">
        <v>23.278221869312979</v>
      </c>
      <c r="F10" s="27">
        <v>22.788505548064673</v>
      </c>
      <c r="G10" s="28">
        <v>22.679945695057231</v>
      </c>
      <c r="I10" s="90">
        <v>490163</v>
      </c>
      <c r="J10" s="18">
        <v>515816</v>
      </c>
      <c r="K10" s="19">
        <v>561643</v>
      </c>
      <c r="L10" s="75">
        <v>23.631720386042829</v>
      </c>
      <c r="M10" s="75">
        <v>23.17612726255653</v>
      </c>
      <c r="N10" s="76">
        <v>22.992317649592138</v>
      </c>
      <c r="P10" s="90">
        <v>0</v>
      </c>
      <c r="Q10" s="18">
        <v>0</v>
      </c>
      <c r="R10" s="19">
        <v>0</v>
      </c>
      <c r="S10" s="75" t="s">
        <v>159</v>
      </c>
      <c r="T10" s="75" t="s">
        <v>159</v>
      </c>
      <c r="U10" s="76" t="s">
        <v>159</v>
      </c>
    </row>
    <row r="11" spans="1:21" x14ac:dyDescent="0.25">
      <c r="A11" s="17" t="s">
        <v>84</v>
      </c>
      <c r="B11" s="18">
        <v>218367</v>
      </c>
      <c r="C11" s="18">
        <v>236910</v>
      </c>
      <c r="D11" s="19">
        <v>263357</v>
      </c>
      <c r="E11" s="27">
        <v>10.370418564714733</v>
      </c>
      <c r="F11" s="27">
        <v>10.466571121081939</v>
      </c>
      <c r="G11" s="28">
        <v>10.634731419092176</v>
      </c>
      <c r="I11" s="90">
        <v>218367</v>
      </c>
      <c r="J11" s="18">
        <v>236910</v>
      </c>
      <c r="K11" s="19">
        <v>263357</v>
      </c>
      <c r="L11" s="75">
        <v>10.527901709306933</v>
      </c>
      <c r="M11" s="75">
        <v>10.644602551631332</v>
      </c>
      <c r="N11" s="76">
        <v>10.781204073127657</v>
      </c>
      <c r="P11" s="90">
        <v>0</v>
      </c>
      <c r="Q11" s="18">
        <v>0</v>
      </c>
      <c r="R11" s="19">
        <v>0</v>
      </c>
      <c r="S11" s="75" t="s">
        <v>159</v>
      </c>
      <c r="T11" s="75" t="s">
        <v>159</v>
      </c>
      <c r="U11" s="76" t="s">
        <v>159</v>
      </c>
    </row>
    <row r="12" spans="1:21" x14ac:dyDescent="0.25">
      <c r="A12" s="17" t="s">
        <v>152</v>
      </c>
      <c r="B12" s="18">
        <v>22279</v>
      </c>
      <c r="C12" s="18">
        <v>21029</v>
      </c>
      <c r="D12" s="19">
        <v>17966</v>
      </c>
      <c r="E12" s="27">
        <v>1.0580470272673046</v>
      </c>
      <c r="F12" s="27">
        <v>0.92905121820620529</v>
      </c>
      <c r="G12" s="28">
        <v>0.7254927139791616</v>
      </c>
      <c r="I12" s="90">
        <v>22279</v>
      </c>
      <c r="J12" s="18">
        <v>21029</v>
      </c>
      <c r="K12" s="19">
        <v>17966</v>
      </c>
      <c r="L12" s="75">
        <v>1.07411432213498</v>
      </c>
      <c r="M12" s="75">
        <v>0.94485394056078376</v>
      </c>
      <c r="N12" s="76">
        <v>0.73548495911561684</v>
      </c>
      <c r="P12" s="90">
        <v>0</v>
      </c>
      <c r="Q12" s="18">
        <v>0</v>
      </c>
      <c r="R12" s="19">
        <v>0</v>
      </c>
      <c r="S12" s="75" t="s">
        <v>159</v>
      </c>
      <c r="T12" s="75" t="s">
        <v>159</v>
      </c>
      <c r="U12" s="76" t="s">
        <v>159</v>
      </c>
    </row>
    <row r="13" spans="1:21" x14ac:dyDescent="0.25">
      <c r="A13" s="17" t="s">
        <v>160</v>
      </c>
      <c r="B13" s="18">
        <v>390244</v>
      </c>
      <c r="C13" s="18">
        <v>418079</v>
      </c>
      <c r="D13" s="19">
        <v>539488</v>
      </c>
      <c r="E13" s="27">
        <v>18.532990893168545</v>
      </c>
      <c r="F13" s="27">
        <v>18.470531373647443</v>
      </c>
      <c r="G13" s="28">
        <v>21.785295184191803</v>
      </c>
      <c r="I13" s="90">
        <v>367756</v>
      </c>
      <c r="J13" s="18">
        <v>392432</v>
      </c>
      <c r="K13" s="19">
        <v>509904</v>
      </c>
      <c r="L13" s="75">
        <v>17.730238639574115</v>
      </c>
      <c r="M13" s="75">
        <v>17.632361101438466</v>
      </c>
      <c r="N13" s="76">
        <v>20.874247055153592</v>
      </c>
      <c r="P13" s="90">
        <v>22488</v>
      </c>
      <c r="Q13" s="18">
        <v>25647</v>
      </c>
      <c r="R13" s="19">
        <v>29584</v>
      </c>
      <c r="S13" s="75">
        <v>71.395009206933779</v>
      </c>
      <c r="T13" s="75">
        <v>67.747048102068305</v>
      </c>
      <c r="U13" s="76">
        <v>87.93246938532873</v>
      </c>
    </row>
    <row r="14" spans="1:21" x14ac:dyDescent="0.25">
      <c r="A14" s="17" t="s">
        <v>161</v>
      </c>
      <c r="B14" s="18">
        <v>21371</v>
      </c>
      <c r="C14" s="18">
        <v>24186</v>
      </c>
      <c r="D14" s="19">
        <v>29636</v>
      </c>
      <c r="E14" s="27">
        <v>1.0149254014870313</v>
      </c>
      <c r="F14" s="27">
        <v>1.0685259766767454</v>
      </c>
      <c r="G14" s="28">
        <v>1.1967439647938569</v>
      </c>
      <c r="I14" s="90">
        <v>21371</v>
      </c>
      <c r="J14" s="18">
        <v>24186</v>
      </c>
      <c r="K14" s="19">
        <v>29636</v>
      </c>
      <c r="L14" s="75">
        <v>1.0303378597938264</v>
      </c>
      <c r="M14" s="75">
        <v>1.086701098787537</v>
      </c>
      <c r="N14" s="76">
        <v>1.2132267754842714</v>
      </c>
      <c r="P14" s="90">
        <v>0</v>
      </c>
      <c r="Q14" s="18">
        <v>0</v>
      </c>
      <c r="R14" s="19">
        <v>0</v>
      </c>
      <c r="S14" s="75" t="s">
        <v>159</v>
      </c>
      <c r="T14" s="75" t="s">
        <v>159</v>
      </c>
      <c r="U14" s="76" t="s">
        <v>159</v>
      </c>
    </row>
    <row r="15" spans="1:21" x14ac:dyDescent="0.25">
      <c r="A15" s="17" t="s">
        <v>162</v>
      </c>
      <c r="B15" s="18">
        <v>1391</v>
      </c>
      <c r="C15" s="18">
        <v>2979</v>
      </c>
      <c r="D15" s="19">
        <v>2762</v>
      </c>
      <c r="E15" s="27">
        <v>6.6059671211850662E-2</v>
      </c>
      <c r="F15" s="27">
        <v>0.13161080313073781</v>
      </c>
      <c r="G15" s="28">
        <v>0.11153350083549173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1391</v>
      </c>
      <c r="Q15" s="18">
        <v>2979</v>
      </c>
      <c r="R15" s="19">
        <v>2762</v>
      </c>
      <c r="S15" s="75">
        <v>4.4161534065654964</v>
      </c>
      <c r="T15" s="75">
        <v>7.8690862984388623</v>
      </c>
      <c r="U15" s="76">
        <v>8.2094875757936041</v>
      </c>
    </row>
    <row r="16" spans="1:21" x14ac:dyDescent="0.25">
      <c r="A16" s="17" t="s">
        <v>163</v>
      </c>
      <c r="B16" s="18">
        <v>11015</v>
      </c>
      <c r="C16" s="18">
        <v>12431</v>
      </c>
      <c r="D16" s="19">
        <v>13512</v>
      </c>
      <c r="E16" s="27">
        <v>0.52311091186091663</v>
      </c>
      <c r="F16" s="27">
        <v>0.54919566757912108</v>
      </c>
      <c r="G16" s="28">
        <v>0.54563383898955975</v>
      </c>
      <c r="I16" s="90">
        <v>11015</v>
      </c>
      <c r="J16" s="18">
        <v>12431</v>
      </c>
      <c r="K16" s="19">
        <v>13512</v>
      </c>
      <c r="L16" s="75">
        <v>0.53105477168260717</v>
      </c>
      <c r="M16" s="75">
        <v>0.55853722645447257</v>
      </c>
      <c r="N16" s="76">
        <v>0.553148879415018</v>
      </c>
      <c r="P16" s="90">
        <v>0</v>
      </c>
      <c r="Q16" s="18">
        <v>0</v>
      </c>
      <c r="R16" s="19">
        <v>0</v>
      </c>
      <c r="S16" s="75" t="s">
        <v>159</v>
      </c>
      <c r="T16" s="75" t="s">
        <v>159</v>
      </c>
      <c r="U16" s="76" t="s">
        <v>159</v>
      </c>
    </row>
    <row r="17" spans="1:21" x14ac:dyDescent="0.25">
      <c r="A17" s="17" t="s">
        <v>164</v>
      </c>
      <c r="B17" s="18">
        <v>0</v>
      </c>
      <c r="C17" s="18">
        <v>0</v>
      </c>
      <c r="D17" s="19">
        <v>0</v>
      </c>
      <c r="E17" s="27" t="s">
        <v>159</v>
      </c>
      <c r="F17" s="27" t="s">
        <v>159</v>
      </c>
      <c r="G17" s="28" t="s">
        <v>159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0</v>
      </c>
      <c r="Q17" s="18">
        <v>0</v>
      </c>
      <c r="R17" s="19">
        <v>0</v>
      </c>
      <c r="S17" s="75" t="s">
        <v>159</v>
      </c>
      <c r="T17" s="75" t="s">
        <v>159</v>
      </c>
      <c r="U17" s="76" t="s">
        <v>159</v>
      </c>
    </row>
    <row r="18" spans="1:21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0">
        <v>0</v>
      </c>
      <c r="J18" s="18">
        <v>0</v>
      </c>
      <c r="K18" s="19">
        <v>0</v>
      </c>
      <c r="L18" s="75" t="s">
        <v>159</v>
      </c>
      <c r="M18" s="75" t="s">
        <v>159</v>
      </c>
      <c r="N18" s="76" t="s">
        <v>159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21133</v>
      </c>
      <c r="C19" s="18">
        <v>0</v>
      </c>
      <c r="D19" s="19">
        <v>0</v>
      </c>
      <c r="E19" s="27">
        <v>1.0036225964917613</v>
      </c>
      <c r="F19" s="27" t="s">
        <v>159</v>
      </c>
      <c r="G19" s="28" t="s">
        <v>159</v>
      </c>
      <c r="I19" s="90">
        <v>21133</v>
      </c>
      <c r="J19" s="18">
        <v>0</v>
      </c>
      <c r="K19" s="19">
        <v>0</v>
      </c>
      <c r="L19" s="75">
        <v>1.0188634126162992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0</v>
      </c>
      <c r="Q20" s="18">
        <v>0</v>
      </c>
      <c r="R20" s="19">
        <v>0</v>
      </c>
      <c r="S20" s="75" t="s">
        <v>159</v>
      </c>
      <c r="T20" s="75" t="s">
        <v>159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0</v>
      </c>
      <c r="E21" s="27" t="s">
        <v>159</v>
      </c>
      <c r="F21" s="27" t="s">
        <v>159</v>
      </c>
      <c r="G21" s="28" t="s">
        <v>159</v>
      </c>
      <c r="I21" s="90">
        <v>0</v>
      </c>
      <c r="J21" s="18">
        <v>0</v>
      </c>
      <c r="K21" s="19">
        <v>0</v>
      </c>
      <c r="L21" s="75" t="s">
        <v>159</v>
      </c>
      <c r="M21" s="75" t="s">
        <v>159</v>
      </c>
      <c r="N21" s="76" t="s">
        <v>159</v>
      </c>
      <c r="P21" s="90">
        <v>0</v>
      </c>
      <c r="Q21" s="18">
        <v>0</v>
      </c>
      <c r="R21" s="19">
        <v>0</v>
      </c>
      <c r="S21" s="75" t="s">
        <v>159</v>
      </c>
      <c r="T21" s="75" t="s">
        <v>159</v>
      </c>
      <c r="U21" s="76" t="s">
        <v>159</v>
      </c>
    </row>
    <row r="22" spans="1:21" x14ac:dyDescent="0.25">
      <c r="A22" s="17" t="s">
        <v>169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0</v>
      </c>
      <c r="Q22" s="18">
        <v>0</v>
      </c>
      <c r="R22" s="19">
        <v>0</v>
      </c>
      <c r="S22" s="75" t="s">
        <v>159</v>
      </c>
      <c r="T22" s="75" t="s">
        <v>159</v>
      </c>
      <c r="U22" s="76" t="s">
        <v>159</v>
      </c>
    </row>
    <row r="23" spans="1:21" x14ac:dyDescent="0.25">
      <c r="A23" s="17" t="s">
        <v>170</v>
      </c>
      <c r="B23" s="18">
        <v>79627</v>
      </c>
      <c r="C23" s="18">
        <v>88644</v>
      </c>
      <c r="D23" s="19">
        <v>0</v>
      </c>
      <c r="E23" s="27">
        <v>3.7815481233544443</v>
      </c>
      <c r="F23" s="27">
        <v>3.9162497592215919</v>
      </c>
      <c r="G23" s="28" t="s">
        <v>159</v>
      </c>
      <c r="I23" s="90">
        <v>79627</v>
      </c>
      <c r="J23" s="18">
        <v>88644</v>
      </c>
      <c r="K23" s="19">
        <v>0</v>
      </c>
      <c r="L23" s="75">
        <v>3.8389739722896921</v>
      </c>
      <c r="M23" s="75">
        <v>3.9828633176599038</v>
      </c>
      <c r="N23" s="76" t="s">
        <v>159</v>
      </c>
      <c r="P23" s="90">
        <v>0</v>
      </c>
      <c r="Q23" s="18">
        <v>0</v>
      </c>
      <c r="R23" s="19">
        <v>0</v>
      </c>
      <c r="S23" s="75" t="s">
        <v>159</v>
      </c>
      <c r="T23" s="75" t="s">
        <v>159</v>
      </c>
      <c r="U23" s="76" t="s">
        <v>159</v>
      </c>
    </row>
    <row r="24" spans="1:21" x14ac:dyDescent="0.25">
      <c r="A24" s="17" t="s">
        <v>171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0</v>
      </c>
      <c r="Q24" s="18">
        <v>0</v>
      </c>
      <c r="R24" s="19">
        <v>0</v>
      </c>
      <c r="S24" s="75" t="s">
        <v>159</v>
      </c>
      <c r="T24" s="75" t="s">
        <v>159</v>
      </c>
      <c r="U24" s="76" t="s">
        <v>159</v>
      </c>
    </row>
    <row r="25" spans="1:21" x14ac:dyDescent="0.25">
      <c r="A25" s="17" t="s">
        <v>172</v>
      </c>
      <c r="B25" s="18">
        <v>2690</v>
      </c>
      <c r="C25" s="18">
        <v>6918</v>
      </c>
      <c r="D25" s="19">
        <v>17601</v>
      </c>
      <c r="E25" s="27">
        <v>0.12775019091292472</v>
      </c>
      <c r="F25" s="27">
        <v>0.30563394966715146</v>
      </c>
      <c r="G25" s="28">
        <v>0.71075349319532577</v>
      </c>
      <c r="I25" s="90">
        <v>2690</v>
      </c>
      <c r="J25" s="18">
        <v>6918</v>
      </c>
      <c r="K25" s="19">
        <v>17601</v>
      </c>
      <c r="L25" s="75">
        <v>0.12969018028381418</v>
      </c>
      <c r="M25" s="75">
        <v>0.31083263877500128</v>
      </c>
      <c r="N25" s="76">
        <v>0.72054273435344385</v>
      </c>
      <c r="P25" s="90">
        <v>0</v>
      </c>
      <c r="Q25" s="18">
        <v>0</v>
      </c>
      <c r="R25" s="19">
        <v>0</v>
      </c>
      <c r="S25" s="75" t="s">
        <v>159</v>
      </c>
      <c r="T25" s="75" t="s">
        <v>159</v>
      </c>
      <c r="U25" s="76" t="s">
        <v>159</v>
      </c>
    </row>
    <row r="26" spans="1:21" x14ac:dyDescent="0.25">
      <c r="A26" s="17" t="s">
        <v>173</v>
      </c>
      <c r="B26" s="18">
        <v>0</v>
      </c>
      <c r="C26" s="18">
        <v>0</v>
      </c>
      <c r="D26" s="19">
        <v>0</v>
      </c>
      <c r="E26" s="27" t="s">
        <v>159</v>
      </c>
      <c r="F26" s="27" t="s">
        <v>159</v>
      </c>
      <c r="G26" s="28" t="s">
        <v>159</v>
      </c>
      <c r="I26" s="90">
        <v>0</v>
      </c>
      <c r="J26" s="18">
        <v>0</v>
      </c>
      <c r="K26" s="19">
        <v>0</v>
      </c>
      <c r="L26" s="75" t="s">
        <v>159</v>
      </c>
      <c r="M26" s="75" t="s">
        <v>159</v>
      </c>
      <c r="N26" s="76" t="s">
        <v>159</v>
      </c>
      <c r="P26" s="90">
        <v>0</v>
      </c>
      <c r="Q26" s="18">
        <v>0</v>
      </c>
      <c r="R26" s="19">
        <v>0</v>
      </c>
      <c r="S26" s="75" t="s">
        <v>159</v>
      </c>
      <c r="T26" s="75" t="s">
        <v>159</v>
      </c>
      <c r="U26" s="76" t="s">
        <v>159</v>
      </c>
    </row>
    <row r="27" spans="1:21" x14ac:dyDescent="0.25">
      <c r="A27" s="17" t="s">
        <v>174</v>
      </c>
      <c r="B27" s="18">
        <v>0</v>
      </c>
      <c r="C27" s="18">
        <v>0</v>
      </c>
      <c r="D27" s="19">
        <v>0</v>
      </c>
      <c r="E27" s="27" t="s">
        <v>159</v>
      </c>
      <c r="F27" s="27" t="s">
        <v>159</v>
      </c>
      <c r="G27" s="28" t="s">
        <v>159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0</v>
      </c>
      <c r="Q27" s="18">
        <v>0</v>
      </c>
      <c r="R27" s="19">
        <v>0</v>
      </c>
      <c r="S27" s="75" t="s">
        <v>159</v>
      </c>
      <c r="T27" s="75" t="s">
        <v>159</v>
      </c>
      <c r="U27" s="76" t="s">
        <v>159</v>
      </c>
    </row>
    <row r="28" spans="1:21" x14ac:dyDescent="0.25">
      <c r="A28" s="17" t="s">
        <v>175</v>
      </c>
      <c r="B28" s="18">
        <v>149410</v>
      </c>
      <c r="C28" s="18">
        <v>156405</v>
      </c>
      <c r="D28" s="19">
        <v>175741</v>
      </c>
      <c r="E28" s="27">
        <v>7.0955970350557918</v>
      </c>
      <c r="F28" s="27">
        <v>6.9098985107965918</v>
      </c>
      <c r="G28" s="28">
        <v>7.0966723281427049</v>
      </c>
      <c r="I28" s="90">
        <v>149410</v>
      </c>
      <c r="J28" s="18">
        <v>156405</v>
      </c>
      <c r="K28" s="19">
        <v>175741</v>
      </c>
      <c r="L28" s="75">
        <v>7.2033493814887279</v>
      </c>
      <c r="M28" s="75">
        <v>7.0274326203532924</v>
      </c>
      <c r="N28" s="76">
        <v>7.1944151285727269</v>
      </c>
      <c r="P28" s="90">
        <v>0</v>
      </c>
      <c r="Q28" s="18">
        <v>0</v>
      </c>
      <c r="R28" s="19">
        <v>0</v>
      </c>
      <c r="S28" s="75" t="s">
        <v>159</v>
      </c>
      <c r="T28" s="75" t="s">
        <v>159</v>
      </c>
      <c r="U28" s="76" t="s">
        <v>159</v>
      </c>
    </row>
    <row r="29" spans="1:21" x14ac:dyDescent="0.25">
      <c r="A29" s="17" t="s">
        <v>176</v>
      </c>
      <c r="B29" s="18">
        <v>1332</v>
      </c>
      <c r="C29" s="18">
        <v>801</v>
      </c>
      <c r="D29" s="19">
        <v>836</v>
      </c>
      <c r="E29" s="27">
        <v>6.3257715351678706E-2</v>
      </c>
      <c r="F29" s="27">
        <v>3.5387799029110774E-2</v>
      </c>
      <c r="G29" s="28">
        <v>3.3758872809004734E-2</v>
      </c>
      <c r="I29" s="90">
        <v>1297</v>
      </c>
      <c r="J29" s="18">
        <v>801</v>
      </c>
      <c r="K29" s="19">
        <v>836</v>
      </c>
      <c r="L29" s="75">
        <v>6.2530915921229363E-2</v>
      </c>
      <c r="M29" s="75">
        <v>3.5989728774035272E-2</v>
      </c>
      <c r="N29" s="76">
        <v>3.4223835345689395E-2</v>
      </c>
      <c r="P29" s="90">
        <v>35</v>
      </c>
      <c r="Q29" s="18">
        <v>0</v>
      </c>
      <c r="R29" s="19">
        <v>0</v>
      </c>
      <c r="S29" s="75">
        <v>0.11111816623277669</v>
      </c>
      <c r="T29" s="75" t="s">
        <v>159</v>
      </c>
      <c r="U29" s="76" t="s">
        <v>159</v>
      </c>
    </row>
    <row r="30" spans="1:21" x14ac:dyDescent="0.25">
      <c r="A30" s="17" t="s">
        <v>177</v>
      </c>
      <c r="B30" s="18">
        <v>3828</v>
      </c>
      <c r="C30" s="18">
        <v>4720</v>
      </c>
      <c r="D30" s="19">
        <v>4870</v>
      </c>
      <c r="E30" s="27">
        <v>0.18179469547013971</v>
      </c>
      <c r="F30" s="27">
        <v>0.20852735507790618</v>
      </c>
      <c r="G30" s="28">
        <v>0.19665754854049408</v>
      </c>
      <c r="I30" s="90">
        <v>3828</v>
      </c>
      <c r="J30" s="18">
        <v>4720</v>
      </c>
      <c r="K30" s="19">
        <v>4870</v>
      </c>
      <c r="L30" s="75">
        <v>0.18455539409904859</v>
      </c>
      <c r="M30" s="75">
        <v>0.21207430688320411</v>
      </c>
      <c r="N30" s="76">
        <v>0.19936612216926716</v>
      </c>
      <c r="P30" s="90">
        <v>0</v>
      </c>
      <c r="Q30" s="18">
        <v>0</v>
      </c>
      <c r="R30" s="19">
        <v>0</v>
      </c>
      <c r="S30" s="75" t="s">
        <v>159</v>
      </c>
      <c r="T30" s="75" t="s">
        <v>159</v>
      </c>
      <c r="U30" s="76" t="s">
        <v>159</v>
      </c>
    </row>
    <row r="31" spans="1:21" x14ac:dyDescent="0.25">
      <c r="A31" s="17" t="s">
        <v>178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0">
        <v>0</v>
      </c>
      <c r="J31" s="18">
        <v>0</v>
      </c>
      <c r="K31" s="19">
        <v>0</v>
      </c>
      <c r="L31" s="75" t="s">
        <v>159</v>
      </c>
      <c r="M31" s="75" t="s">
        <v>159</v>
      </c>
      <c r="N31" s="76" t="s">
        <v>159</v>
      </c>
      <c r="P31" s="90">
        <v>0</v>
      </c>
      <c r="Q31" s="18">
        <v>0</v>
      </c>
      <c r="R31" s="19">
        <v>0</v>
      </c>
      <c r="S31" s="75" t="s">
        <v>159</v>
      </c>
      <c r="T31" s="75" t="s">
        <v>159</v>
      </c>
      <c r="U31" s="76" t="s">
        <v>159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27" t="s">
        <v>159</v>
      </c>
      <c r="F34" s="27" t="s">
        <v>159</v>
      </c>
      <c r="G34" s="28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3144</v>
      </c>
      <c r="C35" s="18">
        <v>3015</v>
      </c>
      <c r="D35" s="19">
        <v>2951</v>
      </c>
      <c r="E35" s="27">
        <v>0.14931100380306145</v>
      </c>
      <c r="F35" s="27">
        <v>0.13320126600845067</v>
      </c>
      <c r="G35" s="28">
        <v>0.11916559050164231</v>
      </c>
      <c r="I35" s="90">
        <v>3144</v>
      </c>
      <c r="J35" s="18">
        <v>3015</v>
      </c>
      <c r="K35" s="19">
        <v>2951</v>
      </c>
      <c r="L35" s="75">
        <v>0.15157841145439099</v>
      </c>
      <c r="M35" s="75">
        <v>0.13546695662136873</v>
      </c>
      <c r="N35" s="76">
        <v>0.12080686376211651</v>
      </c>
      <c r="P35" s="90">
        <v>0</v>
      </c>
      <c r="Q35" s="18">
        <v>0</v>
      </c>
      <c r="R35" s="19">
        <v>0</v>
      </c>
      <c r="S35" s="75" t="s">
        <v>159</v>
      </c>
      <c r="T35" s="75" t="s">
        <v>159</v>
      </c>
      <c r="U35" s="76" t="s">
        <v>159</v>
      </c>
    </row>
    <row r="36" spans="1:21" x14ac:dyDescent="0.25">
      <c r="A36" s="17" t="s">
        <v>183</v>
      </c>
      <c r="B36" s="18">
        <v>0</v>
      </c>
      <c r="C36" s="18">
        <v>0</v>
      </c>
      <c r="D36" s="19">
        <v>0</v>
      </c>
      <c r="E36" s="27" t="s">
        <v>159</v>
      </c>
      <c r="F36" s="27" t="s">
        <v>159</v>
      </c>
      <c r="G36" s="28" t="s">
        <v>159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0</v>
      </c>
      <c r="Q36" s="18">
        <v>0</v>
      </c>
      <c r="R36" s="19">
        <v>0</v>
      </c>
      <c r="S36" s="75" t="s">
        <v>159</v>
      </c>
      <c r="T36" s="75" t="s">
        <v>159</v>
      </c>
      <c r="U36" s="76" t="s">
        <v>159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2105672</v>
      </c>
      <c r="C38" s="21">
        <v>2263492</v>
      </c>
      <c r="D38" s="22">
        <v>2476386</v>
      </c>
      <c r="E38" s="23">
        <v>100</v>
      </c>
      <c r="F38" s="23">
        <v>100</v>
      </c>
      <c r="G38" s="47">
        <v>100</v>
      </c>
      <c r="I38" s="91">
        <v>2074174</v>
      </c>
      <c r="J38" s="21">
        <v>2225635</v>
      </c>
      <c r="K38" s="22">
        <v>2442742</v>
      </c>
      <c r="L38" s="78">
        <v>100</v>
      </c>
      <c r="M38" s="78">
        <v>100</v>
      </c>
      <c r="N38" s="79">
        <v>100</v>
      </c>
      <c r="P38" s="91">
        <v>31498</v>
      </c>
      <c r="Q38" s="21">
        <v>37857</v>
      </c>
      <c r="R38" s="22">
        <v>33644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118</v>
      </c>
      <c r="B40" s="6"/>
      <c r="C40" s="6"/>
      <c r="D40" s="183" t="s">
        <v>104</v>
      </c>
      <c r="E40" s="183"/>
      <c r="F40" s="6"/>
      <c r="I40" s="183" t="s">
        <v>107</v>
      </c>
      <c r="J40" s="183"/>
      <c r="K40" s="183"/>
      <c r="L40" s="183"/>
      <c r="M40" s="183"/>
      <c r="N40" s="183"/>
      <c r="P40" s="183" t="s">
        <v>108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31</v>
      </c>
      <c r="D41" s="82"/>
      <c r="E41" s="11"/>
      <c r="F41" s="9" t="s">
        <v>2</v>
      </c>
      <c r="G41" s="12"/>
      <c r="I41" s="7"/>
      <c r="J41" s="9" t="s">
        <v>31</v>
      </c>
      <c r="K41" s="82"/>
      <c r="L41" s="11"/>
      <c r="M41" s="9" t="s">
        <v>2</v>
      </c>
      <c r="N41" s="12"/>
      <c r="P41" s="7"/>
      <c r="Q41" s="9" t="s">
        <v>31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126962</v>
      </c>
      <c r="C43" s="18">
        <v>127402</v>
      </c>
      <c r="D43" s="19">
        <v>129064</v>
      </c>
      <c r="E43" s="27">
        <v>19.493328829589597</v>
      </c>
      <c r="F43" s="27">
        <v>19.395520831588932</v>
      </c>
      <c r="G43" s="28">
        <v>19.805602359534355</v>
      </c>
      <c r="I43" s="90">
        <v>126962</v>
      </c>
      <c r="J43" s="18">
        <v>127402</v>
      </c>
      <c r="K43" s="19">
        <v>129064</v>
      </c>
      <c r="L43" s="75">
        <v>20.015828272700329</v>
      </c>
      <c r="M43" s="75">
        <v>19.941491268299632</v>
      </c>
      <c r="N43" s="76">
        <v>20.229403669580972</v>
      </c>
      <c r="P43" s="90">
        <v>0</v>
      </c>
      <c r="Q43" s="18">
        <v>0</v>
      </c>
      <c r="R43" s="19">
        <v>0</v>
      </c>
      <c r="S43" s="75" t="s">
        <v>159</v>
      </c>
      <c r="T43" s="75" t="s">
        <v>159</v>
      </c>
      <c r="U43" s="76" t="s">
        <v>159</v>
      </c>
    </row>
    <row r="44" spans="1:21" x14ac:dyDescent="0.25">
      <c r="A44" s="17" t="s">
        <v>158</v>
      </c>
      <c r="B44" s="18">
        <v>77605</v>
      </c>
      <c r="C44" s="18">
        <v>85202</v>
      </c>
      <c r="D44" s="19">
        <v>82112</v>
      </c>
      <c r="E44" s="27">
        <v>11.915217024151326</v>
      </c>
      <c r="F44" s="27">
        <v>12.971045712728529</v>
      </c>
      <c r="G44" s="28">
        <v>12.600551826582819</v>
      </c>
      <c r="I44" s="90">
        <v>73440</v>
      </c>
      <c r="J44" s="18">
        <v>80085</v>
      </c>
      <c r="K44" s="19">
        <v>81685</v>
      </c>
      <c r="L44" s="75">
        <v>11.577971584782157</v>
      </c>
      <c r="M44" s="75">
        <v>12.535237501936987</v>
      </c>
      <c r="N44" s="76">
        <v>12.803251400465829</v>
      </c>
      <c r="P44" s="90">
        <v>4165</v>
      </c>
      <c r="Q44" s="18">
        <v>5117</v>
      </c>
      <c r="R44" s="19">
        <v>427</v>
      </c>
      <c r="S44" s="75">
        <v>24.497117986119282</v>
      </c>
      <c r="T44" s="75">
        <v>28.453069395017792</v>
      </c>
      <c r="U44" s="76">
        <v>3.1277468502783474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  <c r="I45" s="90">
        <v>0</v>
      </c>
      <c r="J45" s="18">
        <v>0</v>
      </c>
      <c r="K45" s="19">
        <v>0</v>
      </c>
      <c r="L45" s="75" t="s">
        <v>159</v>
      </c>
      <c r="M45" s="75" t="s">
        <v>159</v>
      </c>
      <c r="N45" s="76" t="s">
        <v>159</v>
      </c>
      <c r="P45" s="90">
        <v>0</v>
      </c>
      <c r="Q45" s="18">
        <v>0</v>
      </c>
      <c r="R45" s="19">
        <v>0</v>
      </c>
      <c r="S45" s="75" t="s">
        <v>159</v>
      </c>
      <c r="T45" s="75" t="s">
        <v>159</v>
      </c>
      <c r="U45" s="76" t="s">
        <v>159</v>
      </c>
    </row>
    <row r="46" spans="1:21" x14ac:dyDescent="0.25">
      <c r="A46" s="17" t="s">
        <v>82</v>
      </c>
      <c r="B46" s="18">
        <v>128703</v>
      </c>
      <c r="C46" s="18">
        <v>129013</v>
      </c>
      <c r="D46" s="19">
        <v>129361</v>
      </c>
      <c r="E46" s="27">
        <v>19.760636256160662</v>
      </c>
      <c r="F46" s="27">
        <v>19.64077745283263</v>
      </c>
      <c r="G46" s="28">
        <v>19.851178692987382</v>
      </c>
      <c r="I46" s="90">
        <v>128703</v>
      </c>
      <c r="J46" s="18">
        <v>129013</v>
      </c>
      <c r="K46" s="19">
        <v>129361</v>
      </c>
      <c r="L46" s="75">
        <v>20.29030061105961</v>
      </c>
      <c r="M46" s="75">
        <v>20.193651693043595</v>
      </c>
      <c r="N46" s="76">
        <v>20.275955247789192</v>
      </c>
      <c r="P46" s="90">
        <v>0</v>
      </c>
      <c r="Q46" s="18">
        <v>0</v>
      </c>
      <c r="R46" s="19">
        <v>0</v>
      </c>
      <c r="S46" s="75" t="s">
        <v>159</v>
      </c>
      <c r="T46" s="75" t="s">
        <v>159</v>
      </c>
      <c r="U46" s="76" t="s">
        <v>159</v>
      </c>
    </row>
    <row r="47" spans="1:21" x14ac:dyDescent="0.25">
      <c r="A47" s="17" t="s">
        <v>84</v>
      </c>
      <c r="B47" s="18">
        <v>92756</v>
      </c>
      <c r="C47" s="18">
        <v>93895</v>
      </c>
      <c r="D47" s="19">
        <v>87133</v>
      </c>
      <c r="E47" s="27">
        <v>14.241451843208303</v>
      </c>
      <c r="F47" s="27">
        <v>14.294457139464393</v>
      </c>
      <c r="G47" s="28">
        <v>13.371052736574931</v>
      </c>
      <c r="I47" s="90">
        <v>92756</v>
      </c>
      <c r="J47" s="18">
        <v>93895</v>
      </c>
      <c r="K47" s="19">
        <v>87133</v>
      </c>
      <c r="L47" s="75">
        <v>14.623179906291581</v>
      </c>
      <c r="M47" s="75">
        <v>14.696836177116481</v>
      </c>
      <c r="N47" s="76">
        <v>13.657167218911539</v>
      </c>
      <c r="P47" s="90">
        <v>0</v>
      </c>
      <c r="Q47" s="18">
        <v>0</v>
      </c>
      <c r="R47" s="19">
        <v>0</v>
      </c>
      <c r="S47" s="75" t="s">
        <v>159</v>
      </c>
      <c r="T47" s="75" t="s">
        <v>159</v>
      </c>
      <c r="U47" s="76" t="s">
        <v>159</v>
      </c>
    </row>
    <row r="48" spans="1:21" x14ac:dyDescent="0.25">
      <c r="A48" s="17" t="s">
        <v>152</v>
      </c>
      <c r="B48" s="18">
        <v>5888</v>
      </c>
      <c r="C48" s="18">
        <v>4913</v>
      </c>
      <c r="D48" s="19">
        <v>3943</v>
      </c>
      <c r="E48" s="27">
        <v>0.90402419738680506</v>
      </c>
      <c r="F48" s="27">
        <v>0.74794896348249174</v>
      </c>
      <c r="G48" s="28">
        <v>0.60507569968111907</v>
      </c>
      <c r="I48" s="90">
        <v>5888</v>
      </c>
      <c r="J48" s="18">
        <v>4913</v>
      </c>
      <c r="K48" s="19">
        <v>3943</v>
      </c>
      <c r="L48" s="75">
        <v>0.92825567389974584</v>
      </c>
      <c r="M48" s="75">
        <v>0.76900320718007631</v>
      </c>
      <c r="N48" s="76">
        <v>0.61802314099328837</v>
      </c>
      <c r="P48" s="90">
        <v>0</v>
      </c>
      <c r="Q48" s="18">
        <v>0</v>
      </c>
      <c r="R48" s="19">
        <v>0</v>
      </c>
      <c r="S48" s="75" t="s">
        <v>159</v>
      </c>
      <c r="T48" s="75" t="s">
        <v>159</v>
      </c>
      <c r="U48" s="76" t="s">
        <v>159</v>
      </c>
    </row>
    <row r="49" spans="1:21" x14ac:dyDescent="0.25">
      <c r="A49" s="17" t="s">
        <v>160</v>
      </c>
      <c r="B49" s="18">
        <v>116301</v>
      </c>
      <c r="C49" s="18">
        <v>117505</v>
      </c>
      <c r="D49" s="19">
        <v>149680</v>
      </c>
      <c r="E49" s="27">
        <v>17.856473875727382</v>
      </c>
      <c r="F49" s="27">
        <v>17.888813953594585</v>
      </c>
      <c r="G49" s="28">
        <v>22.969244414980956</v>
      </c>
      <c r="I49" s="90">
        <v>104681</v>
      </c>
      <c r="J49" s="18">
        <v>105663</v>
      </c>
      <c r="K49" s="19">
        <v>137392</v>
      </c>
      <c r="L49" s="75">
        <v>16.503181419751918</v>
      </c>
      <c r="M49" s="75">
        <v>16.53881251379369</v>
      </c>
      <c r="N49" s="76">
        <v>21.534728731257896</v>
      </c>
      <c r="P49" s="90">
        <v>11620</v>
      </c>
      <c r="Q49" s="18">
        <v>11842</v>
      </c>
      <c r="R49" s="19">
        <v>12288</v>
      </c>
      <c r="S49" s="75">
        <v>68.344900599929417</v>
      </c>
      <c r="T49" s="75">
        <v>65.847419928825616</v>
      </c>
      <c r="U49" s="76">
        <v>90.008789920890706</v>
      </c>
    </row>
    <row r="50" spans="1:21" x14ac:dyDescent="0.25">
      <c r="A50" s="17" t="s">
        <v>161</v>
      </c>
      <c r="B50" s="18">
        <v>13050</v>
      </c>
      <c r="C50" s="18">
        <v>13535</v>
      </c>
      <c r="D50" s="19">
        <v>13808</v>
      </c>
      <c r="E50" s="27">
        <v>2.0036541738956872</v>
      </c>
      <c r="F50" s="27">
        <v>2.0605514391889939</v>
      </c>
      <c r="G50" s="28">
        <v>2.1189158663953571</v>
      </c>
      <c r="I50" s="90">
        <v>13050</v>
      </c>
      <c r="J50" s="18">
        <v>13535</v>
      </c>
      <c r="K50" s="19">
        <v>13808</v>
      </c>
      <c r="L50" s="75">
        <v>2.0573601468056526</v>
      </c>
      <c r="M50" s="75">
        <v>2.118554530670127</v>
      </c>
      <c r="N50" s="76">
        <v>2.1642565383807573</v>
      </c>
      <c r="P50" s="90">
        <v>0</v>
      </c>
      <c r="Q50" s="18">
        <v>0</v>
      </c>
      <c r="R50" s="19">
        <v>0</v>
      </c>
      <c r="S50" s="75" t="s">
        <v>159</v>
      </c>
      <c r="T50" s="75" t="s">
        <v>159</v>
      </c>
      <c r="U50" s="76" t="s">
        <v>159</v>
      </c>
    </row>
    <row r="51" spans="1:21" x14ac:dyDescent="0.25">
      <c r="A51" s="17" t="s">
        <v>162</v>
      </c>
      <c r="B51" s="18">
        <v>1124</v>
      </c>
      <c r="C51" s="18">
        <v>1025</v>
      </c>
      <c r="D51" s="19">
        <v>937</v>
      </c>
      <c r="E51" s="27">
        <v>0.17257527137614961</v>
      </c>
      <c r="F51" s="27">
        <v>0.15604471556473723</v>
      </c>
      <c r="G51" s="28">
        <v>0.14378796109591899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1124</v>
      </c>
      <c r="Q51" s="18">
        <v>1025</v>
      </c>
      <c r="R51" s="19">
        <v>937</v>
      </c>
      <c r="S51" s="75">
        <v>6.6109869427126222</v>
      </c>
      <c r="T51" s="75">
        <v>5.6995106761565832</v>
      </c>
      <c r="U51" s="76">
        <v>6.8634632288309403</v>
      </c>
    </row>
    <row r="52" spans="1:21" x14ac:dyDescent="0.25">
      <c r="A52" s="17" t="s">
        <v>163</v>
      </c>
      <c r="B52" s="18">
        <v>7347</v>
      </c>
      <c r="C52" s="18">
        <v>8173</v>
      </c>
      <c r="D52" s="19">
        <v>8948</v>
      </c>
      <c r="E52" s="27">
        <v>1.1280342693955259</v>
      </c>
      <c r="F52" s="27">
        <v>1.2442472783518024</v>
      </c>
      <c r="G52" s="28">
        <v>1.3731213189821592</v>
      </c>
      <c r="I52" s="90">
        <v>7347</v>
      </c>
      <c r="J52" s="18">
        <v>8173</v>
      </c>
      <c r="K52" s="19">
        <v>8948</v>
      </c>
      <c r="L52" s="75">
        <v>1.158270114833803</v>
      </c>
      <c r="M52" s="75">
        <v>1.2792719748183929</v>
      </c>
      <c r="N52" s="76">
        <v>1.4025034404280865</v>
      </c>
      <c r="P52" s="90">
        <v>0</v>
      </c>
      <c r="Q52" s="18">
        <v>0</v>
      </c>
      <c r="R52" s="19">
        <v>0</v>
      </c>
      <c r="S52" s="75" t="s">
        <v>159</v>
      </c>
      <c r="T52" s="75" t="s">
        <v>159</v>
      </c>
      <c r="U52" s="76" t="s">
        <v>159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0</v>
      </c>
      <c r="Q53" s="18">
        <v>0</v>
      </c>
      <c r="R53" s="19">
        <v>0</v>
      </c>
      <c r="S53" s="75" t="s">
        <v>159</v>
      </c>
      <c r="T53" s="75" t="s">
        <v>159</v>
      </c>
      <c r="U53" s="76" t="s">
        <v>159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159</v>
      </c>
      <c r="F54" s="27" t="s">
        <v>159</v>
      </c>
      <c r="G54" s="28" t="s">
        <v>159</v>
      </c>
      <c r="I54" s="90">
        <v>0</v>
      </c>
      <c r="J54" s="18">
        <v>0</v>
      </c>
      <c r="K54" s="19">
        <v>0</v>
      </c>
      <c r="L54" s="75" t="s">
        <v>159</v>
      </c>
      <c r="M54" s="75" t="s">
        <v>159</v>
      </c>
      <c r="N54" s="76" t="s">
        <v>159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8028</v>
      </c>
      <c r="C55" s="18">
        <v>0</v>
      </c>
      <c r="D55" s="19">
        <v>0</v>
      </c>
      <c r="E55" s="27">
        <v>1.2325927745620364</v>
      </c>
      <c r="F55" s="27" t="s">
        <v>159</v>
      </c>
      <c r="G55" s="28" t="s">
        <v>159</v>
      </c>
      <c r="I55" s="90">
        <v>8028</v>
      </c>
      <c r="J55" s="18">
        <v>0</v>
      </c>
      <c r="K55" s="19">
        <v>0</v>
      </c>
      <c r="L55" s="75">
        <v>1.2656312075521672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0</v>
      </c>
      <c r="Q56" s="18">
        <v>0</v>
      </c>
      <c r="R56" s="19">
        <v>0</v>
      </c>
      <c r="S56" s="75" t="s">
        <v>159</v>
      </c>
      <c r="T56" s="75" t="s">
        <v>159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0">
        <v>0</v>
      </c>
      <c r="J57" s="18">
        <v>0</v>
      </c>
      <c r="K57" s="19">
        <v>0</v>
      </c>
      <c r="L57" s="75" t="s">
        <v>159</v>
      </c>
      <c r="M57" s="75" t="s">
        <v>159</v>
      </c>
      <c r="N57" s="76" t="s">
        <v>159</v>
      </c>
      <c r="P57" s="90">
        <v>0</v>
      </c>
      <c r="Q57" s="18">
        <v>0</v>
      </c>
      <c r="R57" s="19">
        <v>0</v>
      </c>
      <c r="S57" s="75" t="s">
        <v>159</v>
      </c>
      <c r="T57" s="75" t="s">
        <v>159</v>
      </c>
      <c r="U57" s="76" t="s">
        <v>159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0</v>
      </c>
      <c r="Q58" s="18">
        <v>0</v>
      </c>
      <c r="R58" s="19">
        <v>0</v>
      </c>
      <c r="S58" s="75" t="s">
        <v>159</v>
      </c>
      <c r="T58" s="75" t="s">
        <v>159</v>
      </c>
      <c r="U58" s="76" t="s">
        <v>159</v>
      </c>
    </row>
    <row r="59" spans="1:21" x14ac:dyDescent="0.25">
      <c r="A59" s="17" t="s">
        <v>170</v>
      </c>
      <c r="B59" s="18">
        <v>31719</v>
      </c>
      <c r="C59" s="18">
        <v>33036</v>
      </c>
      <c r="D59" s="19">
        <v>0</v>
      </c>
      <c r="E59" s="27">
        <v>4.8700311679538162</v>
      </c>
      <c r="F59" s="27">
        <v>5.0293592423382041</v>
      </c>
      <c r="G59" s="28" t="s">
        <v>159</v>
      </c>
      <c r="I59" s="90">
        <v>31719</v>
      </c>
      <c r="J59" s="18">
        <v>33036</v>
      </c>
      <c r="K59" s="19">
        <v>0</v>
      </c>
      <c r="L59" s="75">
        <v>5.0005675476267051</v>
      </c>
      <c r="M59" s="75">
        <v>5.1709322109507436</v>
      </c>
      <c r="N59" s="76" t="s">
        <v>159</v>
      </c>
      <c r="P59" s="90">
        <v>0</v>
      </c>
      <c r="Q59" s="18">
        <v>0</v>
      </c>
      <c r="R59" s="19">
        <v>0</v>
      </c>
      <c r="S59" s="75" t="s">
        <v>159</v>
      </c>
      <c r="T59" s="75" t="s">
        <v>159</v>
      </c>
      <c r="U59" s="76" t="s">
        <v>159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159</v>
      </c>
      <c r="F60" s="27" t="s">
        <v>159</v>
      </c>
      <c r="G60" s="28" t="s">
        <v>159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0</v>
      </c>
      <c r="Q60" s="18">
        <v>0</v>
      </c>
      <c r="R60" s="19">
        <v>0</v>
      </c>
      <c r="S60" s="75" t="s">
        <v>159</v>
      </c>
      <c r="T60" s="75" t="s">
        <v>159</v>
      </c>
      <c r="U60" s="76" t="s">
        <v>159</v>
      </c>
    </row>
    <row r="61" spans="1:21" x14ac:dyDescent="0.25">
      <c r="A61" s="17" t="s">
        <v>172</v>
      </c>
      <c r="B61" s="18">
        <v>858</v>
      </c>
      <c r="C61" s="18">
        <v>2132</v>
      </c>
      <c r="D61" s="19">
        <v>6017</v>
      </c>
      <c r="E61" s="27">
        <v>0.13173450430670494</v>
      </c>
      <c r="F61" s="27">
        <v>0.32457300837465347</v>
      </c>
      <c r="G61" s="28">
        <v>0.92334275551136036</v>
      </c>
      <c r="I61" s="90">
        <v>858</v>
      </c>
      <c r="J61" s="18">
        <v>2132</v>
      </c>
      <c r="K61" s="19">
        <v>6017</v>
      </c>
      <c r="L61" s="75">
        <v>0.13526551769802683</v>
      </c>
      <c r="M61" s="75">
        <v>0.33370951306898489</v>
      </c>
      <c r="N61" s="76">
        <v>0.94310049184798794</v>
      </c>
      <c r="P61" s="90">
        <v>0</v>
      </c>
      <c r="Q61" s="18">
        <v>0</v>
      </c>
      <c r="R61" s="19">
        <v>0</v>
      </c>
      <c r="S61" s="75" t="s">
        <v>159</v>
      </c>
      <c r="T61" s="75" t="s">
        <v>159</v>
      </c>
      <c r="U61" s="76" t="s">
        <v>159</v>
      </c>
    </row>
    <row r="62" spans="1:21" x14ac:dyDescent="0.25">
      <c r="A62" s="17" t="s">
        <v>173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0">
        <v>0</v>
      </c>
      <c r="J62" s="18">
        <v>0</v>
      </c>
      <c r="K62" s="19">
        <v>0</v>
      </c>
      <c r="L62" s="75" t="s">
        <v>159</v>
      </c>
      <c r="M62" s="75" t="s">
        <v>159</v>
      </c>
      <c r="N62" s="76" t="s">
        <v>159</v>
      </c>
      <c r="P62" s="90">
        <v>0</v>
      </c>
      <c r="Q62" s="18">
        <v>0</v>
      </c>
      <c r="R62" s="19">
        <v>0</v>
      </c>
      <c r="S62" s="75" t="s">
        <v>159</v>
      </c>
      <c r="T62" s="75" t="s">
        <v>159</v>
      </c>
      <c r="U62" s="76" t="s">
        <v>159</v>
      </c>
    </row>
    <row r="63" spans="1:21" x14ac:dyDescent="0.25">
      <c r="A63" s="17" t="s">
        <v>174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0</v>
      </c>
      <c r="Q63" s="18">
        <v>0</v>
      </c>
      <c r="R63" s="19">
        <v>0</v>
      </c>
      <c r="S63" s="75" t="s">
        <v>159</v>
      </c>
      <c r="T63" s="75" t="s">
        <v>159</v>
      </c>
      <c r="U63" s="76" t="s">
        <v>159</v>
      </c>
    </row>
    <row r="64" spans="1:21" x14ac:dyDescent="0.25">
      <c r="A64" s="17" t="s">
        <v>175</v>
      </c>
      <c r="B64" s="18">
        <v>36517</v>
      </c>
      <c r="C64" s="18">
        <v>36881</v>
      </c>
      <c r="D64" s="19">
        <v>36619</v>
      </c>
      <c r="E64" s="27">
        <v>5.6067003423868815</v>
      </c>
      <c r="F64" s="27">
        <v>5.6147172241395849</v>
      </c>
      <c r="G64" s="28">
        <v>5.6193931135234338</v>
      </c>
      <c r="I64" s="90">
        <v>36517</v>
      </c>
      <c r="J64" s="18">
        <v>36881</v>
      </c>
      <c r="K64" s="19">
        <v>36619</v>
      </c>
      <c r="L64" s="75">
        <v>5.7569824123296565</v>
      </c>
      <c r="M64" s="75">
        <v>5.7727676132726229</v>
      </c>
      <c r="N64" s="76">
        <v>5.7396371798207531</v>
      </c>
      <c r="P64" s="90">
        <v>0</v>
      </c>
      <c r="Q64" s="18">
        <v>0</v>
      </c>
      <c r="R64" s="19">
        <v>0</v>
      </c>
      <c r="S64" s="75" t="s">
        <v>159</v>
      </c>
      <c r="T64" s="75" t="s">
        <v>159</v>
      </c>
      <c r="U64" s="76" t="s">
        <v>159</v>
      </c>
    </row>
    <row r="65" spans="1:21" x14ac:dyDescent="0.25">
      <c r="A65" s="17" t="s">
        <v>176</v>
      </c>
      <c r="B65" s="18">
        <v>431</v>
      </c>
      <c r="C65" s="18">
        <v>314</v>
      </c>
      <c r="D65" s="19">
        <v>306</v>
      </c>
      <c r="E65" s="27">
        <v>6.6174325589964847E-2</v>
      </c>
      <c r="F65" s="27">
        <v>4.7802966524221946E-2</v>
      </c>
      <c r="G65" s="28">
        <v>4.6957434466756896E-2</v>
      </c>
      <c r="I65" s="90">
        <v>338</v>
      </c>
      <c r="J65" s="18">
        <v>314</v>
      </c>
      <c r="K65" s="19">
        <v>306</v>
      </c>
      <c r="L65" s="75">
        <v>5.3286416062859054E-2</v>
      </c>
      <c r="M65" s="75">
        <v>4.9148586821604716E-2</v>
      </c>
      <c r="N65" s="76">
        <v>4.796223209331632E-2</v>
      </c>
      <c r="P65" s="90">
        <v>93</v>
      </c>
      <c r="Q65" s="18">
        <v>0</v>
      </c>
      <c r="R65" s="19">
        <v>0</v>
      </c>
      <c r="S65" s="75">
        <v>0.54699447123867784</v>
      </c>
      <c r="T65" s="75" t="s">
        <v>159</v>
      </c>
      <c r="U65" s="76" t="s">
        <v>159</v>
      </c>
    </row>
    <row r="66" spans="1:21" x14ac:dyDescent="0.25">
      <c r="A66" s="17" t="s">
        <v>177</v>
      </c>
      <c r="B66" s="18">
        <v>2615</v>
      </c>
      <c r="C66" s="18">
        <v>2615</v>
      </c>
      <c r="D66" s="19">
        <v>2713</v>
      </c>
      <c r="E66" s="27">
        <v>0.40149851837066836</v>
      </c>
      <c r="F66" s="27">
        <v>0.39810432312369548</v>
      </c>
      <c r="G66" s="28">
        <v>0.41632522780493941</v>
      </c>
      <c r="I66" s="90">
        <v>2615</v>
      </c>
      <c r="J66" s="18">
        <v>2615</v>
      </c>
      <c r="K66" s="19">
        <v>2713</v>
      </c>
      <c r="L66" s="75">
        <v>0.41226028995377639</v>
      </c>
      <c r="M66" s="75">
        <v>0.40931068324361891</v>
      </c>
      <c r="N66" s="76">
        <v>0.42523377669662477</v>
      </c>
      <c r="P66" s="90">
        <v>0</v>
      </c>
      <c r="Q66" s="18">
        <v>0</v>
      </c>
      <c r="R66" s="19">
        <v>0</v>
      </c>
      <c r="S66" s="75" t="s">
        <v>159</v>
      </c>
      <c r="T66" s="75" t="s">
        <v>159</v>
      </c>
      <c r="U66" s="76" t="s">
        <v>159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  <c r="I68" s="90">
        <v>0</v>
      </c>
      <c r="J68" s="18">
        <v>0</v>
      </c>
      <c r="K68" s="19">
        <v>0</v>
      </c>
      <c r="L68" s="75" t="s">
        <v>159</v>
      </c>
      <c r="M68" s="75" t="s">
        <v>159</v>
      </c>
      <c r="N68" s="76" t="s">
        <v>159</v>
      </c>
      <c r="P68" s="90">
        <v>0</v>
      </c>
      <c r="Q68" s="18">
        <v>0</v>
      </c>
      <c r="R68" s="19">
        <v>0</v>
      </c>
      <c r="S68" s="75" t="s">
        <v>159</v>
      </c>
      <c r="T68" s="75" t="s">
        <v>159</v>
      </c>
      <c r="U68" s="76" t="s">
        <v>159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159</v>
      </c>
      <c r="F69" s="27" t="s">
        <v>159</v>
      </c>
      <c r="G69" s="28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159</v>
      </c>
      <c r="F70" s="27" t="s">
        <v>159</v>
      </c>
      <c r="G70" s="28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1406</v>
      </c>
      <c r="C71" s="18">
        <v>1222</v>
      </c>
      <c r="D71" s="19">
        <v>1013</v>
      </c>
      <c r="E71" s="27">
        <v>0.21587262593849318</v>
      </c>
      <c r="F71" s="27">
        <v>0.18603574870254527</v>
      </c>
      <c r="G71" s="28">
        <v>0.15545059187851221</v>
      </c>
      <c r="I71" s="90">
        <v>1406</v>
      </c>
      <c r="J71" s="18">
        <v>1222</v>
      </c>
      <c r="K71" s="19">
        <v>1013</v>
      </c>
      <c r="L71" s="75">
        <v>0.22165887865201134</v>
      </c>
      <c r="M71" s="75">
        <v>0.19127252578344256</v>
      </c>
      <c r="N71" s="76">
        <v>0.15877693173375632</v>
      </c>
      <c r="P71" s="90">
        <v>0</v>
      </c>
      <c r="Q71" s="18">
        <v>0</v>
      </c>
      <c r="R71" s="19">
        <v>0</v>
      </c>
      <c r="S71" s="75" t="s">
        <v>159</v>
      </c>
      <c r="T71" s="75" t="s">
        <v>159</v>
      </c>
      <c r="U71" s="76" t="s">
        <v>159</v>
      </c>
    </row>
    <row r="72" spans="1:21" x14ac:dyDescent="0.25">
      <c r="A72" s="17" t="s">
        <v>183</v>
      </c>
      <c r="B72" s="18">
        <v>0</v>
      </c>
      <c r="C72" s="18">
        <v>0</v>
      </c>
      <c r="D72" s="19">
        <v>0</v>
      </c>
      <c r="E72" s="27" t="s">
        <v>159</v>
      </c>
      <c r="F72" s="27" t="s">
        <v>159</v>
      </c>
      <c r="G72" s="28" t="s">
        <v>159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0</v>
      </c>
      <c r="Q72" s="18">
        <v>0</v>
      </c>
      <c r="R72" s="19">
        <v>0</v>
      </c>
      <c r="S72" s="75" t="s">
        <v>159</v>
      </c>
      <c r="T72" s="75" t="s">
        <v>159</v>
      </c>
      <c r="U72" s="76" t="s">
        <v>159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651310</v>
      </c>
      <c r="C74" s="21">
        <v>656863</v>
      </c>
      <c r="D74" s="22">
        <v>651654</v>
      </c>
      <c r="E74" s="23">
        <v>100</v>
      </c>
      <c r="F74" s="23">
        <v>100</v>
      </c>
      <c r="G74" s="47">
        <v>100</v>
      </c>
      <c r="I74" s="91">
        <v>634308</v>
      </c>
      <c r="J74" s="21">
        <v>638879</v>
      </c>
      <c r="K74" s="22">
        <v>638002</v>
      </c>
      <c r="L74" s="78">
        <v>100</v>
      </c>
      <c r="M74" s="78">
        <v>100</v>
      </c>
      <c r="N74" s="79">
        <v>100</v>
      </c>
      <c r="P74" s="91">
        <v>17002</v>
      </c>
      <c r="Q74" s="21">
        <v>17984</v>
      </c>
      <c r="R74" s="22">
        <v>13652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</row>
    <row r="76" spans="1:21" ht="12.75" customHeight="1" x14ac:dyDescent="0.25">
      <c r="A76" s="26" t="s">
        <v>155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173">
        <v>14</v>
      </c>
    </row>
    <row r="77" spans="1:21" ht="12.75" customHeight="1" x14ac:dyDescent="0.25">
      <c r="A77" s="26" t="s">
        <v>156</v>
      </c>
      <c r="U77" s="172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>
      <selection activeCell="F25" sqref="F25"/>
    </sheetView>
  </sheetViews>
  <sheetFormatPr defaultColWidth="11.44140625" defaultRowHeight="13.2" x14ac:dyDescent="0.25"/>
  <cols>
    <col min="1" max="1" width="26.5546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119</v>
      </c>
      <c r="B4" s="6"/>
      <c r="C4" s="6"/>
      <c r="D4" s="6"/>
      <c r="E4" s="6"/>
      <c r="F4" s="6"/>
      <c r="I4" s="183" t="s">
        <v>107</v>
      </c>
      <c r="J4" s="183"/>
      <c r="K4" s="183"/>
      <c r="L4" s="183"/>
      <c r="M4" s="183"/>
      <c r="N4" s="183"/>
      <c r="P4" s="183" t="s">
        <v>108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224518</v>
      </c>
      <c r="C7" s="18">
        <v>268390</v>
      </c>
      <c r="D7" s="19">
        <v>324146</v>
      </c>
      <c r="E7" s="27">
        <v>17.268131430325024</v>
      </c>
      <c r="F7" s="27">
        <v>18.336232351401982</v>
      </c>
      <c r="G7" s="28">
        <v>19.606201721060458</v>
      </c>
      <c r="I7" s="90">
        <v>213871</v>
      </c>
      <c r="J7" s="18">
        <v>256167</v>
      </c>
      <c r="K7" s="19">
        <v>312235</v>
      </c>
      <c r="L7" s="75">
        <v>17.528355282946343</v>
      </c>
      <c r="M7" s="75">
        <v>18.686509111758554</v>
      </c>
      <c r="N7" s="76">
        <v>20.224687805854398</v>
      </c>
      <c r="P7" s="90">
        <v>10647</v>
      </c>
      <c r="Q7" s="18">
        <v>12223</v>
      </c>
      <c r="R7" s="19">
        <v>11911</v>
      </c>
      <c r="S7" s="75">
        <v>13.301434211183849</v>
      </c>
      <c r="T7" s="75">
        <v>13.164526968809236</v>
      </c>
      <c r="U7" s="76">
        <v>10.882395936118115</v>
      </c>
    </row>
    <row r="8" spans="1:21" x14ac:dyDescent="0.25">
      <c r="A8" s="17" t="s">
        <v>158</v>
      </c>
      <c r="B8" s="18">
        <v>166511</v>
      </c>
      <c r="C8" s="18">
        <v>206338</v>
      </c>
      <c r="D8" s="19">
        <v>228633</v>
      </c>
      <c r="E8" s="27">
        <v>12.8066962675369</v>
      </c>
      <c r="F8" s="27">
        <v>14.09687958166691</v>
      </c>
      <c r="G8" s="28">
        <v>13.82902987570791</v>
      </c>
      <c r="I8" s="90">
        <v>137434</v>
      </c>
      <c r="J8" s="18">
        <v>171833</v>
      </c>
      <c r="K8" s="19">
        <v>184813</v>
      </c>
      <c r="L8" s="75">
        <v>11.263761706619634</v>
      </c>
      <c r="M8" s="75">
        <v>12.534631393586244</v>
      </c>
      <c r="N8" s="76">
        <v>11.971064190316168</v>
      </c>
      <c r="P8" s="90">
        <v>29077</v>
      </c>
      <c r="Q8" s="18">
        <v>34505</v>
      </c>
      <c r="R8" s="19">
        <v>43820</v>
      </c>
      <c r="S8" s="75">
        <v>36.326270551196842</v>
      </c>
      <c r="T8" s="75">
        <v>37.16288988454248</v>
      </c>
      <c r="U8" s="76">
        <v>40.035814786390382</v>
      </c>
    </row>
    <row r="9" spans="1:21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  <c r="I9" s="90">
        <v>0</v>
      </c>
      <c r="J9" s="18">
        <v>0</v>
      </c>
      <c r="K9" s="19">
        <v>0</v>
      </c>
      <c r="L9" s="75" t="s">
        <v>159</v>
      </c>
      <c r="M9" s="75" t="s">
        <v>159</v>
      </c>
      <c r="N9" s="76" t="s">
        <v>159</v>
      </c>
      <c r="P9" s="90">
        <v>0</v>
      </c>
      <c r="Q9" s="18">
        <v>0</v>
      </c>
      <c r="R9" s="19">
        <v>0</v>
      </c>
      <c r="S9" s="75" t="s">
        <v>159</v>
      </c>
      <c r="T9" s="75" t="s">
        <v>159</v>
      </c>
      <c r="U9" s="76" t="s">
        <v>159</v>
      </c>
    </row>
    <row r="10" spans="1:21" x14ac:dyDescent="0.25">
      <c r="A10" s="17" t="s">
        <v>82</v>
      </c>
      <c r="B10" s="18">
        <v>277095</v>
      </c>
      <c r="C10" s="18">
        <v>314215</v>
      </c>
      <c r="D10" s="19">
        <v>350998</v>
      </c>
      <c r="E10" s="27">
        <v>21.311934360211261</v>
      </c>
      <c r="F10" s="27">
        <v>21.466966907469629</v>
      </c>
      <c r="G10" s="28">
        <v>21.23036406955131</v>
      </c>
      <c r="I10" s="90">
        <v>255088</v>
      </c>
      <c r="J10" s="18">
        <v>290846</v>
      </c>
      <c r="K10" s="19">
        <v>327395</v>
      </c>
      <c r="L10" s="75">
        <v>20.906401954525002</v>
      </c>
      <c r="M10" s="75">
        <v>21.216223905181103</v>
      </c>
      <c r="N10" s="76">
        <v>21.206660573599052</v>
      </c>
      <c r="P10" s="90">
        <v>22007</v>
      </c>
      <c r="Q10" s="18">
        <v>23369</v>
      </c>
      <c r="R10" s="19">
        <v>23603</v>
      </c>
      <c r="S10" s="75">
        <v>27.493628504322622</v>
      </c>
      <c r="T10" s="75">
        <v>25.169093572290194</v>
      </c>
      <c r="U10" s="76">
        <v>21.564704162555277</v>
      </c>
    </row>
    <row r="11" spans="1:21" x14ac:dyDescent="0.25">
      <c r="A11" s="17" t="s">
        <v>84</v>
      </c>
      <c r="B11" s="18">
        <v>17139</v>
      </c>
      <c r="C11" s="18">
        <v>21881</v>
      </c>
      <c r="D11" s="19">
        <v>28523</v>
      </c>
      <c r="E11" s="27">
        <v>1.3181949981041188</v>
      </c>
      <c r="F11" s="27">
        <v>1.4948958608034084</v>
      </c>
      <c r="G11" s="28">
        <v>1.7252339738568654</v>
      </c>
      <c r="I11" s="90">
        <v>9827</v>
      </c>
      <c r="J11" s="18">
        <v>10895</v>
      </c>
      <c r="K11" s="19">
        <v>13209</v>
      </c>
      <c r="L11" s="75">
        <v>0.80539740014080319</v>
      </c>
      <c r="M11" s="75">
        <v>0.79475309767694291</v>
      </c>
      <c r="N11" s="76">
        <v>0.85559883173741169</v>
      </c>
      <c r="P11" s="90">
        <v>7312</v>
      </c>
      <c r="Q11" s="18">
        <v>10986</v>
      </c>
      <c r="R11" s="19">
        <v>15314</v>
      </c>
      <c r="S11" s="75">
        <v>9.1349757633301678</v>
      </c>
      <c r="T11" s="75">
        <v>11.832241943822162</v>
      </c>
      <c r="U11" s="76">
        <v>13.991521397507583</v>
      </c>
    </row>
    <row r="12" spans="1:21" x14ac:dyDescent="0.25">
      <c r="A12" s="17" t="s">
        <v>152</v>
      </c>
      <c r="B12" s="18">
        <v>0</v>
      </c>
      <c r="C12" s="18">
        <v>0</v>
      </c>
      <c r="D12" s="19">
        <v>0</v>
      </c>
      <c r="E12" s="27" t="s">
        <v>159</v>
      </c>
      <c r="F12" s="27" t="s">
        <v>159</v>
      </c>
      <c r="G12" s="28" t="s">
        <v>159</v>
      </c>
      <c r="I12" s="90">
        <v>0</v>
      </c>
      <c r="J12" s="18">
        <v>0</v>
      </c>
      <c r="K12" s="19">
        <v>0</v>
      </c>
      <c r="L12" s="75" t="s">
        <v>159</v>
      </c>
      <c r="M12" s="75" t="s">
        <v>159</v>
      </c>
      <c r="N12" s="76" t="s">
        <v>159</v>
      </c>
      <c r="P12" s="90">
        <v>0</v>
      </c>
      <c r="Q12" s="18">
        <v>0</v>
      </c>
      <c r="R12" s="19">
        <v>0</v>
      </c>
      <c r="S12" s="75" t="s">
        <v>159</v>
      </c>
      <c r="T12" s="75" t="s">
        <v>159</v>
      </c>
      <c r="U12" s="76" t="s">
        <v>159</v>
      </c>
    </row>
    <row r="13" spans="1:21" x14ac:dyDescent="0.25">
      <c r="A13" s="17" t="s">
        <v>160</v>
      </c>
      <c r="B13" s="18">
        <v>218741</v>
      </c>
      <c r="C13" s="18">
        <v>239805</v>
      </c>
      <c r="D13" s="19">
        <v>349320</v>
      </c>
      <c r="E13" s="27">
        <v>16.8238107287644</v>
      </c>
      <c r="F13" s="27">
        <v>16.383323518118978</v>
      </c>
      <c r="G13" s="28">
        <v>21.128869044198726</v>
      </c>
      <c r="I13" s="90">
        <v>212549</v>
      </c>
      <c r="J13" s="18">
        <v>233341</v>
      </c>
      <c r="K13" s="19">
        <v>342139</v>
      </c>
      <c r="L13" s="75">
        <v>17.42000732701003</v>
      </c>
      <c r="M13" s="75">
        <v>17.02143024920014</v>
      </c>
      <c r="N13" s="76">
        <v>22.161687386767074</v>
      </c>
      <c r="P13" s="90">
        <v>6192</v>
      </c>
      <c r="Q13" s="18">
        <v>6464</v>
      </c>
      <c r="R13" s="19">
        <v>7181</v>
      </c>
      <c r="S13" s="75">
        <v>7.735745340062965</v>
      </c>
      <c r="T13" s="75">
        <v>6.9619162502154062</v>
      </c>
      <c r="U13" s="76">
        <v>6.5608668640134491</v>
      </c>
    </row>
    <row r="14" spans="1:21" x14ac:dyDescent="0.25">
      <c r="A14" s="17" t="s">
        <v>161</v>
      </c>
      <c r="B14" s="18">
        <v>5931</v>
      </c>
      <c r="C14" s="18">
        <v>7674</v>
      </c>
      <c r="D14" s="19">
        <v>9573</v>
      </c>
      <c r="E14" s="27">
        <v>0.45616515162818888</v>
      </c>
      <c r="F14" s="27">
        <v>0.52428274922560003</v>
      </c>
      <c r="G14" s="28">
        <v>0.57902972449362877</v>
      </c>
      <c r="I14" s="90">
        <v>5931</v>
      </c>
      <c r="J14" s="18">
        <v>7674</v>
      </c>
      <c r="K14" s="19">
        <v>9573</v>
      </c>
      <c r="L14" s="75">
        <v>0.48609056479445439</v>
      </c>
      <c r="M14" s="75">
        <v>0.55979213139723361</v>
      </c>
      <c r="N14" s="76">
        <v>0.62008082490894401</v>
      </c>
      <c r="P14" s="90">
        <v>0</v>
      </c>
      <c r="Q14" s="18">
        <v>0</v>
      </c>
      <c r="R14" s="19">
        <v>0</v>
      </c>
      <c r="S14" s="75" t="s">
        <v>159</v>
      </c>
      <c r="T14" s="75" t="s">
        <v>159</v>
      </c>
      <c r="U14" s="76" t="s">
        <v>159</v>
      </c>
    </row>
    <row r="15" spans="1:21" x14ac:dyDescent="0.25">
      <c r="A15" s="17" t="s">
        <v>162</v>
      </c>
      <c r="B15" s="18">
        <v>3050</v>
      </c>
      <c r="C15" s="18">
        <v>3061</v>
      </c>
      <c r="D15" s="19">
        <v>3217</v>
      </c>
      <c r="E15" s="27">
        <v>0.23458164094857126</v>
      </c>
      <c r="F15" s="27">
        <v>0.2091255532159971</v>
      </c>
      <c r="G15" s="28">
        <v>0.19458253668609668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3050</v>
      </c>
      <c r="Q15" s="18">
        <v>3061</v>
      </c>
      <c r="R15" s="19">
        <v>3217</v>
      </c>
      <c r="S15" s="75">
        <v>3.8104042776472942</v>
      </c>
      <c r="T15" s="75">
        <v>3.2967861450973635</v>
      </c>
      <c r="U15" s="76">
        <v>2.9391879545371489</v>
      </c>
    </row>
    <row r="16" spans="1:21" x14ac:dyDescent="0.25">
      <c r="A16" s="17" t="s">
        <v>163</v>
      </c>
      <c r="B16" s="18">
        <v>10712</v>
      </c>
      <c r="C16" s="18">
        <v>13651</v>
      </c>
      <c r="D16" s="19">
        <v>16562</v>
      </c>
      <c r="E16" s="27">
        <v>0.82388148781675252</v>
      </c>
      <c r="F16" s="27">
        <v>0.93262754882442878</v>
      </c>
      <c r="G16" s="28">
        <v>1.0017643682297586</v>
      </c>
      <c r="I16" s="90">
        <v>10712</v>
      </c>
      <c r="J16" s="18">
        <v>13651</v>
      </c>
      <c r="K16" s="19">
        <v>16562</v>
      </c>
      <c r="L16" s="75">
        <v>0.87792988198924227</v>
      </c>
      <c r="M16" s="75">
        <v>0.99579389962257436</v>
      </c>
      <c r="N16" s="76">
        <v>1.0727858165822555</v>
      </c>
      <c r="P16" s="90">
        <v>0</v>
      </c>
      <c r="Q16" s="18">
        <v>0</v>
      </c>
      <c r="R16" s="19">
        <v>0</v>
      </c>
      <c r="S16" s="75" t="s">
        <v>159</v>
      </c>
      <c r="T16" s="75" t="s">
        <v>159</v>
      </c>
      <c r="U16" s="76" t="s">
        <v>159</v>
      </c>
    </row>
    <row r="17" spans="1:21" x14ac:dyDescent="0.25">
      <c r="A17" s="17" t="s">
        <v>164</v>
      </c>
      <c r="B17" s="18">
        <v>0</v>
      </c>
      <c r="C17" s="18">
        <v>0</v>
      </c>
      <c r="D17" s="19">
        <v>0</v>
      </c>
      <c r="E17" s="27" t="s">
        <v>159</v>
      </c>
      <c r="F17" s="27" t="s">
        <v>159</v>
      </c>
      <c r="G17" s="28" t="s">
        <v>159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0</v>
      </c>
      <c r="Q17" s="18">
        <v>0</v>
      </c>
      <c r="R17" s="19">
        <v>0</v>
      </c>
      <c r="S17" s="75" t="s">
        <v>159</v>
      </c>
      <c r="T17" s="75" t="s">
        <v>159</v>
      </c>
      <c r="U17" s="76" t="s">
        <v>159</v>
      </c>
    </row>
    <row r="18" spans="1:21" x14ac:dyDescent="0.25">
      <c r="A18" s="17" t="s">
        <v>165</v>
      </c>
      <c r="B18" s="18">
        <v>231923</v>
      </c>
      <c r="C18" s="18">
        <v>250813</v>
      </c>
      <c r="D18" s="19">
        <v>270746</v>
      </c>
      <c r="E18" s="27">
        <v>17.837664889742783</v>
      </c>
      <c r="F18" s="27">
        <v>17.135383005149912</v>
      </c>
      <c r="G18" s="28">
        <v>16.376264680638464</v>
      </c>
      <c r="I18" s="90">
        <v>231923</v>
      </c>
      <c r="J18" s="18">
        <v>250813</v>
      </c>
      <c r="K18" s="19">
        <v>270746</v>
      </c>
      <c r="L18" s="75">
        <v>19.007853997441284</v>
      </c>
      <c r="M18" s="75">
        <v>18.295953069081879</v>
      </c>
      <c r="N18" s="76">
        <v>17.537282254340017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26407</v>
      </c>
      <c r="C19" s="18">
        <v>0</v>
      </c>
      <c r="D19" s="19">
        <v>0</v>
      </c>
      <c r="E19" s="27">
        <v>2.0310155385340725</v>
      </c>
      <c r="F19" s="27" t="s">
        <v>159</v>
      </c>
      <c r="G19" s="28" t="s">
        <v>159</v>
      </c>
      <c r="I19" s="90">
        <v>26407</v>
      </c>
      <c r="J19" s="18">
        <v>0</v>
      </c>
      <c r="K19" s="19">
        <v>0</v>
      </c>
      <c r="L19" s="75">
        <v>2.1642545177081702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0</v>
      </c>
      <c r="Q20" s="18">
        <v>0</v>
      </c>
      <c r="R20" s="19">
        <v>0</v>
      </c>
      <c r="S20" s="75" t="s">
        <v>159</v>
      </c>
      <c r="T20" s="75" t="s">
        <v>159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0</v>
      </c>
      <c r="E21" s="27" t="s">
        <v>159</v>
      </c>
      <c r="F21" s="27" t="s">
        <v>159</v>
      </c>
      <c r="G21" s="28" t="s">
        <v>159</v>
      </c>
      <c r="I21" s="90">
        <v>0</v>
      </c>
      <c r="J21" s="18">
        <v>0</v>
      </c>
      <c r="K21" s="19">
        <v>0</v>
      </c>
      <c r="L21" s="75" t="s">
        <v>159</v>
      </c>
      <c r="M21" s="75" t="s">
        <v>159</v>
      </c>
      <c r="N21" s="76" t="s">
        <v>159</v>
      </c>
      <c r="P21" s="90">
        <v>0</v>
      </c>
      <c r="Q21" s="18">
        <v>0</v>
      </c>
      <c r="R21" s="19">
        <v>0</v>
      </c>
      <c r="S21" s="75" t="s">
        <v>159</v>
      </c>
      <c r="T21" s="75" t="s">
        <v>159</v>
      </c>
      <c r="U21" s="76" t="s">
        <v>159</v>
      </c>
    </row>
    <row r="22" spans="1:21" x14ac:dyDescent="0.25">
      <c r="A22" s="17" t="s">
        <v>169</v>
      </c>
      <c r="B22" s="18">
        <v>1170</v>
      </c>
      <c r="C22" s="18">
        <v>1648</v>
      </c>
      <c r="D22" s="19">
        <v>1888</v>
      </c>
      <c r="E22" s="27">
        <v>8.9987055708140445E-2</v>
      </c>
      <c r="F22" s="27">
        <v>0.11259030111073612</v>
      </c>
      <c r="G22" s="28">
        <v>0.11419702494975149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1170</v>
      </c>
      <c r="Q22" s="18">
        <v>1648</v>
      </c>
      <c r="R22" s="19">
        <v>1888</v>
      </c>
      <c r="S22" s="75">
        <v>1.4616960671630603</v>
      </c>
      <c r="T22" s="75">
        <v>1.7749439944856109</v>
      </c>
      <c r="U22" s="76">
        <v>1.724957058802032</v>
      </c>
    </row>
    <row r="23" spans="1:21" x14ac:dyDescent="0.25">
      <c r="A23" s="17" t="s">
        <v>170</v>
      </c>
      <c r="B23" s="18">
        <v>69837</v>
      </c>
      <c r="C23" s="18">
        <v>78489</v>
      </c>
      <c r="D23" s="19">
        <v>0</v>
      </c>
      <c r="E23" s="27">
        <v>5.3713042816148757</v>
      </c>
      <c r="F23" s="27">
        <v>5.3623180484712174</v>
      </c>
      <c r="G23" s="28" t="s">
        <v>159</v>
      </c>
      <c r="I23" s="90">
        <v>69837</v>
      </c>
      <c r="J23" s="18">
        <v>78489</v>
      </c>
      <c r="K23" s="19">
        <v>0</v>
      </c>
      <c r="L23" s="75">
        <v>5.7236733727112314</v>
      </c>
      <c r="M23" s="75">
        <v>5.7255048998224476</v>
      </c>
      <c r="N23" s="76" t="s">
        <v>159</v>
      </c>
      <c r="P23" s="90">
        <v>0</v>
      </c>
      <c r="Q23" s="18">
        <v>0</v>
      </c>
      <c r="R23" s="19">
        <v>0</v>
      </c>
      <c r="S23" s="75" t="s">
        <v>159</v>
      </c>
      <c r="T23" s="75" t="s">
        <v>159</v>
      </c>
      <c r="U23" s="76" t="s">
        <v>159</v>
      </c>
    </row>
    <row r="24" spans="1:21" x14ac:dyDescent="0.25">
      <c r="A24" s="17" t="s">
        <v>171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0</v>
      </c>
      <c r="Q24" s="18">
        <v>0</v>
      </c>
      <c r="R24" s="19">
        <v>0</v>
      </c>
      <c r="S24" s="75" t="s">
        <v>159</v>
      </c>
      <c r="T24" s="75" t="s">
        <v>159</v>
      </c>
      <c r="U24" s="76" t="s">
        <v>159</v>
      </c>
    </row>
    <row r="25" spans="1:21" x14ac:dyDescent="0.25">
      <c r="A25" s="17" t="s">
        <v>172</v>
      </c>
      <c r="B25" s="18">
        <v>1280</v>
      </c>
      <c r="C25" s="18">
        <v>3373</v>
      </c>
      <c r="D25" s="19">
        <v>6764</v>
      </c>
      <c r="E25" s="27">
        <v>9.8447377184974164E-2</v>
      </c>
      <c r="F25" s="27">
        <v>0.23044119274667046</v>
      </c>
      <c r="G25" s="28">
        <v>0.40912535845345294</v>
      </c>
      <c r="I25" s="90">
        <v>1280</v>
      </c>
      <c r="J25" s="18">
        <v>3373</v>
      </c>
      <c r="K25" s="19">
        <v>4864</v>
      </c>
      <c r="L25" s="75">
        <v>0.10490573645875934</v>
      </c>
      <c r="M25" s="75">
        <v>0.24604884795450466</v>
      </c>
      <c r="N25" s="76">
        <v>0.3150603919729556</v>
      </c>
      <c r="P25" s="90">
        <v>0</v>
      </c>
      <c r="Q25" s="18">
        <v>0</v>
      </c>
      <c r="R25" s="19">
        <v>1900</v>
      </c>
      <c r="S25" s="75" t="s">
        <v>159</v>
      </c>
      <c r="T25" s="75" t="s">
        <v>159</v>
      </c>
      <c r="U25" s="76">
        <v>1.7359207689215364</v>
      </c>
    </row>
    <row r="26" spans="1:21" x14ac:dyDescent="0.25">
      <c r="A26" s="17" t="s">
        <v>173</v>
      </c>
      <c r="B26" s="18">
        <v>0</v>
      </c>
      <c r="C26" s="18">
        <v>0</v>
      </c>
      <c r="D26" s="19">
        <v>0</v>
      </c>
      <c r="E26" s="27" t="s">
        <v>159</v>
      </c>
      <c r="F26" s="27" t="s">
        <v>159</v>
      </c>
      <c r="G26" s="28" t="s">
        <v>159</v>
      </c>
      <c r="I26" s="90">
        <v>0</v>
      </c>
      <c r="J26" s="18">
        <v>0</v>
      </c>
      <c r="K26" s="19">
        <v>0</v>
      </c>
      <c r="L26" s="75" t="s">
        <v>159</v>
      </c>
      <c r="M26" s="75" t="s">
        <v>159</v>
      </c>
      <c r="N26" s="76" t="s">
        <v>159</v>
      </c>
      <c r="P26" s="90">
        <v>0</v>
      </c>
      <c r="Q26" s="18">
        <v>0</v>
      </c>
      <c r="R26" s="19">
        <v>0</v>
      </c>
      <c r="S26" s="75" t="s">
        <v>159</v>
      </c>
      <c r="T26" s="75" t="s">
        <v>159</v>
      </c>
      <c r="U26" s="76" t="s">
        <v>159</v>
      </c>
    </row>
    <row r="27" spans="1:21" x14ac:dyDescent="0.25">
      <c r="A27" s="17" t="s">
        <v>174</v>
      </c>
      <c r="B27" s="18">
        <v>0</v>
      </c>
      <c r="C27" s="18">
        <v>0</v>
      </c>
      <c r="D27" s="19">
        <v>0</v>
      </c>
      <c r="E27" s="27" t="s">
        <v>159</v>
      </c>
      <c r="F27" s="27" t="s">
        <v>159</v>
      </c>
      <c r="G27" s="28" t="s">
        <v>159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0</v>
      </c>
      <c r="Q27" s="18">
        <v>0</v>
      </c>
      <c r="R27" s="19">
        <v>0</v>
      </c>
      <c r="S27" s="75" t="s">
        <v>159</v>
      </c>
      <c r="T27" s="75" t="s">
        <v>159</v>
      </c>
      <c r="U27" s="76" t="s">
        <v>159</v>
      </c>
    </row>
    <row r="28" spans="1:21" x14ac:dyDescent="0.25">
      <c r="A28" s="17" t="s">
        <v>175</v>
      </c>
      <c r="B28" s="18">
        <v>41422</v>
      </c>
      <c r="C28" s="18">
        <v>49510</v>
      </c>
      <c r="D28" s="19">
        <v>56930</v>
      </c>
      <c r="E28" s="27">
        <v>3.1858494201218748</v>
      </c>
      <c r="F28" s="27">
        <v>3.3824913883449907</v>
      </c>
      <c r="G28" s="28">
        <v>3.4434516050791064</v>
      </c>
      <c r="I28" s="90">
        <v>41422</v>
      </c>
      <c r="J28" s="18">
        <v>49510</v>
      </c>
      <c r="K28" s="19">
        <v>56930</v>
      </c>
      <c r="L28" s="75">
        <v>3.3948479809333825</v>
      </c>
      <c r="M28" s="75">
        <v>3.6115856692047217</v>
      </c>
      <c r="N28" s="76">
        <v>3.6875797933841206</v>
      </c>
      <c r="P28" s="90">
        <v>0</v>
      </c>
      <c r="Q28" s="18">
        <v>0</v>
      </c>
      <c r="R28" s="19">
        <v>0</v>
      </c>
      <c r="S28" s="75" t="s">
        <v>159</v>
      </c>
      <c r="T28" s="75" t="s">
        <v>159</v>
      </c>
      <c r="U28" s="76" t="s">
        <v>159</v>
      </c>
    </row>
    <row r="29" spans="1:21" x14ac:dyDescent="0.25">
      <c r="A29" s="17" t="s">
        <v>176</v>
      </c>
      <c r="B29" s="18">
        <v>200</v>
      </c>
      <c r="C29" s="18">
        <v>254</v>
      </c>
      <c r="D29" s="19">
        <v>277</v>
      </c>
      <c r="E29" s="27">
        <v>1.5382402685152213E-2</v>
      </c>
      <c r="F29" s="27">
        <v>1.7353116797407142E-2</v>
      </c>
      <c r="G29" s="28">
        <v>1.6754542325784515E-2</v>
      </c>
      <c r="I29" s="90">
        <v>193</v>
      </c>
      <c r="J29" s="18">
        <v>244</v>
      </c>
      <c r="K29" s="19">
        <v>277</v>
      </c>
      <c r="L29" s="75">
        <v>1.5817818075422308E-2</v>
      </c>
      <c r="M29" s="75">
        <v>1.7798967951645164E-2</v>
      </c>
      <c r="N29" s="76">
        <v>1.794237840799932E-2</v>
      </c>
      <c r="P29" s="90">
        <v>7</v>
      </c>
      <c r="Q29" s="18">
        <v>10</v>
      </c>
      <c r="R29" s="19">
        <v>0</v>
      </c>
      <c r="S29" s="75">
        <v>8.7451901454200197E-3</v>
      </c>
      <c r="T29" s="75">
        <v>1.0770291228674823E-2</v>
      </c>
      <c r="U29" s="76" t="s">
        <v>159</v>
      </c>
    </row>
    <row r="30" spans="1:21" x14ac:dyDescent="0.25">
      <c r="A30" s="17" t="s">
        <v>177</v>
      </c>
      <c r="B30" s="18">
        <v>2199</v>
      </c>
      <c r="C30" s="18">
        <v>2875</v>
      </c>
      <c r="D30" s="19">
        <v>3999</v>
      </c>
      <c r="E30" s="27">
        <v>0.16912951752324859</v>
      </c>
      <c r="F30" s="27">
        <v>0.19641815272655724</v>
      </c>
      <c r="G30" s="28">
        <v>0.24188236375744504</v>
      </c>
      <c r="I30" s="90">
        <v>2199</v>
      </c>
      <c r="J30" s="18">
        <v>2875</v>
      </c>
      <c r="K30" s="19">
        <v>3999</v>
      </c>
      <c r="L30" s="75">
        <v>0.18022477693188421</v>
      </c>
      <c r="M30" s="75">
        <v>0.20972144615155675</v>
      </c>
      <c r="N30" s="76">
        <v>0.25903094315375191</v>
      </c>
      <c r="P30" s="90">
        <v>0</v>
      </c>
      <c r="Q30" s="18">
        <v>0</v>
      </c>
      <c r="R30" s="19">
        <v>0</v>
      </c>
      <c r="S30" s="75" t="s">
        <v>159</v>
      </c>
      <c r="T30" s="75" t="s">
        <v>159</v>
      </c>
      <c r="U30" s="76" t="s">
        <v>159</v>
      </c>
    </row>
    <row r="31" spans="1:21" x14ac:dyDescent="0.25">
      <c r="A31" s="17" t="s">
        <v>178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0">
        <v>0</v>
      </c>
      <c r="J31" s="18">
        <v>0</v>
      </c>
      <c r="K31" s="19">
        <v>0</v>
      </c>
      <c r="L31" s="75" t="s">
        <v>159</v>
      </c>
      <c r="M31" s="75" t="s">
        <v>159</v>
      </c>
      <c r="N31" s="76" t="s">
        <v>159</v>
      </c>
      <c r="P31" s="90">
        <v>0</v>
      </c>
      <c r="Q31" s="18">
        <v>0</v>
      </c>
      <c r="R31" s="19">
        <v>0</v>
      </c>
      <c r="S31" s="75" t="s">
        <v>159</v>
      </c>
      <c r="T31" s="75" t="s">
        <v>159</v>
      </c>
      <c r="U31" s="76" t="s">
        <v>159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27" t="s">
        <v>159</v>
      </c>
      <c r="F34" s="27" t="s">
        <v>159</v>
      </c>
      <c r="G34" s="28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2052</v>
      </c>
      <c r="C35" s="18">
        <v>1737</v>
      </c>
      <c r="D35" s="19">
        <v>1707</v>
      </c>
      <c r="E35" s="27">
        <v>0.15782345154966171</v>
      </c>
      <c r="F35" s="27">
        <v>0.11867072392557562</v>
      </c>
      <c r="G35" s="28">
        <v>0.10324911101124248</v>
      </c>
      <c r="I35" s="90">
        <v>1470</v>
      </c>
      <c r="J35" s="18">
        <v>1155</v>
      </c>
      <c r="K35" s="19">
        <v>1089</v>
      </c>
      <c r="L35" s="75">
        <v>0.12047768171435644</v>
      </c>
      <c r="M35" s="75">
        <v>8.425331141045149E-2</v>
      </c>
      <c r="N35" s="76">
        <v>7.0538808975852921E-2</v>
      </c>
      <c r="P35" s="90">
        <v>582</v>
      </c>
      <c r="Q35" s="18">
        <v>582</v>
      </c>
      <c r="R35" s="19">
        <v>618</v>
      </c>
      <c r="S35" s="75">
        <v>0.72710009494777872</v>
      </c>
      <c r="T35" s="75">
        <v>0.62683094950887475</v>
      </c>
      <c r="U35" s="76">
        <v>0.56463107115447864</v>
      </c>
    </row>
    <row r="36" spans="1:21" x14ac:dyDescent="0.25">
      <c r="A36" s="17" t="s">
        <v>183</v>
      </c>
      <c r="B36" s="18">
        <v>0</v>
      </c>
      <c r="C36" s="18">
        <v>0</v>
      </c>
      <c r="D36" s="19">
        <v>0</v>
      </c>
      <c r="E36" s="27" t="s">
        <v>159</v>
      </c>
      <c r="F36" s="27" t="s">
        <v>159</v>
      </c>
      <c r="G36" s="28" t="s">
        <v>159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0</v>
      </c>
      <c r="Q36" s="18">
        <v>0</v>
      </c>
      <c r="R36" s="19">
        <v>0</v>
      </c>
      <c r="S36" s="75" t="s">
        <v>159</v>
      </c>
      <c r="T36" s="75" t="s">
        <v>159</v>
      </c>
      <c r="U36" s="76" t="s">
        <v>159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1300187</v>
      </c>
      <c r="C38" s="21">
        <v>1463714</v>
      </c>
      <c r="D38" s="22">
        <v>1653283</v>
      </c>
      <c r="E38" s="23">
        <v>100</v>
      </c>
      <c r="F38" s="23">
        <v>100</v>
      </c>
      <c r="G38" s="47">
        <v>100</v>
      </c>
      <c r="I38" s="91">
        <v>1220143</v>
      </c>
      <c r="J38" s="21">
        <v>1370866</v>
      </c>
      <c r="K38" s="22">
        <v>1543831</v>
      </c>
      <c r="L38" s="78">
        <v>100</v>
      </c>
      <c r="M38" s="78">
        <v>100</v>
      </c>
      <c r="N38" s="79">
        <v>100</v>
      </c>
      <c r="P38" s="91">
        <v>80044</v>
      </c>
      <c r="Q38" s="21">
        <v>92848</v>
      </c>
      <c r="R38" s="22">
        <v>109452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120</v>
      </c>
      <c r="B40" s="6"/>
      <c r="C40" s="6"/>
      <c r="D40" s="6"/>
      <c r="E40" s="6"/>
      <c r="F40" s="6"/>
      <c r="I40" s="183" t="s">
        <v>107</v>
      </c>
      <c r="J40" s="183"/>
      <c r="K40" s="183"/>
      <c r="L40" s="183"/>
      <c r="M40" s="183"/>
      <c r="N40" s="183"/>
      <c r="P40" s="183" t="s">
        <v>108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31</v>
      </c>
      <c r="D41" s="82"/>
      <c r="E41" s="11"/>
      <c r="F41" s="9" t="s">
        <v>2</v>
      </c>
      <c r="G41" s="12"/>
      <c r="I41" s="7"/>
      <c r="J41" s="9" t="s">
        <v>31</v>
      </c>
      <c r="K41" s="82"/>
      <c r="L41" s="11"/>
      <c r="M41" s="9" t="s">
        <v>2</v>
      </c>
      <c r="N41" s="12"/>
      <c r="P41" s="7"/>
      <c r="Q41" s="9" t="s">
        <v>31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89230</v>
      </c>
      <c r="C43" s="18">
        <v>103079</v>
      </c>
      <c r="D43" s="19">
        <v>113630</v>
      </c>
      <c r="E43" s="27">
        <v>16.99677322270097</v>
      </c>
      <c r="F43" s="27">
        <v>18.554372145851595</v>
      </c>
      <c r="G43" s="28">
        <v>19.104831943722878</v>
      </c>
      <c r="I43" s="90">
        <v>80424</v>
      </c>
      <c r="J43" s="18">
        <v>93987</v>
      </c>
      <c r="K43" s="19">
        <v>111092</v>
      </c>
      <c r="L43" s="75">
        <v>18.136306439173556</v>
      </c>
      <c r="M43" s="75">
        <v>19.875654242664552</v>
      </c>
      <c r="N43" s="76">
        <v>21.969572620500216</v>
      </c>
      <c r="P43" s="90">
        <v>8806</v>
      </c>
      <c r="Q43" s="18">
        <v>9092</v>
      </c>
      <c r="R43" s="19">
        <v>2538</v>
      </c>
      <c r="S43" s="75">
        <v>10.799607554574441</v>
      </c>
      <c r="T43" s="75">
        <v>10.997145483574435</v>
      </c>
      <c r="U43" s="76">
        <v>2.8482291152309558</v>
      </c>
    </row>
    <row r="44" spans="1:21" x14ac:dyDescent="0.25">
      <c r="A44" s="17" t="s">
        <v>158</v>
      </c>
      <c r="B44" s="18">
        <v>78198</v>
      </c>
      <c r="C44" s="18">
        <v>86724</v>
      </c>
      <c r="D44" s="19">
        <v>101209</v>
      </c>
      <c r="E44" s="27">
        <v>14.895367841183127</v>
      </c>
      <c r="F44" s="27">
        <v>15.610448005673646</v>
      </c>
      <c r="G44" s="28">
        <v>17.016465160540779</v>
      </c>
      <c r="I44" s="90">
        <v>32214</v>
      </c>
      <c r="J44" s="18">
        <v>40755</v>
      </c>
      <c r="K44" s="19">
        <v>42900</v>
      </c>
      <c r="L44" s="75">
        <v>7.2645351590512401</v>
      </c>
      <c r="M44" s="75">
        <v>8.6185567010309274</v>
      </c>
      <c r="N44" s="76">
        <v>8.483911221505231</v>
      </c>
      <c r="P44" s="90">
        <v>45984</v>
      </c>
      <c r="Q44" s="18">
        <v>45969</v>
      </c>
      <c r="R44" s="19">
        <v>58309</v>
      </c>
      <c r="S44" s="75">
        <v>56.3944076526858</v>
      </c>
      <c r="T44" s="75">
        <v>55.601383714741885</v>
      </c>
      <c r="U44" s="76">
        <v>65.436324460205597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  <c r="I45" s="90">
        <v>0</v>
      </c>
      <c r="J45" s="18">
        <v>0</v>
      </c>
      <c r="K45" s="19">
        <v>0</v>
      </c>
      <c r="L45" s="75" t="s">
        <v>159</v>
      </c>
      <c r="M45" s="75" t="s">
        <v>159</v>
      </c>
      <c r="N45" s="76" t="s">
        <v>159</v>
      </c>
      <c r="P45" s="90">
        <v>0</v>
      </c>
      <c r="Q45" s="18">
        <v>0</v>
      </c>
      <c r="R45" s="19">
        <v>0</v>
      </c>
      <c r="S45" s="75" t="s">
        <v>159</v>
      </c>
      <c r="T45" s="75" t="s">
        <v>159</v>
      </c>
      <c r="U45" s="76" t="s">
        <v>159</v>
      </c>
    </row>
    <row r="46" spans="1:21" x14ac:dyDescent="0.25">
      <c r="A46" s="17" t="s">
        <v>82</v>
      </c>
      <c r="B46" s="18">
        <v>102109</v>
      </c>
      <c r="C46" s="18">
        <v>106104</v>
      </c>
      <c r="D46" s="19">
        <v>105814</v>
      </c>
      <c r="E46" s="27">
        <v>19.450000190482722</v>
      </c>
      <c r="F46" s="27">
        <v>19.09887661078821</v>
      </c>
      <c r="G46" s="28">
        <v>17.790712728091989</v>
      </c>
      <c r="I46" s="90">
        <v>95831</v>
      </c>
      <c r="J46" s="18">
        <v>99918</v>
      </c>
      <c r="K46" s="19">
        <v>99943</v>
      </c>
      <c r="L46" s="75">
        <v>21.610717974391239</v>
      </c>
      <c r="M46" s="75">
        <v>21.129896907216494</v>
      </c>
      <c r="N46" s="76">
        <v>19.764744503750521</v>
      </c>
      <c r="P46" s="90">
        <v>6278</v>
      </c>
      <c r="Q46" s="18">
        <v>6186</v>
      </c>
      <c r="R46" s="19">
        <v>5871</v>
      </c>
      <c r="S46" s="75">
        <v>7.6992886926661761</v>
      </c>
      <c r="T46" s="75">
        <v>7.4822197493831339</v>
      </c>
      <c r="U46" s="76">
        <v>6.5886340171477311</v>
      </c>
    </row>
    <row r="47" spans="1:21" x14ac:dyDescent="0.25">
      <c r="A47" s="17" t="s">
        <v>84</v>
      </c>
      <c r="B47" s="18">
        <v>9133</v>
      </c>
      <c r="C47" s="18">
        <v>9289</v>
      </c>
      <c r="D47" s="19">
        <v>11721</v>
      </c>
      <c r="E47" s="27">
        <v>1.7396786937456903</v>
      </c>
      <c r="F47" s="27">
        <v>1.6720337106764276</v>
      </c>
      <c r="G47" s="28">
        <v>1.9706744276368553</v>
      </c>
      <c r="I47" s="90">
        <v>2382</v>
      </c>
      <c r="J47" s="18">
        <v>2538</v>
      </c>
      <c r="K47" s="19">
        <v>4970</v>
      </c>
      <c r="L47" s="75">
        <v>0.53716156791643555</v>
      </c>
      <c r="M47" s="75">
        <v>0.53671689135606659</v>
      </c>
      <c r="N47" s="76">
        <v>0.98286803661727273</v>
      </c>
      <c r="P47" s="90">
        <v>6751</v>
      </c>
      <c r="Q47" s="18">
        <v>6751</v>
      </c>
      <c r="R47" s="19">
        <v>6751</v>
      </c>
      <c r="S47" s="75">
        <v>8.279372087319107</v>
      </c>
      <c r="T47" s="75">
        <v>8.165610334317094</v>
      </c>
      <c r="U47" s="76">
        <v>7.5761996678188268</v>
      </c>
    </row>
    <row r="48" spans="1:21" x14ac:dyDescent="0.25">
      <c r="A48" s="17" t="s">
        <v>152</v>
      </c>
      <c r="B48" s="18">
        <v>0</v>
      </c>
      <c r="C48" s="18">
        <v>0</v>
      </c>
      <c r="D48" s="19">
        <v>0</v>
      </c>
      <c r="E48" s="27" t="s">
        <v>159</v>
      </c>
      <c r="F48" s="27" t="s">
        <v>159</v>
      </c>
      <c r="G48" s="28" t="s">
        <v>159</v>
      </c>
      <c r="I48" s="90">
        <v>0</v>
      </c>
      <c r="J48" s="18">
        <v>0</v>
      </c>
      <c r="K48" s="19">
        <v>0</v>
      </c>
      <c r="L48" s="75" t="s">
        <v>159</v>
      </c>
      <c r="M48" s="75" t="s">
        <v>159</v>
      </c>
      <c r="N48" s="76" t="s">
        <v>159</v>
      </c>
      <c r="P48" s="90">
        <v>0</v>
      </c>
      <c r="Q48" s="18">
        <v>0</v>
      </c>
      <c r="R48" s="19">
        <v>0</v>
      </c>
      <c r="S48" s="75" t="s">
        <v>159</v>
      </c>
      <c r="T48" s="75" t="s">
        <v>159</v>
      </c>
      <c r="U48" s="76" t="s">
        <v>159</v>
      </c>
    </row>
    <row r="49" spans="1:21" x14ac:dyDescent="0.25">
      <c r="A49" s="17" t="s">
        <v>160</v>
      </c>
      <c r="B49" s="18">
        <v>92123</v>
      </c>
      <c r="C49" s="18">
        <v>96470</v>
      </c>
      <c r="D49" s="19">
        <v>138250</v>
      </c>
      <c r="E49" s="27">
        <v>17.547839735457597</v>
      </c>
      <c r="F49" s="27">
        <v>17.364742390887606</v>
      </c>
      <c r="G49" s="28">
        <v>23.244240220185585</v>
      </c>
      <c r="I49" s="90">
        <v>80097</v>
      </c>
      <c r="J49" s="18">
        <v>83538</v>
      </c>
      <c r="K49" s="19">
        <v>125014</v>
      </c>
      <c r="L49" s="75">
        <v>18.062565115618277</v>
      </c>
      <c r="M49" s="75">
        <v>17.6659793814433</v>
      </c>
      <c r="N49" s="76">
        <v>24.722789684038577</v>
      </c>
      <c r="P49" s="90">
        <v>12026</v>
      </c>
      <c r="Q49" s="18">
        <v>12932</v>
      </c>
      <c r="R49" s="19">
        <v>13236</v>
      </c>
      <c r="S49" s="75">
        <v>14.748589649251901</v>
      </c>
      <c r="T49" s="75">
        <v>15.641782379408776</v>
      </c>
      <c r="U49" s="76">
        <v>14.853885173048436</v>
      </c>
    </row>
    <row r="50" spans="1:21" x14ac:dyDescent="0.25">
      <c r="A50" s="17" t="s">
        <v>161</v>
      </c>
      <c r="B50" s="18">
        <v>3523</v>
      </c>
      <c r="C50" s="18">
        <v>4105</v>
      </c>
      <c r="D50" s="19">
        <v>4442</v>
      </c>
      <c r="E50" s="27">
        <v>0.67107062718340815</v>
      </c>
      <c r="F50" s="27">
        <v>0.73890605902968409</v>
      </c>
      <c r="G50" s="28">
        <v>0.74684206190281632</v>
      </c>
      <c r="I50" s="90">
        <v>3523</v>
      </c>
      <c r="J50" s="18">
        <v>4105</v>
      </c>
      <c r="K50" s="19">
        <v>4442</v>
      </c>
      <c r="L50" s="75">
        <v>0.79446692013837206</v>
      </c>
      <c r="M50" s="75">
        <v>0.86809410520750729</v>
      </c>
      <c r="N50" s="76">
        <v>0.87845066773720837</v>
      </c>
      <c r="P50" s="90">
        <v>0</v>
      </c>
      <c r="Q50" s="18">
        <v>0</v>
      </c>
      <c r="R50" s="19">
        <v>0</v>
      </c>
      <c r="S50" s="75" t="s">
        <v>159</v>
      </c>
      <c r="T50" s="75" t="s">
        <v>159</v>
      </c>
      <c r="U50" s="76" t="s">
        <v>159</v>
      </c>
    </row>
    <row r="51" spans="1:21" x14ac:dyDescent="0.25">
      <c r="A51" s="17" t="s">
        <v>162</v>
      </c>
      <c r="B51" s="18">
        <v>1282</v>
      </c>
      <c r="C51" s="18">
        <v>1351</v>
      </c>
      <c r="D51" s="19">
        <v>1321</v>
      </c>
      <c r="E51" s="27">
        <v>0.24419884872243239</v>
      </c>
      <c r="F51" s="27">
        <v>0.24318199409235156</v>
      </c>
      <c r="G51" s="28">
        <v>0.22210228810752375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1282</v>
      </c>
      <c r="Q51" s="18">
        <v>1351</v>
      </c>
      <c r="R51" s="19">
        <v>1321</v>
      </c>
      <c r="S51" s="75">
        <v>1.572234486141771</v>
      </c>
      <c r="T51" s="75">
        <v>1.6340896995500509</v>
      </c>
      <c r="U51" s="76">
        <v>1.482470709700588</v>
      </c>
    </row>
    <row r="52" spans="1:21" x14ac:dyDescent="0.25">
      <c r="A52" s="17" t="s">
        <v>163</v>
      </c>
      <c r="B52" s="18">
        <v>4494</v>
      </c>
      <c r="C52" s="18">
        <v>5299</v>
      </c>
      <c r="D52" s="19">
        <v>5998</v>
      </c>
      <c r="E52" s="27">
        <v>0.85602934957769983</v>
      </c>
      <c r="F52" s="27">
        <v>0.95382782138813538</v>
      </c>
      <c r="G52" s="28">
        <v>1.0084553550862432</v>
      </c>
      <c r="I52" s="90">
        <v>4494</v>
      </c>
      <c r="J52" s="18">
        <v>5299</v>
      </c>
      <c r="K52" s="19">
        <v>5998</v>
      </c>
      <c r="L52" s="75">
        <v>1.0134358044569527</v>
      </c>
      <c r="M52" s="75">
        <v>1.1205921226539783</v>
      </c>
      <c r="N52" s="76">
        <v>1.1861654896640648</v>
      </c>
      <c r="P52" s="90">
        <v>0</v>
      </c>
      <c r="Q52" s="18">
        <v>0</v>
      </c>
      <c r="R52" s="19">
        <v>0</v>
      </c>
      <c r="S52" s="75" t="s">
        <v>159</v>
      </c>
      <c r="T52" s="75" t="s">
        <v>159</v>
      </c>
      <c r="U52" s="76" t="s">
        <v>159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0</v>
      </c>
      <c r="Q53" s="18">
        <v>0</v>
      </c>
      <c r="R53" s="19">
        <v>0</v>
      </c>
      <c r="S53" s="75" t="s">
        <v>159</v>
      </c>
      <c r="T53" s="75" t="s">
        <v>159</v>
      </c>
      <c r="U53" s="76" t="s">
        <v>159</v>
      </c>
    </row>
    <row r="54" spans="1:21" x14ac:dyDescent="0.25">
      <c r="A54" s="17" t="s">
        <v>165</v>
      </c>
      <c r="B54" s="18">
        <v>74224</v>
      </c>
      <c r="C54" s="18">
        <v>76386</v>
      </c>
      <c r="D54" s="19">
        <v>78948</v>
      </c>
      <c r="E54" s="27">
        <v>14.138389506687849</v>
      </c>
      <c r="F54" s="27">
        <v>13.749592746660523</v>
      </c>
      <c r="G54" s="28">
        <v>13.273680122265544</v>
      </c>
      <c r="I54" s="90">
        <v>74224</v>
      </c>
      <c r="J54" s="18">
        <v>76386</v>
      </c>
      <c r="K54" s="19">
        <v>78948</v>
      </c>
      <c r="L54" s="75">
        <v>16.738152903874688</v>
      </c>
      <c r="M54" s="75">
        <v>16.153528945281522</v>
      </c>
      <c r="N54" s="76">
        <v>15.612769769589628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8112</v>
      </c>
      <c r="C55" s="18">
        <v>0</v>
      </c>
      <c r="D55" s="19">
        <v>0</v>
      </c>
      <c r="E55" s="27">
        <v>1.5451958352857813</v>
      </c>
      <c r="F55" s="27" t="s">
        <v>159</v>
      </c>
      <c r="G55" s="28" t="s">
        <v>159</v>
      </c>
      <c r="I55" s="90">
        <v>8112</v>
      </c>
      <c r="J55" s="18">
        <v>0</v>
      </c>
      <c r="K55" s="19">
        <v>0</v>
      </c>
      <c r="L55" s="75">
        <v>1.829326044894259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0</v>
      </c>
      <c r="Q56" s="18">
        <v>0</v>
      </c>
      <c r="R56" s="19">
        <v>0</v>
      </c>
      <c r="S56" s="75" t="s">
        <v>159</v>
      </c>
      <c r="T56" s="75" t="s">
        <v>159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0">
        <v>0</v>
      </c>
      <c r="J57" s="18">
        <v>0</v>
      </c>
      <c r="K57" s="19">
        <v>0</v>
      </c>
      <c r="L57" s="75" t="s">
        <v>159</v>
      </c>
      <c r="M57" s="75" t="s">
        <v>159</v>
      </c>
      <c r="N57" s="76" t="s">
        <v>159</v>
      </c>
      <c r="P57" s="90">
        <v>0</v>
      </c>
      <c r="Q57" s="18">
        <v>0</v>
      </c>
      <c r="R57" s="19">
        <v>0</v>
      </c>
      <c r="S57" s="75" t="s">
        <v>159</v>
      </c>
      <c r="T57" s="75" t="s">
        <v>159</v>
      </c>
      <c r="U57" s="76" t="s">
        <v>159</v>
      </c>
    </row>
    <row r="58" spans="1:21" x14ac:dyDescent="0.25">
      <c r="A58" s="17" t="s">
        <v>169</v>
      </c>
      <c r="B58" s="18">
        <v>161</v>
      </c>
      <c r="C58" s="18">
        <v>157</v>
      </c>
      <c r="D58" s="19">
        <v>295</v>
      </c>
      <c r="E58" s="27">
        <v>3.066771813128831E-2</v>
      </c>
      <c r="F58" s="27">
        <v>2.8260231733900219E-2</v>
      </c>
      <c r="G58" s="28">
        <v>4.9598921265495456E-2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161</v>
      </c>
      <c r="Q58" s="18">
        <v>157</v>
      </c>
      <c r="R58" s="19">
        <v>295</v>
      </c>
      <c r="S58" s="75">
        <v>0.19744910473387295</v>
      </c>
      <c r="T58" s="75">
        <v>0.18989791475156031</v>
      </c>
      <c r="U58" s="76">
        <v>0.33105893971360595</v>
      </c>
    </row>
    <row r="59" spans="1:21" x14ac:dyDescent="0.25">
      <c r="A59" s="17" t="s">
        <v>170</v>
      </c>
      <c r="B59" s="18">
        <v>35746</v>
      </c>
      <c r="C59" s="18">
        <v>36621</v>
      </c>
      <c r="D59" s="19">
        <v>0</v>
      </c>
      <c r="E59" s="27">
        <v>6.8089953560312546</v>
      </c>
      <c r="F59" s="27">
        <v>6.5918340530392348</v>
      </c>
      <c r="G59" s="28" t="s">
        <v>159</v>
      </c>
      <c r="I59" s="90">
        <v>35746</v>
      </c>
      <c r="J59" s="18">
        <v>36621</v>
      </c>
      <c r="K59" s="19">
        <v>0</v>
      </c>
      <c r="L59" s="75">
        <v>8.0610316569021432</v>
      </c>
      <c r="M59" s="75">
        <v>7.7443298969072165</v>
      </c>
      <c r="N59" s="76" t="s">
        <v>159</v>
      </c>
      <c r="P59" s="90">
        <v>0</v>
      </c>
      <c r="Q59" s="18">
        <v>0</v>
      </c>
      <c r="R59" s="19">
        <v>0</v>
      </c>
      <c r="S59" s="75" t="s">
        <v>159</v>
      </c>
      <c r="T59" s="75" t="s">
        <v>159</v>
      </c>
      <c r="U59" s="76" t="s">
        <v>159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159</v>
      </c>
      <c r="F60" s="27" t="s">
        <v>159</v>
      </c>
      <c r="G60" s="28" t="s">
        <v>159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0</v>
      </c>
      <c r="Q60" s="18">
        <v>0</v>
      </c>
      <c r="R60" s="19">
        <v>0</v>
      </c>
      <c r="S60" s="75" t="s">
        <v>159</v>
      </c>
      <c r="T60" s="75" t="s">
        <v>159</v>
      </c>
      <c r="U60" s="76" t="s">
        <v>159</v>
      </c>
    </row>
    <row r="61" spans="1:21" x14ac:dyDescent="0.25">
      <c r="A61" s="17" t="s">
        <v>172</v>
      </c>
      <c r="B61" s="18">
        <v>645</v>
      </c>
      <c r="C61" s="18">
        <v>1571</v>
      </c>
      <c r="D61" s="19">
        <v>2745</v>
      </c>
      <c r="E61" s="27">
        <v>0.12286135524646559</v>
      </c>
      <c r="F61" s="27">
        <v>0.28278231881501431</v>
      </c>
      <c r="G61" s="28">
        <v>0.46152216567384757</v>
      </c>
      <c r="I61" s="90">
        <v>645</v>
      </c>
      <c r="J61" s="18">
        <v>1571</v>
      </c>
      <c r="K61" s="19">
        <v>2188</v>
      </c>
      <c r="L61" s="75">
        <v>0.14545306939802724</v>
      </c>
      <c r="M61" s="75">
        <v>0.33222310335712396</v>
      </c>
      <c r="N61" s="76">
        <v>0.43269924831360018</v>
      </c>
      <c r="P61" s="90">
        <v>0</v>
      </c>
      <c r="Q61" s="18">
        <v>0</v>
      </c>
      <c r="R61" s="19">
        <v>557</v>
      </c>
      <c r="S61" s="75" t="s">
        <v>159</v>
      </c>
      <c r="T61" s="75" t="s">
        <v>159</v>
      </c>
      <c r="U61" s="76">
        <v>0.62508416752704588</v>
      </c>
    </row>
    <row r="62" spans="1:21" x14ac:dyDescent="0.25">
      <c r="A62" s="17" t="s">
        <v>173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0">
        <v>0</v>
      </c>
      <c r="J62" s="18">
        <v>0</v>
      </c>
      <c r="K62" s="19">
        <v>0</v>
      </c>
      <c r="L62" s="75" t="s">
        <v>159</v>
      </c>
      <c r="M62" s="75" t="s">
        <v>159</v>
      </c>
      <c r="N62" s="76" t="s">
        <v>159</v>
      </c>
      <c r="P62" s="90">
        <v>0</v>
      </c>
      <c r="Q62" s="18">
        <v>0</v>
      </c>
      <c r="R62" s="19">
        <v>0</v>
      </c>
      <c r="S62" s="75" t="s">
        <v>159</v>
      </c>
      <c r="T62" s="75" t="s">
        <v>159</v>
      </c>
      <c r="U62" s="76" t="s">
        <v>159</v>
      </c>
    </row>
    <row r="63" spans="1:21" x14ac:dyDescent="0.25">
      <c r="A63" s="17" t="s">
        <v>174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0</v>
      </c>
      <c r="Q63" s="18">
        <v>0</v>
      </c>
      <c r="R63" s="19">
        <v>0</v>
      </c>
      <c r="S63" s="75" t="s">
        <v>159</v>
      </c>
      <c r="T63" s="75" t="s">
        <v>159</v>
      </c>
      <c r="U63" s="76" t="s">
        <v>159</v>
      </c>
    </row>
    <row r="64" spans="1:21" x14ac:dyDescent="0.25">
      <c r="A64" s="17" t="s">
        <v>175</v>
      </c>
      <c r="B64" s="18">
        <v>23711</v>
      </c>
      <c r="C64" s="18">
        <v>25888</v>
      </c>
      <c r="D64" s="19">
        <v>27563</v>
      </c>
      <c r="E64" s="27">
        <v>4.5165358050371252</v>
      </c>
      <c r="F64" s="27">
        <v>4.6598782110013302</v>
      </c>
      <c r="G64" s="28">
        <v>4.6342205655622077</v>
      </c>
      <c r="I64" s="90">
        <v>23711</v>
      </c>
      <c r="J64" s="18">
        <v>25888</v>
      </c>
      <c r="K64" s="19">
        <v>27563</v>
      </c>
      <c r="L64" s="75">
        <v>5.3470352379792621</v>
      </c>
      <c r="M64" s="75">
        <v>5.4745968807824479</v>
      </c>
      <c r="N64" s="76">
        <v>5.4508635197750284</v>
      </c>
      <c r="P64" s="90">
        <v>0</v>
      </c>
      <c r="Q64" s="18">
        <v>0</v>
      </c>
      <c r="R64" s="19">
        <v>0</v>
      </c>
      <c r="S64" s="75" t="s">
        <v>159</v>
      </c>
      <c r="T64" s="75" t="s">
        <v>159</v>
      </c>
      <c r="U64" s="76" t="s">
        <v>159</v>
      </c>
    </row>
    <row r="65" spans="1:21" x14ac:dyDescent="0.25">
      <c r="A65" s="17" t="s">
        <v>176</v>
      </c>
      <c r="B65" s="18">
        <v>73</v>
      </c>
      <c r="C65" s="18">
        <v>83</v>
      </c>
      <c r="D65" s="19">
        <v>158</v>
      </c>
      <c r="E65" s="27">
        <v>1.3905238655801531E-2</v>
      </c>
      <c r="F65" s="27">
        <v>1.4940122509004573E-2</v>
      </c>
      <c r="G65" s="28">
        <v>2.6564845965926381E-2</v>
      </c>
      <c r="I65" s="90">
        <v>71</v>
      </c>
      <c r="J65" s="18">
        <v>81</v>
      </c>
      <c r="K65" s="19">
        <v>158</v>
      </c>
      <c r="L65" s="75">
        <v>1.6011113065519278E-2</v>
      </c>
      <c r="M65" s="75">
        <v>1.7129262490087234E-2</v>
      </c>
      <c r="N65" s="76">
        <v>3.1246106596685936E-2</v>
      </c>
      <c r="P65" s="90">
        <v>2</v>
      </c>
      <c r="Q65" s="18">
        <v>2</v>
      </c>
      <c r="R65" s="19">
        <v>0</v>
      </c>
      <c r="S65" s="75">
        <v>2.4527839097375523E-3</v>
      </c>
      <c r="T65" s="75">
        <v>2.4190817165803862E-3</v>
      </c>
      <c r="U65" s="76" t="s">
        <v>159</v>
      </c>
    </row>
    <row r="66" spans="1:21" x14ac:dyDescent="0.25">
      <c r="A66" s="17" t="s">
        <v>177</v>
      </c>
      <c r="B66" s="18">
        <v>1605</v>
      </c>
      <c r="C66" s="18">
        <v>1901</v>
      </c>
      <c r="D66" s="19">
        <v>2230</v>
      </c>
      <c r="E66" s="27">
        <v>0.30572476770632134</v>
      </c>
      <c r="F66" s="27">
        <v>0.34218280589900835</v>
      </c>
      <c r="G66" s="28">
        <v>0.37493421837984703</v>
      </c>
      <c r="I66" s="90">
        <v>1605</v>
      </c>
      <c r="J66" s="18">
        <v>1901</v>
      </c>
      <c r="K66" s="19">
        <v>2230</v>
      </c>
      <c r="L66" s="75">
        <v>0.36194135873462596</v>
      </c>
      <c r="M66" s="75">
        <v>0.4020089875759979</v>
      </c>
      <c r="N66" s="76">
        <v>0.44100517538360529</v>
      </c>
      <c r="P66" s="90">
        <v>0</v>
      </c>
      <c r="Q66" s="18">
        <v>0</v>
      </c>
      <c r="R66" s="19">
        <v>0</v>
      </c>
      <c r="S66" s="75" t="s">
        <v>159</v>
      </c>
      <c r="T66" s="75" t="s">
        <v>159</v>
      </c>
      <c r="U66" s="76" t="s">
        <v>159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  <c r="I68" s="90">
        <v>0</v>
      </c>
      <c r="J68" s="18">
        <v>0</v>
      </c>
      <c r="K68" s="19">
        <v>0</v>
      </c>
      <c r="L68" s="75" t="s">
        <v>159</v>
      </c>
      <c r="M68" s="75" t="s">
        <v>159</v>
      </c>
      <c r="N68" s="76" t="s">
        <v>159</v>
      </c>
      <c r="P68" s="90">
        <v>0</v>
      </c>
      <c r="Q68" s="18">
        <v>0</v>
      </c>
      <c r="R68" s="19">
        <v>0</v>
      </c>
      <c r="S68" s="75" t="s">
        <v>159</v>
      </c>
      <c r="T68" s="75" t="s">
        <v>159</v>
      </c>
      <c r="U68" s="76" t="s">
        <v>159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159</v>
      </c>
      <c r="F69" s="27" t="s">
        <v>159</v>
      </c>
      <c r="G69" s="28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159</v>
      </c>
      <c r="F70" s="27" t="s">
        <v>159</v>
      </c>
      <c r="G70" s="28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613</v>
      </c>
      <c r="C71" s="18">
        <v>523</v>
      </c>
      <c r="D71" s="19">
        <v>447</v>
      </c>
      <c r="E71" s="27">
        <v>0.1167659081644704</v>
      </c>
      <c r="F71" s="27">
        <v>9.414077195433003E-2</v>
      </c>
      <c r="G71" s="28">
        <v>7.5154975612462607E-2</v>
      </c>
      <c r="I71" s="90">
        <v>363</v>
      </c>
      <c r="J71" s="18">
        <v>287</v>
      </c>
      <c r="K71" s="19">
        <v>217</v>
      </c>
      <c r="L71" s="75">
        <v>8.185963440540138E-2</v>
      </c>
      <c r="M71" s="75">
        <v>6.0692572032778218E-2</v>
      </c>
      <c r="N71" s="76">
        <v>4.2913956528359797E-2</v>
      </c>
      <c r="P71" s="90">
        <v>250</v>
      </c>
      <c r="Q71" s="18">
        <v>236</v>
      </c>
      <c r="R71" s="19">
        <v>230</v>
      </c>
      <c r="S71" s="75">
        <v>0.30659798871719401</v>
      </c>
      <c r="T71" s="75">
        <v>0.28545164255648559</v>
      </c>
      <c r="U71" s="76">
        <v>0.25811374960721822</v>
      </c>
    </row>
    <row r="72" spans="1:21" x14ac:dyDescent="0.25">
      <c r="A72" s="17" t="s">
        <v>183</v>
      </c>
      <c r="B72" s="18">
        <v>0</v>
      </c>
      <c r="C72" s="18">
        <v>0</v>
      </c>
      <c r="D72" s="19">
        <v>0</v>
      </c>
      <c r="E72" s="27" t="s">
        <v>159</v>
      </c>
      <c r="F72" s="27" t="s">
        <v>159</v>
      </c>
      <c r="G72" s="28" t="s">
        <v>159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0</v>
      </c>
      <c r="Q72" s="18">
        <v>0</v>
      </c>
      <c r="R72" s="19">
        <v>0</v>
      </c>
      <c r="S72" s="75" t="s">
        <v>159</v>
      </c>
      <c r="T72" s="75" t="s">
        <v>159</v>
      </c>
      <c r="U72" s="76" t="s">
        <v>159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524982</v>
      </c>
      <c r="C74" s="21">
        <v>555551</v>
      </c>
      <c r="D74" s="22">
        <v>594771</v>
      </c>
      <c r="E74" s="23">
        <v>100</v>
      </c>
      <c r="F74" s="23">
        <v>100</v>
      </c>
      <c r="G74" s="47">
        <v>100</v>
      </c>
      <c r="I74" s="91">
        <v>443442</v>
      </c>
      <c r="J74" s="21">
        <v>472875</v>
      </c>
      <c r="K74" s="22">
        <v>505663</v>
      </c>
      <c r="L74" s="78">
        <v>100</v>
      </c>
      <c r="M74" s="78">
        <v>100</v>
      </c>
      <c r="N74" s="79">
        <v>100</v>
      </c>
      <c r="P74" s="91">
        <v>81540</v>
      </c>
      <c r="Q74" s="21">
        <v>82676</v>
      </c>
      <c r="R74" s="22">
        <v>89108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</row>
    <row r="76" spans="1:21" ht="12.75" customHeight="1" x14ac:dyDescent="0.25">
      <c r="A76" s="26" t="s">
        <v>155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173">
        <v>15</v>
      </c>
    </row>
    <row r="77" spans="1:21" ht="12.75" customHeight="1" x14ac:dyDescent="0.25">
      <c r="A77" s="26" t="s">
        <v>156</v>
      </c>
      <c r="U77" s="172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>
      <selection activeCell="F21" sqref="F21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121</v>
      </c>
      <c r="B4" s="6"/>
      <c r="C4" s="6"/>
      <c r="D4" s="6"/>
      <c r="E4" s="6"/>
      <c r="F4" s="6"/>
      <c r="I4" s="183" t="s">
        <v>107</v>
      </c>
      <c r="J4" s="183"/>
      <c r="K4" s="183"/>
      <c r="L4" s="183"/>
      <c r="M4" s="183"/>
      <c r="N4" s="183"/>
      <c r="P4" s="183" t="s">
        <v>108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727555</v>
      </c>
      <c r="C7" s="18">
        <v>828110</v>
      </c>
      <c r="D7" s="19">
        <v>935017</v>
      </c>
      <c r="E7" s="27">
        <v>29.612916197915734</v>
      </c>
      <c r="F7" s="27">
        <v>28.547051564018947</v>
      </c>
      <c r="G7" s="28">
        <v>27.470331112830792</v>
      </c>
      <c r="I7" s="90">
        <v>146816</v>
      </c>
      <c r="J7" s="18">
        <v>178125</v>
      </c>
      <c r="K7" s="19">
        <v>207660</v>
      </c>
      <c r="L7" s="75">
        <v>39.173079180763523</v>
      </c>
      <c r="M7" s="75">
        <v>39.316071416747043</v>
      </c>
      <c r="N7" s="76">
        <v>37.962951113971123</v>
      </c>
      <c r="P7" s="90">
        <v>580739</v>
      </c>
      <c r="Q7" s="18">
        <v>649985</v>
      </c>
      <c r="R7" s="19">
        <v>727357</v>
      </c>
      <c r="S7" s="75">
        <v>27.892037638994552</v>
      </c>
      <c r="T7" s="75">
        <v>26.553833420282121</v>
      </c>
      <c r="U7" s="76">
        <v>25.461200877787761</v>
      </c>
    </row>
    <row r="8" spans="1:21" x14ac:dyDescent="0.25">
      <c r="A8" s="17" t="s">
        <v>158</v>
      </c>
      <c r="B8" s="18">
        <v>506138</v>
      </c>
      <c r="C8" s="18">
        <v>587808</v>
      </c>
      <c r="D8" s="19">
        <v>0</v>
      </c>
      <c r="E8" s="27">
        <v>20.600809806242378</v>
      </c>
      <c r="F8" s="27">
        <v>20.26323228284026</v>
      </c>
      <c r="G8" s="28" t="s">
        <v>159</v>
      </c>
      <c r="I8" s="90">
        <v>98951</v>
      </c>
      <c r="J8" s="18">
        <v>115041</v>
      </c>
      <c r="K8" s="19">
        <v>0</v>
      </c>
      <c r="L8" s="75">
        <v>26.401859184392244</v>
      </c>
      <c r="M8" s="75">
        <v>25.392057105145245</v>
      </c>
      <c r="N8" s="76" t="s">
        <v>159</v>
      </c>
      <c r="P8" s="90">
        <v>407187</v>
      </c>
      <c r="Q8" s="18">
        <v>472767</v>
      </c>
      <c r="R8" s="19">
        <v>0</v>
      </c>
      <c r="S8" s="75">
        <v>19.556591050556747</v>
      </c>
      <c r="T8" s="75">
        <v>19.313947498183062</v>
      </c>
      <c r="U8" s="76" t="s">
        <v>159</v>
      </c>
    </row>
    <row r="9" spans="1:21" x14ac:dyDescent="0.25">
      <c r="A9" s="17" t="s">
        <v>185</v>
      </c>
      <c r="B9" s="18">
        <v>0</v>
      </c>
      <c r="C9" s="18">
        <v>0</v>
      </c>
      <c r="D9" s="19">
        <v>596600</v>
      </c>
      <c r="E9" s="27" t="s">
        <v>159</v>
      </c>
      <c r="F9" s="27" t="s">
        <v>159</v>
      </c>
      <c r="G9" s="28">
        <v>17.527809164875986</v>
      </c>
      <c r="I9" s="90">
        <v>0</v>
      </c>
      <c r="J9" s="18">
        <v>0</v>
      </c>
      <c r="K9" s="19">
        <v>125544</v>
      </c>
      <c r="L9" s="75" t="s">
        <v>159</v>
      </c>
      <c r="M9" s="75" t="s">
        <v>159</v>
      </c>
      <c r="N9" s="76">
        <v>22.951077408515797</v>
      </c>
      <c r="P9" s="90">
        <v>0</v>
      </c>
      <c r="Q9" s="18">
        <v>0</v>
      </c>
      <c r="R9" s="19">
        <v>471056</v>
      </c>
      <c r="S9" s="75" t="s">
        <v>159</v>
      </c>
      <c r="T9" s="75" t="s">
        <v>159</v>
      </c>
      <c r="U9" s="76">
        <v>16.489360026351836</v>
      </c>
    </row>
    <row r="10" spans="1:21" x14ac:dyDescent="0.25">
      <c r="A10" s="17" t="s">
        <v>82</v>
      </c>
      <c r="B10" s="18">
        <v>536166</v>
      </c>
      <c r="C10" s="18">
        <v>630483</v>
      </c>
      <c r="D10" s="19">
        <v>735606</v>
      </c>
      <c r="E10" s="27">
        <v>21.823008330877649</v>
      </c>
      <c r="F10" s="27">
        <v>21.734347745151439</v>
      </c>
      <c r="G10" s="28">
        <v>21.611735817193704</v>
      </c>
      <c r="I10" s="90">
        <v>57094</v>
      </c>
      <c r="J10" s="18">
        <v>68962</v>
      </c>
      <c r="K10" s="19">
        <v>88011</v>
      </c>
      <c r="L10" s="75">
        <v>15.233678773066373</v>
      </c>
      <c r="M10" s="75">
        <v>15.221417078128898</v>
      </c>
      <c r="N10" s="76">
        <v>16.089556440776811</v>
      </c>
      <c r="P10" s="90">
        <v>479072</v>
      </c>
      <c r="Q10" s="18">
        <v>561521</v>
      </c>
      <c r="R10" s="19">
        <v>647595</v>
      </c>
      <c r="S10" s="75">
        <v>23.009121577487303</v>
      </c>
      <c r="T10" s="75">
        <v>22.93981414338829</v>
      </c>
      <c r="U10" s="76">
        <v>22.669124491069674</v>
      </c>
    </row>
    <row r="11" spans="1:21" x14ac:dyDescent="0.25">
      <c r="A11" s="17" t="s">
        <v>84</v>
      </c>
      <c r="B11" s="18">
        <v>198884</v>
      </c>
      <c r="C11" s="18">
        <v>236349</v>
      </c>
      <c r="D11" s="19">
        <v>280805</v>
      </c>
      <c r="E11" s="27">
        <v>8.0949690746490273</v>
      </c>
      <c r="F11" s="27">
        <v>8.1475493474348983</v>
      </c>
      <c r="G11" s="28">
        <v>8.2499102456302396</v>
      </c>
      <c r="I11" s="90">
        <v>29932</v>
      </c>
      <c r="J11" s="18">
        <v>35907</v>
      </c>
      <c r="K11" s="19">
        <v>44853</v>
      </c>
      <c r="L11" s="75">
        <v>7.9863816344173237</v>
      </c>
      <c r="M11" s="75">
        <v>7.9254578322028699</v>
      </c>
      <c r="N11" s="76">
        <v>8.1997122523112136</v>
      </c>
      <c r="P11" s="90">
        <v>168952</v>
      </c>
      <c r="Q11" s="18">
        <v>200442</v>
      </c>
      <c r="R11" s="19">
        <v>235952</v>
      </c>
      <c r="S11" s="75">
        <v>8.114515372970315</v>
      </c>
      <c r="T11" s="75">
        <v>8.1886558588708809</v>
      </c>
      <c r="U11" s="76">
        <v>8.2595221734523463</v>
      </c>
    </row>
    <row r="12" spans="1:21" x14ac:dyDescent="0.25">
      <c r="A12" s="17" t="s">
        <v>152</v>
      </c>
      <c r="B12" s="18">
        <v>104644</v>
      </c>
      <c r="C12" s="18">
        <v>114032</v>
      </c>
      <c r="D12" s="19">
        <v>126981</v>
      </c>
      <c r="E12" s="27">
        <v>4.2592161453287982</v>
      </c>
      <c r="F12" s="27">
        <v>3.9309721944526794</v>
      </c>
      <c r="G12" s="28">
        <v>3.7306381756036164</v>
      </c>
      <c r="I12" s="90">
        <v>7138</v>
      </c>
      <c r="J12" s="18">
        <v>7562</v>
      </c>
      <c r="K12" s="19">
        <v>8239</v>
      </c>
      <c r="L12" s="75">
        <v>1.9045433685176687</v>
      </c>
      <c r="M12" s="75">
        <v>1.6690982852123013</v>
      </c>
      <c r="N12" s="76">
        <v>1.5061964472118272</v>
      </c>
      <c r="P12" s="90">
        <v>97506</v>
      </c>
      <c r="Q12" s="18">
        <v>106470</v>
      </c>
      <c r="R12" s="19">
        <v>118742</v>
      </c>
      <c r="S12" s="75">
        <v>4.6830693685593747</v>
      </c>
      <c r="T12" s="75">
        <v>4.3496182900489053</v>
      </c>
      <c r="U12" s="76">
        <v>4.1565749894897204</v>
      </c>
    </row>
    <row r="13" spans="1:21" x14ac:dyDescent="0.25">
      <c r="A13" s="17" t="s">
        <v>160</v>
      </c>
      <c r="B13" s="18">
        <v>14834</v>
      </c>
      <c r="C13" s="18">
        <v>18880</v>
      </c>
      <c r="D13" s="19">
        <v>97721</v>
      </c>
      <c r="E13" s="27">
        <v>0.60377290909949355</v>
      </c>
      <c r="F13" s="27">
        <v>0.65084147459718844</v>
      </c>
      <c r="G13" s="28">
        <v>2.8709940318485523</v>
      </c>
      <c r="I13" s="90">
        <v>14834</v>
      </c>
      <c r="J13" s="18">
        <v>18880</v>
      </c>
      <c r="K13" s="19">
        <v>57478</v>
      </c>
      <c r="L13" s="75">
        <v>3.9579709062189825</v>
      </c>
      <c r="M13" s="75">
        <v>4.1672276679196312</v>
      </c>
      <c r="N13" s="76">
        <v>10.507726592164268</v>
      </c>
      <c r="P13" s="90">
        <v>0</v>
      </c>
      <c r="Q13" s="18">
        <v>0</v>
      </c>
      <c r="R13" s="19">
        <v>40243</v>
      </c>
      <c r="S13" s="75" t="s">
        <v>159</v>
      </c>
      <c r="T13" s="75" t="s">
        <v>159</v>
      </c>
      <c r="U13" s="76">
        <v>1.408710037745994</v>
      </c>
    </row>
    <row r="14" spans="1:21" x14ac:dyDescent="0.25">
      <c r="A14" s="17" t="s">
        <v>161</v>
      </c>
      <c r="B14" s="18">
        <v>0</v>
      </c>
      <c r="C14" s="18">
        <v>0</v>
      </c>
      <c r="D14" s="19">
        <v>0</v>
      </c>
      <c r="E14" s="27" t="s">
        <v>159</v>
      </c>
      <c r="F14" s="27" t="s">
        <v>159</v>
      </c>
      <c r="G14" s="28" t="s">
        <v>159</v>
      </c>
      <c r="I14" s="90">
        <v>0</v>
      </c>
      <c r="J14" s="18">
        <v>0</v>
      </c>
      <c r="K14" s="19">
        <v>0</v>
      </c>
      <c r="L14" s="75" t="s">
        <v>159</v>
      </c>
      <c r="M14" s="75" t="s">
        <v>159</v>
      </c>
      <c r="N14" s="76" t="s">
        <v>159</v>
      </c>
      <c r="P14" s="90">
        <v>0</v>
      </c>
      <c r="Q14" s="18">
        <v>0</v>
      </c>
      <c r="R14" s="19">
        <v>0</v>
      </c>
      <c r="S14" s="75" t="s">
        <v>159</v>
      </c>
      <c r="T14" s="75" t="s">
        <v>159</v>
      </c>
      <c r="U14" s="76" t="s">
        <v>159</v>
      </c>
    </row>
    <row r="15" spans="1:21" x14ac:dyDescent="0.25">
      <c r="A15" s="17" t="s">
        <v>162</v>
      </c>
      <c r="B15" s="18">
        <v>52751</v>
      </c>
      <c r="C15" s="18">
        <v>91283</v>
      </c>
      <c r="D15" s="19">
        <v>131910</v>
      </c>
      <c r="E15" s="27">
        <v>2.1470692145009695</v>
      </c>
      <c r="F15" s="27">
        <v>3.1467564791130904</v>
      </c>
      <c r="G15" s="28">
        <v>3.8754497266825196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52751</v>
      </c>
      <c r="Q15" s="18">
        <v>91283</v>
      </c>
      <c r="R15" s="19">
        <v>131910</v>
      </c>
      <c r="S15" s="75">
        <v>2.5335527276359975</v>
      </c>
      <c r="T15" s="75">
        <v>3.7291838674794233</v>
      </c>
      <c r="U15" s="76">
        <v>4.6175220803387935</v>
      </c>
    </row>
    <row r="16" spans="1:21" x14ac:dyDescent="0.25">
      <c r="A16" s="17" t="s">
        <v>163</v>
      </c>
      <c r="B16" s="18">
        <v>0</v>
      </c>
      <c r="C16" s="18">
        <v>0</v>
      </c>
      <c r="D16" s="19">
        <v>0</v>
      </c>
      <c r="E16" s="27" t="s">
        <v>159</v>
      </c>
      <c r="F16" s="27" t="s">
        <v>159</v>
      </c>
      <c r="G16" s="28" t="s">
        <v>159</v>
      </c>
      <c r="I16" s="90">
        <v>0</v>
      </c>
      <c r="J16" s="18">
        <v>0</v>
      </c>
      <c r="K16" s="19">
        <v>0</v>
      </c>
      <c r="L16" s="75" t="s">
        <v>159</v>
      </c>
      <c r="M16" s="75" t="s">
        <v>159</v>
      </c>
      <c r="N16" s="76" t="s">
        <v>159</v>
      </c>
      <c r="P16" s="90">
        <v>0</v>
      </c>
      <c r="Q16" s="18">
        <v>0</v>
      </c>
      <c r="R16" s="19">
        <v>0</v>
      </c>
      <c r="S16" s="75" t="s">
        <v>159</v>
      </c>
      <c r="T16" s="75" t="s">
        <v>159</v>
      </c>
      <c r="U16" s="76" t="s">
        <v>159</v>
      </c>
    </row>
    <row r="17" spans="1:21" x14ac:dyDescent="0.25">
      <c r="A17" s="17" t="s">
        <v>164</v>
      </c>
      <c r="B17" s="18">
        <v>238388</v>
      </c>
      <c r="C17" s="18">
        <v>274692</v>
      </c>
      <c r="D17" s="19">
        <v>393443</v>
      </c>
      <c r="E17" s="27">
        <v>9.702859394257116</v>
      </c>
      <c r="F17" s="27">
        <v>9.4693297849603226</v>
      </c>
      <c r="G17" s="28">
        <v>11.559158265598898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238388</v>
      </c>
      <c r="Q17" s="18">
        <v>274692</v>
      </c>
      <c r="R17" s="19">
        <v>393443</v>
      </c>
      <c r="S17" s="75">
        <v>11.449424041926981</v>
      </c>
      <c r="T17" s="75">
        <v>11.22199067652967</v>
      </c>
      <c r="U17" s="76">
        <v>13.772509588770646</v>
      </c>
    </row>
    <row r="18" spans="1:21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0">
        <v>0</v>
      </c>
      <c r="J18" s="18">
        <v>0</v>
      </c>
      <c r="K18" s="19">
        <v>0</v>
      </c>
      <c r="L18" s="75" t="s">
        <v>159</v>
      </c>
      <c r="M18" s="75" t="s">
        <v>159</v>
      </c>
      <c r="N18" s="76" t="s">
        <v>159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0">
        <v>0</v>
      </c>
      <c r="J19" s="18">
        <v>0</v>
      </c>
      <c r="K19" s="19">
        <v>0</v>
      </c>
      <c r="L19" s="75" t="s">
        <v>159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0</v>
      </c>
      <c r="Q20" s="18">
        <v>0</v>
      </c>
      <c r="R20" s="19">
        <v>0</v>
      </c>
      <c r="S20" s="75" t="s">
        <v>159</v>
      </c>
      <c r="T20" s="75" t="s">
        <v>159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0</v>
      </c>
      <c r="E21" s="27" t="s">
        <v>159</v>
      </c>
      <c r="F21" s="27" t="s">
        <v>159</v>
      </c>
      <c r="G21" s="28" t="s">
        <v>159</v>
      </c>
      <c r="I21" s="90">
        <v>0</v>
      </c>
      <c r="J21" s="18">
        <v>0</v>
      </c>
      <c r="K21" s="19">
        <v>0</v>
      </c>
      <c r="L21" s="75" t="s">
        <v>159</v>
      </c>
      <c r="M21" s="75" t="s">
        <v>159</v>
      </c>
      <c r="N21" s="76" t="s">
        <v>159</v>
      </c>
      <c r="P21" s="90">
        <v>0</v>
      </c>
      <c r="Q21" s="18">
        <v>0</v>
      </c>
      <c r="R21" s="19">
        <v>0</v>
      </c>
      <c r="S21" s="75" t="s">
        <v>159</v>
      </c>
      <c r="T21" s="75" t="s">
        <v>159</v>
      </c>
      <c r="U21" s="76" t="s">
        <v>159</v>
      </c>
    </row>
    <row r="22" spans="1:21" x14ac:dyDescent="0.25">
      <c r="A22" s="17" t="s">
        <v>169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0</v>
      </c>
      <c r="Q22" s="18">
        <v>0</v>
      </c>
      <c r="R22" s="19">
        <v>0</v>
      </c>
      <c r="S22" s="75" t="s">
        <v>159</v>
      </c>
      <c r="T22" s="75" t="s">
        <v>159</v>
      </c>
      <c r="U22" s="76" t="s">
        <v>159</v>
      </c>
    </row>
    <row r="23" spans="1:21" x14ac:dyDescent="0.25">
      <c r="A23" s="17" t="s">
        <v>170</v>
      </c>
      <c r="B23" s="18">
        <v>48216</v>
      </c>
      <c r="C23" s="18">
        <v>62222</v>
      </c>
      <c r="D23" s="19">
        <v>0</v>
      </c>
      <c r="E23" s="27">
        <v>1.9624858153661304</v>
      </c>
      <c r="F23" s="27">
        <v>2.1449501182407977</v>
      </c>
      <c r="G23" s="28" t="s">
        <v>159</v>
      </c>
      <c r="I23" s="90">
        <v>20023</v>
      </c>
      <c r="J23" s="18">
        <v>28582</v>
      </c>
      <c r="K23" s="19">
        <v>0</v>
      </c>
      <c r="L23" s="75">
        <v>5.342486952623883</v>
      </c>
      <c r="M23" s="75">
        <v>6.3086706146440088</v>
      </c>
      <c r="N23" s="76" t="s">
        <v>159</v>
      </c>
      <c r="P23" s="90">
        <v>28193</v>
      </c>
      <c r="Q23" s="18">
        <v>33640</v>
      </c>
      <c r="R23" s="19">
        <v>0</v>
      </c>
      <c r="S23" s="75">
        <v>1.3540682081902082</v>
      </c>
      <c r="T23" s="75">
        <v>1.3742947241217729</v>
      </c>
      <c r="U23" s="76" t="s">
        <v>159</v>
      </c>
    </row>
    <row r="24" spans="1:21" x14ac:dyDescent="0.25">
      <c r="A24" s="17" t="s">
        <v>171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0</v>
      </c>
      <c r="Q24" s="18">
        <v>0</v>
      </c>
      <c r="R24" s="19">
        <v>0</v>
      </c>
      <c r="S24" s="75" t="s">
        <v>159</v>
      </c>
      <c r="T24" s="75" t="s">
        <v>159</v>
      </c>
      <c r="U24" s="76" t="s">
        <v>159</v>
      </c>
    </row>
    <row r="25" spans="1:21" x14ac:dyDescent="0.25">
      <c r="A25" s="17" t="s">
        <v>172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0">
        <v>0</v>
      </c>
      <c r="J25" s="18">
        <v>0</v>
      </c>
      <c r="K25" s="19">
        <v>0</v>
      </c>
      <c r="L25" s="75" t="s">
        <v>159</v>
      </c>
      <c r="M25" s="75" t="s">
        <v>159</v>
      </c>
      <c r="N25" s="76" t="s">
        <v>159</v>
      </c>
      <c r="P25" s="90">
        <v>0</v>
      </c>
      <c r="Q25" s="18">
        <v>0</v>
      </c>
      <c r="R25" s="19">
        <v>0</v>
      </c>
      <c r="S25" s="75" t="s">
        <v>159</v>
      </c>
      <c r="T25" s="75" t="s">
        <v>159</v>
      </c>
      <c r="U25" s="76" t="s">
        <v>159</v>
      </c>
    </row>
    <row r="26" spans="1:21" x14ac:dyDescent="0.25">
      <c r="A26" s="17" t="s">
        <v>173</v>
      </c>
      <c r="B26" s="18">
        <v>2655</v>
      </c>
      <c r="C26" s="18">
        <v>10254</v>
      </c>
      <c r="D26" s="19">
        <v>10254</v>
      </c>
      <c r="E26" s="27">
        <v>0.10806370996758495</v>
      </c>
      <c r="F26" s="27">
        <v>0.35348138138345181</v>
      </c>
      <c r="G26" s="28">
        <v>0.30125738380261208</v>
      </c>
      <c r="I26" s="90">
        <v>0</v>
      </c>
      <c r="J26" s="18">
        <v>0</v>
      </c>
      <c r="K26" s="19">
        <v>0</v>
      </c>
      <c r="L26" s="75" t="s">
        <v>159</v>
      </c>
      <c r="M26" s="75" t="s">
        <v>159</v>
      </c>
      <c r="N26" s="76" t="s">
        <v>159</v>
      </c>
      <c r="P26" s="90">
        <v>2655</v>
      </c>
      <c r="Q26" s="18">
        <v>10254</v>
      </c>
      <c r="R26" s="19">
        <v>10254</v>
      </c>
      <c r="S26" s="75">
        <v>0.12751573414482328</v>
      </c>
      <c r="T26" s="75">
        <v>0.41890660229324195</v>
      </c>
      <c r="U26" s="76">
        <v>0.35894224404362057</v>
      </c>
    </row>
    <row r="27" spans="1:21" x14ac:dyDescent="0.25">
      <c r="A27" s="17" t="s">
        <v>174</v>
      </c>
      <c r="B27" s="18">
        <v>0</v>
      </c>
      <c r="C27" s="18">
        <v>0</v>
      </c>
      <c r="D27" s="19">
        <v>0</v>
      </c>
      <c r="E27" s="27" t="s">
        <v>159</v>
      </c>
      <c r="F27" s="27" t="s">
        <v>159</v>
      </c>
      <c r="G27" s="28" t="s">
        <v>159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0</v>
      </c>
      <c r="Q27" s="18">
        <v>0</v>
      </c>
      <c r="R27" s="19">
        <v>0</v>
      </c>
      <c r="S27" s="75" t="s">
        <v>159</v>
      </c>
      <c r="T27" s="75" t="s">
        <v>159</v>
      </c>
      <c r="U27" s="76" t="s">
        <v>159</v>
      </c>
    </row>
    <row r="28" spans="1:21" x14ac:dyDescent="0.25">
      <c r="A28" s="17" t="s">
        <v>175</v>
      </c>
      <c r="B28" s="18">
        <v>0</v>
      </c>
      <c r="C28" s="18">
        <v>0</v>
      </c>
      <c r="D28" s="19">
        <v>0</v>
      </c>
      <c r="E28" s="27" t="s">
        <v>159</v>
      </c>
      <c r="F28" s="27" t="s">
        <v>159</v>
      </c>
      <c r="G28" s="28" t="s">
        <v>159</v>
      </c>
      <c r="I28" s="90">
        <v>0</v>
      </c>
      <c r="J28" s="18">
        <v>0</v>
      </c>
      <c r="K28" s="19">
        <v>0</v>
      </c>
      <c r="L28" s="75" t="s">
        <v>159</v>
      </c>
      <c r="M28" s="75" t="s">
        <v>159</v>
      </c>
      <c r="N28" s="76" t="s">
        <v>159</v>
      </c>
      <c r="P28" s="90">
        <v>0</v>
      </c>
      <c r="Q28" s="18">
        <v>0</v>
      </c>
      <c r="R28" s="19">
        <v>0</v>
      </c>
      <c r="S28" s="75" t="s">
        <v>159</v>
      </c>
      <c r="T28" s="75" t="s">
        <v>159</v>
      </c>
      <c r="U28" s="76" t="s">
        <v>159</v>
      </c>
    </row>
    <row r="29" spans="1:21" x14ac:dyDescent="0.25">
      <c r="A29" s="17" t="s">
        <v>176</v>
      </c>
      <c r="B29" s="18">
        <v>215</v>
      </c>
      <c r="C29" s="18">
        <v>1411</v>
      </c>
      <c r="D29" s="19">
        <v>0</v>
      </c>
      <c r="E29" s="27">
        <v>8.7509218994466162E-3</v>
      </c>
      <c r="F29" s="27">
        <v>4.8640747916135214E-2</v>
      </c>
      <c r="G29" s="28" t="s">
        <v>159</v>
      </c>
      <c r="I29" s="90">
        <v>0</v>
      </c>
      <c r="J29" s="18">
        <v>0</v>
      </c>
      <c r="K29" s="19">
        <v>0</v>
      </c>
      <c r="L29" s="75" t="s">
        <v>159</v>
      </c>
      <c r="M29" s="75" t="s">
        <v>159</v>
      </c>
      <c r="N29" s="76" t="s">
        <v>159</v>
      </c>
      <c r="P29" s="90">
        <v>215</v>
      </c>
      <c r="Q29" s="18">
        <v>1411</v>
      </c>
      <c r="R29" s="19">
        <v>0</v>
      </c>
      <c r="S29" s="75">
        <v>1.0326132896850098E-2</v>
      </c>
      <c r="T29" s="75">
        <v>5.7643574784061284E-2</v>
      </c>
      <c r="U29" s="76" t="s">
        <v>159</v>
      </c>
    </row>
    <row r="30" spans="1:21" x14ac:dyDescent="0.25">
      <c r="A30" s="17" t="s">
        <v>177</v>
      </c>
      <c r="B30" s="18">
        <v>0</v>
      </c>
      <c r="C30" s="18">
        <v>0</v>
      </c>
      <c r="D30" s="19">
        <v>21601</v>
      </c>
      <c r="E30" s="27" t="s">
        <v>159</v>
      </c>
      <c r="F30" s="27" t="s">
        <v>159</v>
      </c>
      <c r="G30" s="28">
        <v>0.63462656012485108</v>
      </c>
      <c r="I30" s="90">
        <v>0</v>
      </c>
      <c r="J30" s="18">
        <v>0</v>
      </c>
      <c r="K30" s="19">
        <v>15222</v>
      </c>
      <c r="L30" s="75" t="s">
        <v>159</v>
      </c>
      <c r="M30" s="75" t="s">
        <v>159</v>
      </c>
      <c r="N30" s="76">
        <v>2.7827797450489666</v>
      </c>
      <c r="P30" s="90">
        <v>0</v>
      </c>
      <c r="Q30" s="18">
        <v>0</v>
      </c>
      <c r="R30" s="19">
        <v>6379</v>
      </c>
      <c r="S30" s="75" t="s">
        <v>159</v>
      </c>
      <c r="T30" s="75" t="s">
        <v>159</v>
      </c>
      <c r="U30" s="76">
        <v>0.22329750095126347</v>
      </c>
    </row>
    <row r="31" spans="1:21" x14ac:dyDescent="0.25">
      <c r="A31" s="17" t="s">
        <v>178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0">
        <v>0</v>
      </c>
      <c r="J31" s="18">
        <v>0</v>
      </c>
      <c r="K31" s="19">
        <v>0</v>
      </c>
      <c r="L31" s="75" t="s">
        <v>159</v>
      </c>
      <c r="M31" s="75" t="s">
        <v>159</v>
      </c>
      <c r="N31" s="76" t="s">
        <v>159</v>
      </c>
      <c r="P31" s="90">
        <v>0</v>
      </c>
      <c r="Q31" s="18">
        <v>0</v>
      </c>
      <c r="R31" s="19">
        <v>0</v>
      </c>
      <c r="S31" s="75" t="s">
        <v>159</v>
      </c>
      <c r="T31" s="75" t="s">
        <v>159</v>
      </c>
      <c r="U31" s="76" t="s">
        <v>159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27" t="s">
        <v>159</v>
      </c>
      <c r="F33" s="27" t="s">
        <v>159</v>
      </c>
      <c r="G33" s="28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27" t="s">
        <v>159</v>
      </c>
      <c r="F34" s="27" t="s">
        <v>159</v>
      </c>
      <c r="G34" s="28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1504</v>
      </c>
      <c r="C35" s="18">
        <v>1504</v>
      </c>
      <c r="D35" s="19">
        <v>1452</v>
      </c>
      <c r="E35" s="27">
        <v>6.1215751333803303E-2</v>
      </c>
      <c r="F35" s="27">
        <v>5.184669373909806E-2</v>
      </c>
      <c r="G35" s="28">
        <v>4.2659032697619732E-2</v>
      </c>
      <c r="I35" s="90">
        <v>0</v>
      </c>
      <c r="J35" s="18">
        <v>0</v>
      </c>
      <c r="K35" s="19">
        <v>0</v>
      </c>
      <c r="L35" s="75" t="s">
        <v>159</v>
      </c>
      <c r="M35" s="75" t="s">
        <v>159</v>
      </c>
      <c r="N35" s="76" t="s">
        <v>159</v>
      </c>
      <c r="P35" s="90">
        <v>1504</v>
      </c>
      <c r="Q35" s="18">
        <v>1504</v>
      </c>
      <c r="R35" s="19">
        <v>1452</v>
      </c>
      <c r="S35" s="75">
        <v>7.2234901752849051E-2</v>
      </c>
      <c r="T35" s="75">
        <v>6.1442903242543E-2</v>
      </c>
      <c r="U35" s="76">
        <v>5.0827397927768386E-2</v>
      </c>
    </row>
    <row r="36" spans="1:21" x14ac:dyDescent="0.25">
      <c r="A36" s="17" t="s">
        <v>183</v>
      </c>
      <c r="B36" s="18">
        <v>24934</v>
      </c>
      <c r="C36" s="18">
        <v>43832</v>
      </c>
      <c r="D36" s="19">
        <v>72344</v>
      </c>
      <c r="E36" s="27">
        <v>1.0148627285618694</v>
      </c>
      <c r="F36" s="27">
        <v>1.5110001861516928</v>
      </c>
      <c r="G36" s="28">
        <v>2.1254304831106072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24934</v>
      </c>
      <c r="Q36" s="18">
        <v>43832</v>
      </c>
      <c r="R36" s="19">
        <v>72344</v>
      </c>
      <c r="S36" s="75">
        <v>1.1975432448840015</v>
      </c>
      <c r="T36" s="75">
        <v>1.7906684407760272</v>
      </c>
      <c r="U36" s="76">
        <v>2.5324085920705759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2456884</v>
      </c>
      <c r="C38" s="21">
        <v>2900860</v>
      </c>
      <c r="D38" s="22">
        <v>3403734</v>
      </c>
      <c r="E38" s="23">
        <v>100</v>
      </c>
      <c r="F38" s="23">
        <v>100</v>
      </c>
      <c r="G38" s="47">
        <v>100</v>
      </c>
      <c r="I38" s="91">
        <v>374788</v>
      </c>
      <c r="J38" s="21">
        <v>453059</v>
      </c>
      <c r="K38" s="22">
        <v>547007</v>
      </c>
      <c r="L38" s="78">
        <v>100</v>
      </c>
      <c r="M38" s="78">
        <v>100</v>
      </c>
      <c r="N38" s="79">
        <v>100</v>
      </c>
      <c r="P38" s="91">
        <v>2082096</v>
      </c>
      <c r="Q38" s="21">
        <v>2447801</v>
      </c>
      <c r="R38" s="22">
        <v>2856727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122</v>
      </c>
      <c r="B40" s="6"/>
      <c r="C40" s="6"/>
      <c r="D40" s="6"/>
      <c r="E40" s="6"/>
      <c r="F40" s="6"/>
      <c r="I40" s="183" t="s">
        <v>107</v>
      </c>
      <c r="J40" s="183"/>
      <c r="K40" s="183"/>
      <c r="L40" s="183"/>
      <c r="M40" s="183"/>
      <c r="N40" s="183"/>
      <c r="P40" s="183" t="s">
        <v>108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31</v>
      </c>
      <c r="D41" s="82"/>
      <c r="E41" s="11"/>
      <c r="F41" s="9" t="s">
        <v>2</v>
      </c>
      <c r="G41" s="12"/>
      <c r="I41" s="7"/>
      <c r="J41" s="9" t="s">
        <v>31</v>
      </c>
      <c r="K41" s="82"/>
      <c r="L41" s="11"/>
      <c r="M41" s="9" t="s">
        <v>2</v>
      </c>
      <c r="N41" s="12"/>
      <c r="P41" s="7"/>
      <c r="Q41" s="9" t="s">
        <v>31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194028</v>
      </c>
      <c r="C43" s="18">
        <v>201679</v>
      </c>
      <c r="D43" s="19">
        <v>205521</v>
      </c>
      <c r="E43" s="27">
        <v>25.925742819004302</v>
      </c>
      <c r="F43" s="27">
        <v>24.694168165572229</v>
      </c>
      <c r="G43" s="28">
        <v>24.47374907860689</v>
      </c>
      <c r="I43" s="90">
        <v>27261</v>
      </c>
      <c r="J43" s="18">
        <v>28500</v>
      </c>
      <c r="K43" s="19">
        <v>28686</v>
      </c>
      <c r="L43" s="75">
        <v>34.234584955418811</v>
      </c>
      <c r="M43" s="75">
        <v>31.727301064256135</v>
      </c>
      <c r="N43" s="76">
        <v>28.284083178040049</v>
      </c>
      <c r="P43" s="90">
        <v>166767</v>
      </c>
      <c r="Q43" s="18">
        <v>173179</v>
      </c>
      <c r="R43" s="19">
        <v>176835</v>
      </c>
      <c r="S43" s="75">
        <v>24.936413021536584</v>
      </c>
      <c r="T43" s="75">
        <v>23.825010765203011</v>
      </c>
      <c r="U43" s="76">
        <v>23.950348078121191</v>
      </c>
    </row>
    <row r="44" spans="1:21" x14ac:dyDescent="0.25">
      <c r="A44" s="17" t="s">
        <v>158</v>
      </c>
      <c r="B44" s="18">
        <v>136836</v>
      </c>
      <c r="C44" s="18">
        <v>137288</v>
      </c>
      <c r="D44" s="19">
        <v>0</v>
      </c>
      <c r="E44" s="27">
        <v>18.283829882188513</v>
      </c>
      <c r="F44" s="27">
        <v>16.809945304742094</v>
      </c>
      <c r="G44" s="28" t="s">
        <v>159</v>
      </c>
      <c r="I44" s="90">
        <v>10856</v>
      </c>
      <c r="J44" s="18">
        <v>11256</v>
      </c>
      <c r="K44" s="19">
        <v>0</v>
      </c>
      <c r="L44" s="75">
        <v>13.633052869521537</v>
      </c>
      <c r="M44" s="75">
        <v>12.530614062430423</v>
      </c>
      <c r="N44" s="76" t="s">
        <v>159</v>
      </c>
      <c r="P44" s="90">
        <v>125980</v>
      </c>
      <c r="Q44" s="18">
        <v>126032</v>
      </c>
      <c r="R44" s="19">
        <v>0</v>
      </c>
      <c r="S44" s="75">
        <v>18.837595642142503</v>
      </c>
      <c r="T44" s="75">
        <v>17.338786785696108</v>
      </c>
      <c r="U44" s="76" t="s">
        <v>159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110245</v>
      </c>
      <c r="E45" s="27" t="s">
        <v>159</v>
      </c>
      <c r="F45" s="27" t="s">
        <v>159</v>
      </c>
      <c r="G45" s="28">
        <v>13.12814003031815</v>
      </c>
      <c r="I45" s="90">
        <v>0</v>
      </c>
      <c r="J45" s="18">
        <v>0</v>
      </c>
      <c r="K45" s="19">
        <v>10310</v>
      </c>
      <c r="L45" s="75" t="s">
        <v>159</v>
      </c>
      <c r="M45" s="75" t="s">
        <v>159</v>
      </c>
      <c r="N45" s="76">
        <v>10.165547569043886</v>
      </c>
      <c r="P45" s="90">
        <v>0</v>
      </c>
      <c r="Q45" s="18">
        <v>0</v>
      </c>
      <c r="R45" s="19">
        <v>99935</v>
      </c>
      <c r="S45" s="75" t="s">
        <v>159</v>
      </c>
      <c r="T45" s="75" t="s">
        <v>159</v>
      </c>
      <c r="U45" s="76">
        <v>13.535092233930168</v>
      </c>
    </row>
    <row r="46" spans="1:21" x14ac:dyDescent="0.25">
      <c r="A46" s="17" t="s">
        <v>82</v>
      </c>
      <c r="B46" s="18">
        <v>184667</v>
      </c>
      <c r="C46" s="18">
        <v>207438</v>
      </c>
      <c r="D46" s="19">
        <v>215205</v>
      </c>
      <c r="E46" s="27">
        <v>24.674939437385671</v>
      </c>
      <c r="F46" s="27">
        <v>25.399317013323014</v>
      </c>
      <c r="G46" s="28">
        <v>25.626934330124882</v>
      </c>
      <c r="I46" s="90">
        <v>19853</v>
      </c>
      <c r="J46" s="18">
        <v>24303</v>
      </c>
      <c r="K46" s="19">
        <v>29768</v>
      </c>
      <c r="L46" s="75">
        <v>24.931558457867638</v>
      </c>
      <c r="M46" s="75">
        <v>27.05503851805673</v>
      </c>
      <c r="N46" s="76">
        <v>29.350923378787432</v>
      </c>
      <c r="P46" s="90">
        <v>164814</v>
      </c>
      <c r="Q46" s="18">
        <v>183135</v>
      </c>
      <c r="R46" s="19">
        <v>185437</v>
      </c>
      <c r="S46" s="75">
        <v>24.644383935260159</v>
      </c>
      <c r="T46" s="75">
        <v>25.19470228194789</v>
      </c>
      <c r="U46" s="76">
        <v>25.115393991927839</v>
      </c>
    </row>
    <row r="47" spans="1:21" x14ac:dyDescent="0.25">
      <c r="A47" s="17" t="s">
        <v>84</v>
      </c>
      <c r="B47" s="18">
        <v>70329</v>
      </c>
      <c r="C47" s="18">
        <v>70445</v>
      </c>
      <c r="D47" s="19">
        <v>73536</v>
      </c>
      <c r="E47" s="27">
        <v>9.3972600177178212</v>
      </c>
      <c r="F47" s="27">
        <v>8.6254923736419542</v>
      </c>
      <c r="G47" s="28">
        <v>8.7567772259011782</v>
      </c>
      <c r="I47" s="90">
        <v>6956</v>
      </c>
      <c r="J47" s="18">
        <v>7827</v>
      </c>
      <c r="K47" s="19">
        <v>8977</v>
      </c>
      <c r="L47" s="75">
        <v>8.7354012306919504</v>
      </c>
      <c r="M47" s="75">
        <v>8.7133187870151847</v>
      </c>
      <c r="N47" s="76">
        <v>8.8512241054613927</v>
      </c>
      <c r="P47" s="90">
        <v>63373</v>
      </c>
      <c r="Q47" s="18">
        <v>62618</v>
      </c>
      <c r="R47" s="19">
        <v>64559</v>
      </c>
      <c r="S47" s="75">
        <v>9.4760672220153737</v>
      </c>
      <c r="T47" s="75">
        <v>8.6146387500533095</v>
      </c>
      <c r="U47" s="76">
        <v>8.7438036676869739</v>
      </c>
    </row>
    <row r="48" spans="1:21" x14ac:dyDescent="0.25">
      <c r="A48" s="17" t="s">
        <v>152</v>
      </c>
      <c r="B48" s="18">
        <v>32374</v>
      </c>
      <c r="C48" s="18">
        <v>34976</v>
      </c>
      <c r="D48" s="19">
        <v>36197</v>
      </c>
      <c r="E48" s="27">
        <v>4.325767404820156</v>
      </c>
      <c r="F48" s="27">
        <v>4.282564003981844</v>
      </c>
      <c r="G48" s="28">
        <v>4.3103930761252309</v>
      </c>
      <c r="I48" s="90">
        <v>1194</v>
      </c>
      <c r="J48" s="18">
        <v>1169</v>
      </c>
      <c r="K48" s="19">
        <v>1175</v>
      </c>
      <c r="L48" s="75">
        <v>1.4994348863493658</v>
      </c>
      <c r="M48" s="75">
        <v>1.3013759629514183</v>
      </c>
      <c r="N48" s="76">
        <v>1.1585371865787164</v>
      </c>
      <c r="P48" s="90">
        <v>31180</v>
      </c>
      <c r="Q48" s="18">
        <v>33807</v>
      </c>
      <c r="R48" s="19">
        <v>35022</v>
      </c>
      <c r="S48" s="75">
        <v>4.6622974450071695</v>
      </c>
      <c r="T48" s="75">
        <v>4.6509804245273285</v>
      </c>
      <c r="U48" s="76">
        <v>4.7433431752309234</v>
      </c>
    </row>
    <row r="49" spans="1:21" x14ac:dyDescent="0.25">
      <c r="A49" s="17" t="s">
        <v>160</v>
      </c>
      <c r="B49" s="18">
        <v>5678</v>
      </c>
      <c r="C49" s="18">
        <v>6894</v>
      </c>
      <c r="D49" s="19">
        <v>28128</v>
      </c>
      <c r="E49" s="27">
        <v>0.75868620882710958</v>
      </c>
      <c r="F49" s="27">
        <v>0.84412157603644877</v>
      </c>
      <c r="G49" s="28">
        <v>3.3495244480274744</v>
      </c>
      <c r="I49" s="90">
        <v>5678</v>
      </c>
      <c r="J49" s="18">
        <v>6894</v>
      </c>
      <c r="K49" s="19">
        <v>18624</v>
      </c>
      <c r="L49" s="75">
        <v>7.1304784628908706</v>
      </c>
      <c r="M49" s="75">
        <v>7.6746671416484835</v>
      </c>
      <c r="N49" s="76">
        <v>18.363060904546394</v>
      </c>
      <c r="P49" s="90">
        <v>0</v>
      </c>
      <c r="Q49" s="18">
        <v>0</v>
      </c>
      <c r="R49" s="19">
        <v>9504</v>
      </c>
      <c r="S49" s="75" t="s">
        <v>159</v>
      </c>
      <c r="T49" s="75" t="s">
        <v>159</v>
      </c>
      <c r="U49" s="76">
        <v>1.2872118536175745</v>
      </c>
    </row>
    <row r="50" spans="1:21" x14ac:dyDescent="0.25">
      <c r="A50" s="17" t="s">
        <v>161</v>
      </c>
      <c r="B50" s="18">
        <v>0</v>
      </c>
      <c r="C50" s="18">
        <v>0</v>
      </c>
      <c r="D50" s="19">
        <v>0</v>
      </c>
      <c r="E50" s="27" t="s">
        <v>159</v>
      </c>
      <c r="F50" s="27" t="s">
        <v>159</v>
      </c>
      <c r="G50" s="28" t="s">
        <v>159</v>
      </c>
      <c r="I50" s="90">
        <v>0</v>
      </c>
      <c r="J50" s="18">
        <v>0</v>
      </c>
      <c r="K50" s="19">
        <v>0</v>
      </c>
      <c r="L50" s="75" t="s">
        <v>159</v>
      </c>
      <c r="M50" s="75" t="s">
        <v>159</v>
      </c>
      <c r="N50" s="76" t="s">
        <v>159</v>
      </c>
      <c r="P50" s="90">
        <v>0</v>
      </c>
      <c r="Q50" s="18">
        <v>0</v>
      </c>
      <c r="R50" s="19">
        <v>0</v>
      </c>
      <c r="S50" s="75" t="s">
        <v>159</v>
      </c>
      <c r="T50" s="75" t="s">
        <v>159</v>
      </c>
      <c r="U50" s="76" t="s">
        <v>159</v>
      </c>
    </row>
    <row r="51" spans="1:21" x14ac:dyDescent="0.25">
      <c r="A51" s="17" t="s">
        <v>162</v>
      </c>
      <c r="B51" s="18">
        <v>18019</v>
      </c>
      <c r="C51" s="18">
        <v>29975</v>
      </c>
      <c r="D51" s="19">
        <v>37755</v>
      </c>
      <c r="E51" s="27">
        <v>2.4076729124437635</v>
      </c>
      <c r="F51" s="27">
        <v>3.6702268989980493</v>
      </c>
      <c r="G51" s="28">
        <v>4.4959220540129872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18019</v>
      </c>
      <c r="Q51" s="18">
        <v>29975</v>
      </c>
      <c r="R51" s="19">
        <v>37755</v>
      </c>
      <c r="S51" s="75">
        <v>2.6943533566896791</v>
      </c>
      <c r="T51" s="75">
        <v>4.1237950195286972</v>
      </c>
      <c r="U51" s="76">
        <v>5.1134978465205734</v>
      </c>
    </row>
    <row r="52" spans="1:21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159</v>
      </c>
      <c r="F52" s="27" t="s">
        <v>159</v>
      </c>
      <c r="G52" s="28" t="s">
        <v>159</v>
      </c>
      <c r="I52" s="90">
        <v>0</v>
      </c>
      <c r="J52" s="18">
        <v>0</v>
      </c>
      <c r="K52" s="19">
        <v>0</v>
      </c>
      <c r="L52" s="75" t="s">
        <v>159</v>
      </c>
      <c r="M52" s="75" t="s">
        <v>159</v>
      </c>
      <c r="N52" s="76" t="s">
        <v>159</v>
      </c>
      <c r="P52" s="90">
        <v>0</v>
      </c>
      <c r="Q52" s="18">
        <v>0</v>
      </c>
      <c r="R52" s="19">
        <v>0</v>
      </c>
      <c r="S52" s="75" t="s">
        <v>159</v>
      </c>
      <c r="T52" s="75" t="s">
        <v>159</v>
      </c>
      <c r="U52" s="76" t="s">
        <v>159</v>
      </c>
    </row>
    <row r="53" spans="1:21" x14ac:dyDescent="0.25">
      <c r="A53" s="17" t="s">
        <v>164</v>
      </c>
      <c r="B53" s="18">
        <v>80710</v>
      </c>
      <c r="C53" s="18">
        <v>86631</v>
      </c>
      <c r="D53" s="19">
        <v>96282</v>
      </c>
      <c r="E53" s="27">
        <v>10.784354335053894</v>
      </c>
      <c r="F53" s="27">
        <v>10.607353677634697</v>
      </c>
      <c r="G53" s="28">
        <v>11.465405037861963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80710</v>
      </c>
      <c r="Q53" s="18">
        <v>86631</v>
      </c>
      <c r="R53" s="19">
        <v>96282</v>
      </c>
      <c r="S53" s="75">
        <v>12.068442167624397</v>
      </c>
      <c r="T53" s="75">
        <v>11.918214723495932</v>
      </c>
      <c r="U53" s="76">
        <v>13.040333721591679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159</v>
      </c>
      <c r="F54" s="27" t="s">
        <v>159</v>
      </c>
      <c r="G54" s="28" t="s">
        <v>159</v>
      </c>
      <c r="I54" s="90">
        <v>0</v>
      </c>
      <c r="J54" s="18">
        <v>0</v>
      </c>
      <c r="K54" s="19">
        <v>0</v>
      </c>
      <c r="L54" s="75" t="s">
        <v>159</v>
      </c>
      <c r="M54" s="75" t="s">
        <v>159</v>
      </c>
      <c r="N54" s="76" t="s">
        <v>159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  <c r="I55" s="90">
        <v>0</v>
      </c>
      <c r="J55" s="18">
        <v>0</v>
      </c>
      <c r="K55" s="19">
        <v>0</v>
      </c>
      <c r="L55" s="75" t="s">
        <v>159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0</v>
      </c>
      <c r="Q56" s="18">
        <v>0</v>
      </c>
      <c r="R56" s="19">
        <v>0</v>
      </c>
      <c r="S56" s="75" t="s">
        <v>159</v>
      </c>
      <c r="T56" s="75" t="s">
        <v>159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0">
        <v>0</v>
      </c>
      <c r="J57" s="18">
        <v>0</v>
      </c>
      <c r="K57" s="19">
        <v>0</v>
      </c>
      <c r="L57" s="75" t="s">
        <v>159</v>
      </c>
      <c r="M57" s="75" t="s">
        <v>159</v>
      </c>
      <c r="N57" s="76" t="s">
        <v>159</v>
      </c>
      <c r="P57" s="90">
        <v>0</v>
      </c>
      <c r="Q57" s="18">
        <v>0</v>
      </c>
      <c r="R57" s="19">
        <v>0</v>
      </c>
      <c r="S57" s="75" t="s">
        <v>159</v>
      </c>
      <c r="T57" s="75" t="s">
        <v>159</v>
      </c>
      <c r="U57" s="76" t="s">
        <v>159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0</v>
      </c>
      <c r="Q58" s="18">
        <v>0</v>
      </c>
      <c r="R58" s="19">
        <v>0</v>
      </c>
      <c r="S58" s="75" t="s">
        <v>159</v>
      </c>
      <c r="T58" s="75" t="s">
        <v>159</v>
      </c>
      <c r="U58" s="76" t="s">
        <v>159</v>
      </c>
    </row>
    <row r="59" spans="1:21" x14ac:dyDescent="0.25">
      <c r="A59" s="17" t="s">
        <v>170</v>
      </c>
      <c r="B59" s="18">
        <v>15745</v>
      </c>
      <c r="C59" s="18">
        <v>19333</v>
      </c>
      <c r="D59" s="19">
        <v>0</v>
      </c>
      <c r="E59" s="27">
        <v>2.1038242969325185</v>
      </c>
      <c r="F59" s="27">
        <v>2.367189212287883</v>
      </c>
      <c r="G59" s="28" t="s">
        <v>159</v>
      </c>
      <c r="I59" s="90">
        <v>7832</v>
      </c>
      <c r="J59" s="18">
        <v>9879</v>
      </c>
      <c r="K59" s="19">
        <v>0</v>
      </c>
      <c r="L59" s="75">
        <v>9.8354891372598274</v>
      </c>
      <c r="M59" s="75">
        <v>10.997684463641626</v>
      </c>
      <c r="N59" s="76" t="s">
        <v>159</v>
      </c>
      <c r="P59" s="90">
        <v>7913</v>
      </c>
      <c r="Q59" s="18">
        <v>9454</v>
      </c>
      <c r="R59" s="19">
        <v>0</v>
      </c>
      <c r="S59" s="75">
        <v>1.1832187197672142</v>
      </c>
      <c r="T59" s="75">
        <v>1.3006291280942219</v>
      </c>
      <c r="U59" s="76" t="s">
        <v>159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159</v>
      </c>
      <c r="F60" s="27" t="s">
        <v>159</v>
      </c>
      <c r="G60" s="28" t="s">
        <v>159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0</v>
      </c>
      <c r="Q60" s="18">
        <v>0</v>
      </c>
      <c r="R60" s="19">
        <v>0</v>
      </c>
      <c r="S60" s="75" t="s">
        <v>159</v>
      </c>
      <c r="T60" s="75" t="s">
        <v>159</v>
      </c>
      <c r="U60" s="76" t="s">
        <v>159</v>
      </c>
    </row>
    <row r="61" spans="1:21" x14ac:dyDescent="0.25">
      <c r="A61" s="17" t="s">
        <v>172</v>
      </c>
      <c r="B61" s="18">
        <v>0</v>
      </c>
      <c r="C61" s="18">
        <v>0</v>
      </c>
      <c r="D61" s="19">
        <v>0</v>
      </c>
      <c r="E61" s="27" t="s">
        <v>159</v>
      </c>
      <c r="F61" s="27" t="s">
        <v>159</v>
      </c>
      <c r="G61" s="28" t="s">
        <v>159</v>
      </c>
      <c r="I61" s="90">
        <v>0</v>
      </c>
      <c r="J61" s="18">
        <v>0</v>
      </c>
      <c r="K61" s="19">
        <v>0</v>
      </c>
      <c r="L61" s="75" t="s">
        <v>159</v>
      </c>
      <c r="M61" s="75" t="s">
        <v>159</v>
      </c>
      <c r="N61" s="76" t="s">
        <v>159</v>
      </c>
      <c r="P61" s="90">
        <v>0</v>
      </c>
      <c r="Q61" s="18">
        <v>0</v>
      </c>
      <c r="R61" s="19">
        <v>0</v>
      </c>
      <c r="S61" s="75" t="s">
        <v>159</v>
      </c>
      <c r="T61" s="75" t="s">
        <v>159</v>
      </c>
      <c r="U61" s="76" t="s">
        <v>159</v>
      </c>
    </row>
    <row r="62" spans="1:21" x14ac:dyDescent="0.25">
      <c r="A62" s="17" t="s">
        <v>173</v>
      </c>
      <c r="B62" s="18">
        <v>91</v>
      </c>
      <c r="C62" s="18">
        <v>4123</v>
      </c>
      <c r="D62" s="19">
        <v>4123</v>
      </c>
      <c r="E62" s="27">
        <v>1.2159289363026942E-2</v>
      </c>
      <c r="F62" s="27">
        <v>0.50483221032757153</v>
      </c>
      <c r="G62" s="28">
        <v>0.49097302684930594</v>
      </c>
      <c r="I62" s="90">
        <v>0</v>
      </c>
      <c r="J62" s="18">
        <v>0</v>
      </c>
      <c r="K62" s="19">
        <v>0</v>
      </c>
      <c r="L62" s="75" t="s">
        <v>159</v>
      </c>
      <c r="M62" s="75" t="s">
        <v>159</v>
      </c>
      <c r="N62" s="76" t="s">
        <v>159</v>
      </c>
      <c r="P62" s="90">
        <v>91</v>
      </c>
      <c r="Q62" s="18">
        <v>4123</v>
      </c>
      <c r="R62" s="19">
        <v>4123</v>
      </c>
      <c r="S62" s="75">
        <v>1.360709004155396E-2</v>
      </c>
      <c r="T62" s="75">
        <v>0.56721957849931004</v>
      </c>
      <c r="U62" s="76">
        <v>0.55841482243952656</v>
      </c>
    </row>
    <row r="63" spans="1:21" x14ac:dyDescent="0.25">
      <c r="A63" s="17" t="s">
        <v>174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0</v>
      </c>
      <c r="Q63" s="18">
        <v>0</v>
      </c>
      <c r="R63" s="19">
        <v>0</v>
      </c>
      <c r="S63" s="75" t="s">
        <v>159</v>
      </c>
      <c r="T63" s="75" t="s">
        <v>159</v>
      </c>
      <c r="U63" s="76" t="s">
        <v>159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159</v>
      </c>
      <c r="F64" s="27" t="s">
        <v>159</v>
      </c>
      <c r="G64" s="28" t="s">
        <v>159</v>
      </c>
      <c r="I64" s="90">
        <v>0</v>
      </c>
      <c r="J64" s="18">
        <v>0</v>
      </c>
      <c r="K64" s="19">
        <v>0</v>
      </c>
      <c r="L64" s="75" t="s">
        <v>159</v>
      </c>
      <c r="M64" s="75" t="s">
        <v>159</v>
      </c>
      <c r="N64" s="76" t="s">
        <v>159</v>
      </c>
      <c r="P64" s="90">
        <v>0</v>
      </c>
      <c r="Q64" s="18">
        <v>0</v>
      </c>
      <c r="R64" s="19">
        <v>0</v>
      </c>
      <c r="S64" s="75" t="s">
        <v>159</v>
      </c>
      <c r="T64" s="75" t="s">
        <v>159</v>
      </c>
      <c r="U64" s="76" t="s">
        <v>159</v>
      </c>
    </row>
    <row r="65" spans="1:21" x14ac:dyDescent="0.25">
      <c r="A65" s="17" t="s">
        <v>176</v>
      </c>
      <c r="B65" s="18">
        <v>156</v>
      </c>
      <c r="C65" s="18">
        <v>564</v>
      </c>
      <c r="D65" s="19">
        <v>0</v>
      </c>
      <c r="E65" s="27">
        <v>2.0844496050903327E-2</v>
      </c>
      <c r="F65" s="27">
        <v>6.9057813879396163E-2</v>
      </c>
      <c r="G65" s="28" t="s">
        <v>159</v>
      </c>
      <c r="I65" s="90">
        <v>0</v>
      </c>
      <c r="J65" s="18">
        <v>0</v>
      </c>
      <c r="K65" s="19">
        <v>0</v>
      </c>
      <c r="L65" s="75" t="s">
        <v>159</v>
      </c>
      <c r="M65" s="75" t="s">
        <v>159</v>
      </c>
      <c r="N65" s="76" t="s">
        <v>159</v>
      </c>
      <c r="P65" s="90">
        <v>156</v>
      </c>
      <c r="Q65" s="18">
        <v>564</v>
      </c>
      <c r="R65" s="19">
        <v>0</v>
      </c>
      <c r="S65" s="75">
        <v>2.3326440071235358E-2</v>
      </c>
      <c r="T65" s="75">
        <v>7.7592006372449882E-2</v>
      </c>
      <c r="U65" s="76" t="s">
        <v>159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5679</v>
      </c>
      <c r="E66" s="27" t="s">
        <v>159</v>
      </c>
      <c r="F66" s="27" t="s">
        <v>159</v>
      </c>
      <c r="G66" s="28">
        <v>0.67626384173592247</v>
      </c>
      <c r="I66" s="90">
        <v>0</v>
      </c>
      <c r="J66" s="18">
        <v>0</v>
      </c>
      <c r="K66" s="19">
        <v>3881</v>
      </c>
      <c r="L66" s="75" t="s">
        <v>159</v>
      </c>
      <c r="M66" s="75" t="s">
        <v>159</v>
      </c>
      <c r="N66" s="76">
        <v>3.8266236775421265</v>
      </c>
      <c r="P66" s="90">
        <v>0</v>
      </c>
      <c r="Q66" s="18">
        <v>0</v>
      </c>
      <c r="R66" s="19">
        <v>1798</v>
      </c>
      <c r="S66" s="75" t="s">
        <v>159</v>
      </c>
      <c r="T66" s="75" t="s">
        <v>159</v>
      </c>
      <c r="U66" s="76">
        <v>0.24351924587588375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  <c r="I68" s="90">
        <v>0</v>
      </c>
      <c r="J68" s="18">
        <v>0</v>
      </c>
      <c r="K68" s="19">
        <v>0</v>
      </c>
      <c r="L68" s="75" t="s">
        <v>159</v>
      </c>
      <c r="M68" s="75" t="s">
        <v>159</v>
      </c>
      <c r="N68" s="76" t="s">
        <v>159</v>
      </c>
      <c r="P68" s="90">
        <v>0</v>
      </c>
      <c r="Q68" s="18">
        <v>0</v>
      </c>
      <c r="R68" s="19">
        <v>0</v>
      </c>
      <c r="S68" s="75" t="s">
        <v>159</v>
      </c>
      <c r="T68" s="75" t="s">
        <v>159</v>
      </c>
      <c r="U68" s="76" t="s">
        <v>159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159</v>
      </c>
      <c r="F69" s="27" t="s">
        <v>159</v>
      </c>
      <c r="G69" s="28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159</v>
      </c>
      <c r="F70" s="27" t="s">
        <v>159</v>
      </c>
      <c r="G70" s="28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181</v>
      </c>
      <c r="C71" s="18">
        <v>185</v>
      </c>
      <c r="D71" s="19">
        <v>166</v>
      </c>
      <c r="E71" s="27">
        <v>2.4184960161625014E-2</v>
      </c>
      <c r="F71" s="27">
        <v>2.2651942495901224E-2</v>
      </c>
      <c r="G71" s="28">
        <v>1.9767529094587628E-2</v>
      </c>
      <c r="I71" s="90">
        <v>0</v>
      </c>
      <c r="J71" s="18">
        <v>0</v>
      </c>
      <c r="K71" s="19">
        <v>0</v>
      </c>
      <c r="L71" s="75" t="s">
        <v>159</v>
      </c>
      <c r="M71" s="75" t="s">
        <v>159</v>
      </c>
      <c r="N71" s="76" t="s">
        <v>159</v>
      </c>
      <c r="P71" s="90">
        <v>181</v>
      </c>
      <c r="Q71" s="18">
        <v>185</v>
      </c>
      <c r="R71" s="19">
        <v>166</v>
      </c>
      <c r="S71" s="75">
        <v>2.7064651621112819E-2</v>
      </c>
      <c r="T71" s="75">
        <v>2.5451278685998634E-2</v>
      </c>
      <c r="U71" s="76">
        <v>2.2482866971855784E-2</v>
      </c>
    </row>
    <row r="72" spans="1:21" x14ac:dyDescent="0.25">
      <c r="A72" s="17" t="s">
        <v>183</v>
      </c>
      <c r="B72" s="18">
        <v>9585</v>
      </c>
      <c r="C72" s="18">
        <v>17176</v>
      </c>
      <c r="D72" s="19">
        <v>26924</v>
      </c>
      <c r="E72" s="27">
        <v>1.280733940050695</v>
      </c>
      <c r="F72" s="27">
        <v>2.1030798070789158</v>
      </c>
      <c r="G72" s="28">
        <v>3.2061503213414291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9585</v>
      </c>
      <c r="Q72" s="18">
        <v>17176</v>
      </c>
      <c r="R72" s="19">
        <v>26924</v>
      </c>
      <c r="S72" s="75">
        <v>1.4332303082230187</v>
      </c>
      <c r="T72" s="75">
        <v>2.3629792578957431</v>
      </c>
      <c r="U72" s="76">
        <v>3.6465584960858139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748399</v>
      </c>
      <c r="C74" s="21">
        <v>816707</v>
      </c>
      <c r="D74" s="22">
        <v>839761</v>
      </c>
      <c r="E74" s="23">
        <v>100</v>
      </c>
      <c r="F74" s="23">
        <v>100</v>
      </c>
      <c r="G74" s="47">
        <v>100</v>
      </c>
      <c r="I74" s="91">
        <v>79630</v>
      </c>
      <c r="J74" s="21">
        <v>89828</v>
      </c>
      <c r="K74" s="22">
        <v>101421</v>
      </c>
      <c r="L74" s="78">
        <v>100</v>
      </c>
      <c r="M74" s="78">
        <v>100</v>
      </c>
      <c r="N74" s="79">
        <v>100</v>
      </c>
      <c r="P74" s="91">
        <v>668769</v>
      </c>
      <c r="Q74" s="21">
        <v>726879</v>
      </c>
      <c r="R74" s="22">
        <v>738340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</row>
    <row r="76" spans="1:21" ht="12.75" customHeight="1" x14ac:dyDescent="0.25">
      <c r="A76" s="26" t="s">
        <v>155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173">
        <v>16</v>
      </c>
    </row>
    <row r="77" spans="1:21" ht="12.75" customHeight="1" x14ac:dyDescent="0.25">
      <c r="A77" s="26" t="s">
        <v>156</v>
      </c>
      <c r="U77" s="172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5"/>
  <sheetViews>
    <sheetView showGridLines="0" showRowColHeaders="0" zoomScaleNormal="100" workbookViewId="0">
      <selection activeCell="N49" sqref="N49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123</v>
      </c>
      <c r="B4" s="6"/>
      <c r="C4" s="6"/>
      <c r="D4" s="183" t="s">
        <v>104</v>
      </c>
      <c r="E4" s="183"/>
      <c r="F4" s="6"/>
      <c r="I4" s="183" t="s">
        <v>91</v>
      </c>
      <c r="J4" s="183"/>
      <c r="K4" s="183"/>
      <c r="L4" s="183"/>
      <c r="M4" s="183"/>
      <c r="N4" s="183"/>
      <c r="P4" s="183" t="s">
        <v>92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2549028</v>
      </c>
      <c r="C7" s="18">
        <v>2751978</v>
      </c>
      <c r="D7" s="19">
        <v>2887474</v>
      </c>
      <c r="E7" s="27">
        <v>24.228397232613251</v>
      </c>
      <c r="F7" s="27">
        <v>24.366650183039098</v>
      </c>
      <c r="G7" s="28">
        <v>22.877193249333068</v>
      </c>
      <c r="I7" s="90">
        <v>1407471</v>
      </c>
      <c r="J7" s="18">
        <v>1496511</v>
      </c>
      <c r="K7" s="19">
        <v>1597395</v>
      </c>
      <c r="L7" s="75">
        <v>21.11239329771578</v>
      </c>
      <c r="M7" s="75">
        <v>20.977048068135307</v>
      </c>
      <c r="N7" s="76">
        <v>19.74084468192412</v>
      </c>
      <c r="P7" s="90">
        <v>1141557</v>
      </c>
      <c r="Q7" s="18">
        <v>1255467</v>
      </c>
      <c r="R7" s="19">
        <v>1290079</v>
      </c>
      <c r="S7" s="75">
        <v>29.618020556448506</v>
      </c>
      <c r="T7" s="75">
        <v>30.179531465783011</v>
      </c>
      <c r="U7" s="76">
        <v>28.47982250872003</v>
      </c>
    </row>
    <row r="8" spans="1:21" x14ac:dyDescent="0.25">
      <c r="A8" s="17" t="s">
        <v>158</v>
      </c>
      <c r="B8" s="18">
        <v>294944</v>
      </c>
      <c r="C8" s="18">
        <v>348929</v>
      </c>
      <c r="D8" s="19">
        <v>437411</v>
      </c>
      <c r="E8" s="27">
        <v>2.8034295399563609</v>
      </c>
      <c r="F8" s="27">
        <v>3.0894981288795367</v>
      </c>
      <c r="G8" s="28">
        <v>3.4655674739873077</v>
      </c>
      <c r="I8" s="90">
        <v>278907</v>
      </c>
      <c r="J8" s="18">
        <v>327568</v>
      </c>
      <c r="K8" s="19">
        <v>411067</v>
      </c>
      <c r="L8" s="75">
        <v>4.1836700560693716</v>
      </c>
      <c r="M8" s="75">
        <v>4.5916198955991279</v>
      </c>
      <c r="N8" s="76">
        <v>5.0800270445722582</v>
      </c>
      <c r="P8" s="90">
        <v>16037</v>
      </c>
      <c r="Q8" s="18">
        <v>21361</v>
      </c>
      <c r="R8" s="19">
        <v>26344</v>
      </c>
      <c r="S8" s="75">
        <v>0.41608451935712776</v>
      </c>
      <c r="T8" s="75">
        <v>0.51348619409398333</v>
      </c>
      <c r="U8" s="76">
        <v>0.58157093028389772</v>
      </c>
    </row>
    <row r="9" spans="1:21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  <c r="I9" s="90">
        <v>0</v>
      </c>
      <c r="J9" s="18">
        <v>0</v>
      </c>
      <c r="K9" s="19">
        <v>0</v>
      </c>
      <c r="L9" s="75" t="s">
        <v>159</v>
      </c>
      <c r="M9" s="75" t="s">
        <v>159</v>
      </c>
      <c r="N9" s="76" t="s">
        <v>159</v>
      </c>
      <c r="P9" s="90">
        <v>0</v>
      </c>
      <c r="Q9" s="18">
        <v>0</v>
      </c>
      <c r="R9" s="19">
        <v>0</v>
      </c>
      <c r="S9" s="75" t="s">
        <v>159</v>
      </c>
      <c r="T9" s="75" t="s">
        <v>159</v>
      </c>
      <c r="U9" s="76" t="s">
        <v>159</v>
      </c>
    </row>
    <row r="10" spans="1:21" x14ac:dyDescent="0.25">
      <c r="A10" s="17" t="s">
        <v>82</v>
      </c>
      <c r="B10" s="18">
        <v>2809433</v>
      </c>
      <c r="C10" s="18">
        <v>3116668</v>
      </c>
      <c r="D10" s="19">
        <v>3624390</v>
      </c>
      <c r="E10" s="27">
        <v>26.703535120999984</v>
      </c>
      <c r="F10" s="27">
        <v>27.595699853949451</v>
      </c>
      <c r="G10" s="28">
        <v>28.715711532277098</v>
      </c>
      <c r="I10" s="90">
        <v>1490854</v>
      </c>
      <c r="J10" s="18">
        <v>1627557</v>
      </c>
      <c r="K10" s="19">
        <v>1898342</v>
      </c>
      <c r="L10" s="75">
        <v>22.363157747102967</v>
      </c>
      <c r="M10" s="75">
        <v>22.813959551670582</v>
      </c>
      <c r="N10" s="76">
        <v>23.459992409625169</v>
      </c>
      <c r="P10" s="90">
        <v>1318579</v>
      </c>
      <c r="Q10" s="18">
        <v>1489111</v>
      </c>
      <c r="R10" s="19">
        <v>1726048</v>
      </c>
      <c r="S10" s="75">
        <v>34.210906619031128</v>
      </c>
      <c r="T10" s="75">
        <v>35.79598052401505</v>
      </c>
      <c r="U10" s="76">
        <v>38.104287164996244</v>
      </c>
    </row>
    <row r="11" spans="1:21" x14ac:dyDescent="0.25">
      <c r="A11" s="17" t="s">
        <v>84</v>
      </c>
      <c r="B11" s="18">
        <v>1758189</v>
      </c>
      <c r="C11" s="18">
        <v>1689054</v>
      </c>
      <c r="D11" s="19">
        <v>1790341</v>
      </c>
      <c r="E11" s="27">
        <v>16.711507877516866</v>
      </c>
      <c r="F11" s="27">
        <v>14.955275063340958</v>
      </c>
      <c r="G11" s="28">
        <v>14.184708516580312</v>
      </c>
      <c r="I11" s="90">
        <v>1040601</v>
      </c>
      <c r="J11" s="18">
        <v>1058016</v>
      </c>
      <c r="K11" s="19">
        <v>1155427</v>
      </c>
      <c r="L11" s="75">
        <v>15.609257723957608</v>
      </c>
      <c r="M11" s="75">
        <v>14.830530807228444</v>
      </c>
      <c r="N11" s="76">
        <v>14.278938489416543</v>
      </c>
      <c r="P11" s="90">
        <v>717588</v>
      </c>
      <c r="Q11" s="18">
        <v>631038</v>
      </c>
      <c r="R11" s="19">
        <v>634914</v>
      </c>
      <c r="S11" s="75">
        <v>18.618024448241105</v>
      </c>
      <c r="T11" s="75">
        <v>15.169200924520341</v>
      </c>
      <c r="U11" s="76">
        <v>14.016380414146321</v>
      </c>
    </row>
    <row r="12" spans="1:21" x14ac:dyDescent="0.25">
      <c r="A12" s="17" t="s">
        <v>152</v>
      </c>
      <c r="B12" s="18">
        <v>1732804</v>
      </c>
      <c r="C12" s="18">
        <v>1879102</v>
      </c>
      <c r="D12" s="19">
        <v>2507352</v>
      </c>
      <c r="E12" s="27">
        <v>16.470224586886125</v>
      </c>
      <c r="F12" s="27">
        <v>16.638004043727509</v>
      </c>
      <c r="G12" s="28">
        <v>19.865521299274651</v>
      </c>
      <c r="I12" s="90">
        <v>1589858</v>
      </c>
      <c r="J12" s="18">
        <v>1713975</v>
      </c>
      <c r="K12" s="19">
        <v>2271818</v>
      </c>
      <c r="L12" s="75">
        <v>23.848240840145063</v>
      </c>
      <c r="M12" s="75">
        <v>24.025306838761768</v>
      </c>
      <c r="N12" s="76">
        <v>28.07546429255099</v>
      </c>
      <c r="P12" s="90">
        <v>142946</v>
      </c>
      <c r="Q12" s="18">
        <v>165127</v>
      </c>
      <c r="R12" s="19">
        <v>235534</v>
      </c>
      <c r="S12" s="75">
        <v>3.7087745653191981</v>
      </c>
      <c r="T12" s="75">
        <v>3.9694038093795787</v>
      </c>
      <c r="U12" s="76">
        <v>5.1996556139343904</v>
      </c>
    </row>
    <row r="13" spans="1:21" x14ac:dyDescent="0.25">
      <c r="A13" s="17" t="s">
        <v>160</v>
      </c>
      <c r="B13" s="18">
        <v>0</v>
      </c>
      <c r="C13" s="18">
        <v>0</v>
      </c>
      <c r="D13" s="19">
        <v>0</v>
      </c>
      <c r="E13" s="27" t="s">
        <v>159</v>
      </c>
      <c r="F13" s="27" t="s">
        <v>159</v>
      </c>
      <c r="G13" s="28" t="s">
        <v>159</v>
      </c>
      <c r="I13" s="90">
        <v>0</v>
      </c>
      <c r="J13" s="18">
        <v>0</v>
      </c>
      <c r="K13" s="19">
        <v>0</v>
      </c>
      <c r="L13" s="75" t="s">
        <v>159</v>
      </c>
      <c r="M13" s="75" t="s">
        <v>159</v>
      </c>
      <c r="N13" s="76" t="s">
        <v>159</v>
      </c>
      <c r="P13" s="90">
        <v>0</v>
      </c>
      <c r="Q13" s="18">
        <v>0</v>
      </c>
      <c r="R13" s="19">
        <v>0</v>
      </c>
      <c r="S13" s="75" t="s">
        <v>159</v>
      </c>
      <c r="T13" s="75" t="s">
        <v>159</v>
      </c>
      <c r="U13" s="76" t="s">
        <v>159</v>
      </c>
    </row>
    <row r="14" spans="1:21" x14ac:dyDescent="0.25">
      <c r="A14" s="17" t="s">
        <v>161</v>
      </c>
      <c r="B14" s="18">
        <v>105371</v>
      </c>
      <c r="C14" s="18">
        <v>114294</v>
      </c>
      <c r="D14" s="19">
        <v>130985</v>
      </c>
      <c r="E14" s="27">
        <v>1.0015466463285969</v>
      </c>
      <c r="F14" s="27">
        <v>1.0119855304149492</v>
      </c>
      <c r="G14" s="28">
        <v>1.0377822130221406</v>
      </c>
      <c r="I14" s="90">
        <v>105366</v>
      </c>
      <c r="J14" s="18">
        <v>114291</v>
      </c>
      <c r="K14" s="19">
        <v>130984</v>
      </c>
      <c r="L14" s="75">
        <v>1.5805145770016724</v>
      </c>
      <c r="M14" s="75">
        <v>1.602051572461046</v>
      </c>
      <c r="N14" s="76">
        <v>1.6187197279427747</v>
      </c>
      <c r="P14" s="90">
        <v>5</v>
      </c>
      <c r="Q14" s="18">
        <v>3</v>
      </c>
      <c r="R14" s="19">
        <v>1</v>
      </c>
      <c r="S14" s="75">
        <v>1.297264199529612E-4</v>
      </c>
      <c r="T14" s="75">
        <v>7.2115471292633768E-5</v>
      </c>
      <c r="U14" s="76">
        <v>2.2076029846792352E-5</v>
      </c>
    </row>
    <row r="15" spans="1:21" x14ac:dyDescent="0.25">
      <c r="A15" s="17" t="s">
        <v>162</v>
      </c>
      <c r="B15" s="18">
        <v>110280</v>
      </c>
      <c r="C15" s="18">
        <v>105444</v>
      </c>
      <c r="D15" s="19">
        <v>138094</v>
      </c>
      <c r="E15" s="27">
        <v>1.0482064719620927</v>
      </c>
      <c r="F15" s="27">
        <v>0.93362558199970158</v>
      </c>
      <c r="G15" s="28">
        <v>1.0941061718905178</v>
      </c>
      <c r="I15" s="90">
        <v>22453</v>
      </c>
      <c r="J15" s="18">
        <v>208</v>
      </c>
      <c r="K15" s="19">
        <v>0</v>
      </c>
      <c r="L15" s="75">
        <v>0.33680023724368913</v>
      </c>
      <c r="M15" s="75">
        <v>2.9155990154246404E-3</v>
      </c>
      <c r="N15" s="76" t="s">
        <v>159</v>
      </c>
      <c r="P15" s="90">
        <v>87827</v>
      </c>
      <c r="Q15" s="18">
        <v>105236</v>
      </c>
      <c r="R15" s="19">
        <v>138094</v>
      </c>
      <c r="S15" s="75">
        <v>2.2786964570417445</v>
      </c>
      <c r="T15" s="75">
        <v>2.5297145789838691</v>
      </c>
      <c r="U15" s="76">
        <v>3.048567265662943</v>
      </c>
    </row>
    <row r="16" spans="1:21" x14ac:dyDescent="0.25">
      <c r="A16" s="17" t="s">
        <v>163</v>
      </c>
      <c r="B16" s="18">
        <v>170866</v>
      </c>
      <c r="C16" s="18">
        <v>192244</v>
      </c>
      <c r="D16" s="19">
        <v>193831</v>
      </c>
      <c r="E16" s="27">
        <v>1.6240736945799323</v>
      </c>
      <c r="F16" s="27">
        <v>1.7021728726712817</v>
      </c>
      <c r="G16" s="28">
        <v>1.5357053413161394</v>
      </c>
      <c r="I16" s="90">
        <v>95931</v>
      </c>
      <c r="J16" s="18">
        <v>101420</v>
      </c>
      <c r="K16" s="19">
        <v>107524</v>
      </c>
      <c r="L16" s="75">
        <v>1.4389873762537007</v>
      </c>
      <c r="M16" s="75">
        <v>1.4216348660786875</v>
      </c>
      <c r="N16" s="76">
        <v>1.3287975632697042</v>
      </c>
      <c r="P16" s="90">
        <v>74935</v>
      </c>
      <c r="Q16" s="18">
        <v>90824</v>
      </c>
      <c r="R16" s="19">
        <v>86307</v>
      </c>
      <c r="S16" s="75">
        <v>1.9442098558350296</v>
      </c>
      <c r="T16" s="75">
        <v>2.1832718548940564</v>
      </c>
      <c r="U16" s="76">
        <v>1.9053159079871076</v>
      </c>
    </row>
    <row r="17" spans="1:21" x14ac:dyDescent="0.25">
      <c r="A17" s="17" t="s">
        <v>164</v>
      </c>
      <c r="B17" s="18">
        <v>0</v>
      </c>
      <c r="C17" s="18">
        <v>0</v>
      </c>
      <c r="D17" s="19">
        <v>0</v>
      </c>
      <c r="E17" s="27" t="s">
        <v>159</v>
      </c>
      <c r="F17" s="27" t="s">
        <v>159</v>
      </c>
      <c r="G17" s="28" t="s">
        <v>159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0</v>
      </c>
      <c r="Q17" s="18">
        <v>0</v>
      </c>
      <c r="R17" s="19">
        <v>0</v>
      </c>
      <c r="S17" s="75" t="s">
        <v>159</v>
      </c>
      <c r="T17" s="75" t="s">
        <v>159</v>
      </c>
      <c r="U17" s="76" t="s">
        <v>159</v>
      </c>
    </row>
    <row r="18" spans="1:21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0">
        <v>0</v>
      </c>
      <c r="J18" s="18">
        <v>0</v>
      </c>
      <c r="K18" s="19">
        <v>0</v>
      </c>
      <c r="L18" s="75" t="s">
        <v>159</v>
      </c>
      <c r="M18" s="75" t="s">
        <v>159</v>
      </c>
      <c r="N18" s="76" t="s">
        <v>159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0">
        <v>0</v>
      </c>
      <c r="J19" s="18">
        <v>0</v>
      </c>
      <c r="K19" s="19">
        <v>0</v>
      </c>
      <c r="L19" s="75" t="s">
        <v>159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0</v>
      </c>
      <c r="Q20" s="18">
        <v>0</v>
      </c>
      <c r="R20" s="19">
        <v>0</v>
      </c>
      <c r="S20" s="75" t="s">
        <v>159</v>
      </c>
      <c r="T20" s="75" t="s">
        <v>159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18559</v>
      </c>
      <c r="E21" s="27" t="s">
        <v>159</v>
      </c>
      <c r="F21" s="27" t="s">
        <v>159</v>
      </c>
      <c r="G21" s="28">
        <v>0.14704126496528538</v>
      </c>
      <c r="I21" s="90">
        <v>0</v>
      </c>
      <c r="J21" s="18">
        <v>0</v>
      </c>
      <c r="K21" s="19">
        <v>2582</v>
      </c>
      <c r="L21" s="75" t="s">
        <v>159</v>
      </c>
      <c r="M21" s="75" t="s">
        <v>159</v>
      </c>
      <c r="N21" s="76">
        <v>3.1908739521989284E-2</v>
      </c>
      <c r="P21" s="90">
        <v>0</v>
      </c>
      <c r="Q21" s="18">
        <v>0</v>
      </c>
      <c r="R21" s="19">
        <v>15977</v>
      </c>
      <c r="S21" s="75" t="s">
        <v>159</v>
      </c>
      <c r="T21" s="75" t="s">
        <v>159</v>
      </c>
      <c r="U21" s="76">
        <v>0.35270872886220145</v>
      </c>
    </row>
    <row r="22" spans="1:21" x14ac:dyDescent="0.25">
      <c r="A22" s="17" t="s">
        <v>169</v>
      </c>
      <c r="B22" s="18">
        <v>64924</v>
      </c>
      <c r="C22" s="18">
        <v>82697</v>
      </c>
      <c r="D22" s="19">
        <v>89281</v>
      </c>
      <c r="E22" s="27">
        <v>0.61709971876738223</v>
      </c>
      <c r="F22" s="27">
        <v>0.7322183789938671</v>
      </c>
      <c r="G22" s="28">
        <v>0.70736522319982997</v>
      </c>
      <c r="I22" s="90">
        <v>4336</v>
      </c>
      <c r="J22" s="18">
        <v>5337</v>
      </c>
      <c r="K22" s="19">
        <v>5408</v>
      </c>
      <c r="L22" s="75">
        <v>6.5041011387727082E-2</v>
      </c>
      <c r="M22" s="75">
        <v>7.4810345890967814E-2</v>
      </c>
      <c r="N22" s="76">
        <v>6.6832867286955103E-2</v>
      </c>
      <c r="P22" s="90">
        <v>60588</v>
      </c>
      <c r="Q22" s="18">
        <v>77360</v>
      </c>
      <c r="R22" s="19">
        <v>83873</v>
      </c>
      <c r="S22" s="75">
        <v>1.5719728664220027</v>
      </c>
      <c r="T22" s="75">
        <v>1.8596176197327161</v>
      </c>
      <c r="U22" s="76">
        <v>1.851582851340015</v>
      </c>
    </row>
    <row r="23" spans="1:21" x14ac:dyDescent="0.25">
      <c r="A23" s="17" t="s">
        <v>170</v>
      </c>
      <c r="B23" s="18">
        <v>260466</v>
      </c>
      <c r="C23" s="18">
        <v>272177</v>
      </c>
      <c r="D23" s="19">
        <v>0</v>
      </c>
      <c r="E23" s="27">
        <v>2.4757176906608493</v>
      </c>
      <c r="F23" s="27">
        <v>2.4099181559115057</v>
      </c>
      <c r="G23" s="28" t="s">
        <v>159</v>
      </c>
      <c r="I23" s="90">
        <v>221153</v>
      </c>
      <c r="J23" s="18">
        <v>230398</v>
      </c>
      <c r="K23" s="19">
        <v>0</v>
      </c>
      <c r="L23" s="75">
        <v>3.3173465847393926</v>
      </c>
      <c r="M23" s="75">
        <v>3.2295585670952223</v>
      </c>
      <c r="N23" s="76" t="s">
        <v>159</v>
      </c>
      <c r="P23" s="90">
        <v>39313</v>
      </c>
      <c r="Q23" s="18">
        <v>41779</v>
      </c>
      <c r="R23" s="19">
        <v>0</v>
      </c>
      <c r="S23" s="75">
        <v>1.0199869495221527</v>
      </c>
      <c r="T23" s="75">
        <v>1.0043040917116486</v>
      </c>
      <c r="U23" s="76" t="s">
        <v>159</v>
      </c>
    </row>
    <row r="24" spans="1:21" x14ac:dyDescent="0.25">
      <c r="A24" s="17" t="s">
        <v>171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0</v>
      </c>
      <c r="Q24" s="18">
        <v>0</v>
      </c>
      <c r="R24" s="19">
        <v>0</v>
      </c>
      <c r="S24" s="75" t="s">
        <v>159</v>
      </c>
      <c r="T24" s="75" t="s">
        <v>159</v>
      </c>
      <c r="U24" s="76" t="s">
        <v>159</v>
      </c>
    </row>
    <row r="25" spans="1:21" x14ac:dyDescent="0.25">
      <c r="A25" s="17" t="s">
        <v>172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0">
        <v>0</v>
      </c>
      <c r="J25" s="18">
        <v>0</v>
      </c>
      <c r="K25" s="19">
        <v>0</v>
      </c>
      <c r="L25" s="75" t="s">
        <v>159</v>
      </c>
      <c r="M25" s="75" t="s">
        <v>159</v>
      </c>
      <c r="N25" s="76" t="s">
        <v>159</v>
      </c>
      <c r="P25" s="90">
        <v>0</v>
      </c>
      <c r="Q25" s="18">
        <v>0</v>
      </c>
      <c r="R25" s="19">
        <v>0</v>
      </c>
      <c r="S25" s="75" t="s">
        <v>159</v>
      </c>
      <c r="T25" s="75" t="s">
        <v>159</v>
      </c>
      <c r="U25" s="76" t="s">
        <v>159</v>
      </c>
    </row>
    <row r="26" spans="1:21" x14ac:dyDescent="0.25">
      <c r="A26" s="17" t="s">
        <v>173</v>
      </c>
      <c r="B26" s="18">
        <v>0</v>
      </c>
      <c r="C26" s="18">
        <v>6120</v>
      </c>
      <c r="D26" s="19">
        <v>6120</v>
      </c>
      <c r="E26" s="27" t="s">
        <v>159</v>
      </c>
      <c r="F26" s="27">
        <v>5.418789653122201E-2</v>
      </c>
      <c r="G26" s="28">
        <v>4.848820203607665E-2</v>
      </c>
      <c r="I26" s="90">
        <v>0</v>
      </c>
      <c r="J26" s="18">
        <v>6120</v>
      </c>
      <c r="K26" s="19">
        <v>6120</v>
      </c>
      <c r="L26" s="75" t="s">
        <v>159</v>
      </c>
      <c r="M26" s="75">
        <v>8.5785894107686528E-2</v>
      </c>
      <c r="N26" s="76">
        <v>7.5631869045148889E-2</v>
      </c>
      <c r="P26" s="90">
        <v>0</v>
      </c>
      <c r="Q26" s="18">
        <v>0</v>
      </c>
      <c r="R26" s="19">
        <v>0</v>
      </c>
      <c r="S26" s="75" t="s">
        <v>159</v>
      </c>
      <c r="T26" s="75" t="s">
        <v>159</v>
      </c>
      <c r="U26" s="76" t="s">
        <v>159</v>
      </c>
    </row>
    <row r="27" spans="1:21" x14ac:dyDescent="0.25">
      <c r="A27" s="17" t="s">
        <v>174</v>
      </c>
      <c r="B27" s="18">
        <v>4812</v>
      </c>
      <c r="C27" s="18">
        <v>4996</v>
      </c>
      <c r="D27" s="19">
        <v>5741</v>
      </c>
      <c r="E27" s="27">
        <v>4.5737844968095666E-2</v>
      </c>
      <c r="F27" s="27">
        <v>4.4235740370912609E-2</v>
      </c>
      <c r="G27" s="28">
        <v>4.5485419589724845E-2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4812</v>
      </c>
      <c r="Q27" s="18">
        <v>4996</v>
      </c>
      <c r="R27" s="19">
        <v>5741</v>
      </c>
      <c r="S27" s="75">
        <v>0.12484870656272985</v>
      </c>
      <c r="T27" s="75">
        <v>0.1200962981926661</v>
      </c>
      <c r="U27" s="76">
        <v>0.12673848735043489</v>
      </c>
    </row>
    <row r="28" spans="1:21" x14ac:dyDescent="0.25">
      <c r="A28" s="17" t="s">
        <v>175</v>
      </c>
      <c r="B28" s="18">
        <v>338285</v>
      </c>
      <c r="C28" s="18">
        <v>365326</v>
      </c>
      <c r="D28" s="19">
        <v>413118</v>
      </c>
      <c r="E28" s="27">
        <v>3.2153838081945643</v>
      </c>
      <c r="F28" s="27">
        <v>3.2346809621184986</v>
      </c>
      <c r="G28" s="28">
        <v>3.2730962497941034</v>
      </c>
      <c r="I28" s="90">
        <v>282125</v>
      </c>
      <c r="J28" s="18">
        <v>302508</v>
      </c>
      <c r="K28" s="19">
        <v>339120</v>
      </c>
      <c r="L28" s="75">
        <v>4.2319408066795443</v>
      </c>
      <c r="M28" s="75">
        <v>4.2403462834522934</v>
      </c>
      <c r="N28" s="76">
        <v>4.1908953317958977</v>
      </c>
      <c r="P28" s="90">
        <v>56160</v>
      </c>
      <c r="Q28" s="18">
        <v>62818</v>
      </c>
      <c r="R28" s="19">
        <v>73998</v>
      </c>
      <c r="S28" s="75">
        <v>1.4570871489116601</v>
      </c>
      <c r="T28" s="75">
        <v>1.5100498918868892</v>
      </c>
      <c r="U28" s="76">
        <v>1.6335820566029404</v>
      </c>
    </row>
    <row r="29" spans="1:21" x14ac:dyDescent="0.25">
      <c r="A29" s="17" t="s">
        <v>176</v>
      </c>
      <c r="B29" s="18">
        <v>78177</v>
      </c>
      <c r="C29" s="18">
        <v>90136</v>
      </c>
      <c r="D29" s="19">
        <v>85149</v>
      </c>
      <c r="E29" s="27">
        <v>0.74306889153591338</v>
      </c>
      <c r="F29" s="27">
        <v>0.79808500681997174</v>
      </c>
      <c r="G29" s="28">
        <v>0.6746277639166488</v>
      </c>
      <c r="I29" s="90">
        <v>16881</v>
      </c>
      <c r="J29" s="18">
        <v>22175</v>
      </c>
      <c r="K29" s="19">
        <v>21569</v>
      </c>
      <c r="L29" s="75">
        <v>0.253218937554479</v>
      </c>
      <c r="M29" s="75">
        <v>0.31083369311077597</v>
      </c>
      <c r="N29" s="76">
        <v>0.26655290579000268</v>
      </c>
      <c r="P29" s="90">
        <v>61296</v>
      </c>
      <c r="Q29" s="18">
        <v>67961</v>
      </c>
      <c r="R29" s="19">
        <v>63580</v>
      </c>
      <c r="S29" s="75">
        <v>1.5903421274873419</v>
      </c>
      <c r="T29" s="75">
        <v>1.6336798481728945</v>
      </c>
      <c r="U29" s="76">
        <v>1.4035939776590578</v>
      </c>
    </row>
    <row r="30" spans="1:21" x14ac:dyDescent="0.25">
      <c r="A30" s="17" t="s">
        <v>177</v>
      </c>
      <c r="B30" s="18">
        <v>54415</v>
      </c>
      <c r="C30" s="18">
        <v>55801</v>
      </c>
      <c r="D30" s="19">
        <v>64573</v>
      </c>
      <c r="E30" s="27">
        <v>0.51721214337882915</v>
      </c>
      <c r="F30" s="27">
        <v>0.49407496966318948</v>
      </c>
      <c r="G30" s="28">
        <v>0.51160599184241462</v>
      </c>
      <c r="I30" s="90">
        <v>22604</v>
      </c>
      <c r="J30" s="18">
        <v>23098</v>
      </c>
      <c r="K30" s="19">
        <v>29706</v>
      </c>
      <c r="L30" s="75">
        <v>0.33906527246498686</v>
      </c>
      <c r="M30" s="75">
        <v>0.32377166374172278</v>
      </c>
      <c r="N30" s="76">
        <v>0.36711116043385505</v>
      </c>
      <c r="P30" s="90">
        <v>31811</v>
      </c>
      <c r="Q30" s="18">
        <v>32703</v>
      </c>
      <c r="R30" s="19">
        <v>34867</v>
      </c>
      <c r="S30" s="75">
        <v>0.82534542902472974</v>
      </c>
      <c r="T30" s="75">
        <v>0.78613075256100062</v>
      </c>
      <c r="U30" s="76">
        <v>0.76972493266810893</v>
      </c>
    </row>
    <row r="31" spans="1:21" x14ac:dyDescent="0.25">
      <c r="A31" s="17" t="s">
        <v>178</v>
      </c>
      <c r="B31" s="18">
        <v>14553</v>
      </c>
      <c r="C31" s="18">
        <v>15812</v>
      </c>
      <c r="D31" s="19">
        <v>16770</v>
      </c>
      <c r="E31" s="27">
        <v>0.13832561467595517</v>
      </c>
      <c r="F31" s="27">
        <v>0.14000310783524222</v>
      </c>
      <c r="G31" s="28">
        <v>0.13286718106944534</v>
      </c>
      <c r="I31" s="90">
        <v>5118</v>
      </c>
      <c r="J31" s="18">
        <v>5508</v>
      </c>
      <c r="K31" s="19">
        <v>6074</v>
      </c>
      <c r="L31" s="75">
        <v>7.6771193792063472E-2</v>
      </c>
      <c r="M31" s="75">
        <v>7.7207304696917875E-2</v>
      </c>
      <c r="N31" s="76">
        <v>7.5063394212456599E-2</v>
      </c>
      <c r="P31" s="90">
        <v>9435</v>
      </c>
      <c r="Q31" s="18">
        <v>10304</v>
      </c>
      <c r="R31" s="19">
        <v>10696</v>
      </c>
      <c r="S31" s="75">
        <v>0.24479375445123777</v>
      </c>
      <c r="T31" s="75">
        <v>0.24769260539976612</v>
      </c>
      <c r="U31" s="76">
        <v>0.23612521524129101</v>
      </c>
    </row>
    <row r="32" spans="1:21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0">
        <v>0</v>
      </c>
      <c r="J32" s="18">
        <v>0</v>
      </c>
      <c r="K32" s="19">
        <v>0</v>
      </c>
      <c r="L32" s="75" t="s">
        <v>159</v>
      </c>
      <c r="M32" s="75" t="s">
        <v>159</v>
      </c>
      <c r="N32" s="76" t="s">
        <v>159</v>
      </c>
      <c r="P32" s="90">
        <v>0</v>
      </c>
      <c r="Q32" s="18">
        <v>0</v>
      </c>
      <c r="R32" s="19">
        <v>0</v>
      </c>
      <c r="S32" s="75" t="s">
        <v>159</v>
      </c>
      <c r="T32" s="75" t="s">
        <v>159</v>
      </c>
      <c r="U32" s="76" t="s">
        <v>159</v>
      </c>
    </row>
    <row r="33" spans="1:21" x14ac:dyDescent="0.25">
      <c r="A33" s="17" t="s">
        <v>180</v>
      </c>
      <c r="B33" s="18">
        <v>26690</v>
      </c>
      <c r="C33" s="18">
        <v>32167</v>
      </c>
      <c r="D33" s="19">
        <v>34518</v>
      </c>
      <c r="E33" s="27">
        <v>0.25368725731472846</v>
      </c>
      <c r="F33" s="27">
        <v>0.28481406335291154</v>
      </c>
      <c r="G33" s="28">
        <v>0.2734829669740676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26690</v>
      </c>
      <c r="Q33" s="18">
        <v>32167</v>
      </c>
      <c r="R33" s="19">
        <v>34518</v>
      </c>
      <c r="S33" s="75">
        <v>0.69247962970890686</v>
      </c>
      <c r="T33" s="75">
        <v>0.77324612169005014</v>
      </c>
      <c r="U33" s="76">
        <v>0.76202039825157841</v>
      </c>
    </row>
    <row r="34" spans="1:21" x14ac:dyDescent="0.25">
      <c r="A34" s="17" t="s">
        <v>181</v>
      </c>
      <c r="B34" s="18">
        <v>62280</v>
      </c>
      <c r="C34" s="18">
        <v>69811</v>
      </c>
      <c r="D34" s="19">
        <v>67732</v>
      </c>
      <c r="E34" s="27">
        <v>0.59196861691874447</v>
      </c>
      <c r="F34" s="27">
        <v>0.61812275240868297</v>
      </c>
      <c r="G34" s="28">
        <v>0.5366344608345659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62280</v>
      </c>
      <c r="Q34" s="18">
        <v>69811</v>
      </c>
      <c r="R34" s="19">
        <v>67732</v>
      </c>
      <c r="S34" s="75">
        <v>1.6158722869340847</v>
      </c>
      <c r="T34" s="75">
        <v>1.6781510554700185</v>
      </c>
      <c r="U34" s="76">
        <v>1.4952536535829397</v>
      </c>
    </row>
    <row r="35" spans="1:21" x14ac:dyDescent="0.25">
      <c r="A35" s="17" t="s">
        <v>182</v>
      </c>
      <c r="B35" s="18">
        <v>52413</v>
      </c>
      <c r="C35" s="18">
        <v>68259</v>
      </c>
      <c r="D35" s="19">
        <v>77244</v>
      </c>
      <c r="E35" s="27">
        <v>0.49818322284139616</v>
      </c>
      <c r="F35" s="27">
        <v>0.60438098518377181</v>
      </c>
      <c r="G35" s="28">
        <v>0.6119971696200498</v>
      </c>
      <c r="I35" s="90">
        <v>50007</v>
      </c>
      <c r="J35" s="18">
        <v>66330</v>
      </c>
      <c r="K35" s="19">
        <v>75747</v>
      </c>
      <c r="L35" s="75">
        <v>0.75011666431413004</v>
      </c>
      <c r="M35" s="75">
        <v>0.92976770525536723</v>
      </c>
      <c r="N35" s="76">
        <v>0.93609267721615896</v>
      </c>
      <c r="P35" s="90">
        <v>2406</v>
      </c>
      <c r="Q35" s="18">
        <v>1929</v>
      </c>
      <c r="R35" s="19">
        <v>1497</v>
      </c>
      <c r="S35" s="75">
        <v>6.2424353281364926E-2</v>
      </c>
      <c r="T35" s="75">
        <v>4.6370248041163513E-2</v>
      </c>
      <c r="U35" s="76">
        <v>3.304781668064815E-2</v>
      </c>
    </row>
    <row r="36" spans="1:21" x14ac:dyDescent="0.25">
      <c r="A36" s="17" t="s">
        <v>183</v>
      </c>
      <c r="B36" s="18">
        <v>0</v>
      </c>
      <c r="C36" s="18">
        <v>0</v>
      </c>
      <c r="D36" s="19">
        <v>0</v>
      </c>
      <c r="E36" s="27" t="s">
        <v>159</v>
      </c>
      <c r="F36" s="27" t="s">
        <v>159</v>
      </c>
      <c r="G36" s="28" t="s">
        <v>159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0</v>
      </c>
      <c r="Q36" s="18">
        <v>0</v>
      </c>
      <c r="R36" s="19">
        <v>0</v>
      </c>
      <c r="S36" s="75" t="s">
        <v>159</v>
      </c>
      <c r="T36" s="75" t="s">
        <v>159</v>
      </c>
      <c r="U36" s="76" t="s">
        <v>159</v>
      </c>
    </row>
    <row r="37" spans="1:21" x14ac:dyDescent="0.25">
      <c r="A37" s="17" t="s">
        <v>184</v>
      </c>
      <c r="B37" s="18">
        <v>32898</v>
      </c>
      <c r="C37" s="18">
        <v>33020</v>
      </c>
      <c r="D37" s="19">
        <v>32944</v>
      </c>
      <c r="E37" s="27">
        <v>0.31269401990033485</v>
      </c>
      <c r="F37" s="27">
        <v>0.29236672278773707</v>
      </c>
      <c r="G37" s="28">
        <v>0.26101230847655377</v>
      </c>
      <c r="I37" s="90">
        <v>32898</v>
      </c>
      <c r="J37" s="18">
        <v>33020</v>
      </c>
      <c r="K37" s="19">
        <v>32944</v>
      </c>
      <c r="L37" s="75">
        <v>0.49347767357782413</v>
      </c>
      <c r="M37" s="75">
        <v>0.46285134369866165</v>
      </c>
      <c r="N37" s="76">
        <v>0.40712684539597793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10520828</v>
      </c>
      <c r="C38" s="21">
        <v>11294035</v>
      </c>
      <c r="D38" s="22">
        <v>12621627</v>
      </c>
      <c r="E38" s="23">
        <v>100</v>
      </c>
      <c r="F38" s="23">
        <v>100</v>
      </c>
      <c r="G38" s="47">
        <v>100</v>
      </c>
      <c r="I38" s="91">
        <v>6666563</v>
      </c>
      <c r="J38" s="21">
        <v>7134040</v>
      </c>
      <c r="K38" s="22">
        <v>8091827</v>
      </c>
      <c r="L38" s="78">
        <v>100</v>
      </c>
      <c r="M38" s="78">
        <v>100</v>
      </c>
      <c r="N38" s="79">
        <v>100</v>
      </c>
      <c r="P38" s="91">
        <v>3854265</v>
      </c>
      <c r="Q38" s="21">
        <v>4159995</v>
      </c>
      <c r="R38" s="22">
        <v>4529800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x14ac:dyDescent="0.25">
      <c r="I40" s="186"/>
      <c r="J40" s="186"/>
      <c r="K40" s="186"/>
      <c r="L40" s="186"/>
      <c r="M40" s="186"/>
      <c r="N40" s="186"/>
      <c r="P40" s="186"/>
      <c r="Q40" s="186"/>
      <c r="R40" s="186"/>
      <c r="S40" s="186"/>
      <c r="T40" s="186"/>
      <c r="U40" s="186"/>
    </row>
    <row r="41" spans="1:21" x14ac:dyDescent="0.25">
      <c r="I41" s="104"/>
      <c r="J41" s="105"/>
      <c r="K41" s="104"/>
      <c r="L41" s="106"/>
      <c r="M41" s="105"/>
      <c r="N41" s="106"/>
      <c r="P41" s="104"/>
      <c r="Q41" s="105"/>
      <c r="R41" s="104"/>
      <c r="S41" s="106"/>
      <c r="T41" s="105"/>
      <c r="U41" s="106"/>
    </row>
    <row r="42" spans="1:21" x14ac:dyDescent="0.25">
      <c r="I42" s="107"/>
      <c r="J42" s="107"/>
      <c r="K42" s="107"/>
      <c r="L42" s="107"/>
      <c r="M42" s="107"/>
      <c r="N42" s="107"/>
      <c r="P42" s="107"/>
      <c r="Q42" s="107"/>
      <c r="R42" s="107"/>
      <c r="S42" s="107"/>
      <c r="T42" s="107"/>
      <c r="U42" s="107"/>
    </row>
    <row r="43" spans="1:21" x14ac:dyDescent="0.25">
      <c r="I43" s="108"/>
      <c r="J43" s="108"/>
      <c r="K43" s="108"/>
      <c r="L43" s="75"/>
      <c r="M43" s="75"/>
      <c r="N43" s="75"/>
      <c r="P43" s="108"/>
      <c r="Q43" s="108"/>
      <c r="R43" s="108"/>
      <c r="S43" s="75"/>
      <c r="T43" s="75"/>
      <c r="U43" s="75"/>
    </row>
    <row r="44" spans="1:21" x14ac:dyDescent="0.25">
      <c r="I44" s="108"/>
      <c r="J44" s="108"/>
      <c r="K44" s="108"/>
      <c r="L44" s="75"/>
      <c r="M44" s="75"/>
      <c r="N44" s="75"/>
      <c r="P44" s="108"/>
      <c r="Q44" s="108"/>
      <c r="R44" s="108"/>
      <c r="S44" s="75"/>
      <c r="T44" s="75"/>
      <c r="U44" s="75"/>
    </row>
    <row r="45" spans="1:21" x14ac:dyDescent="0.25">
      <c r="I45" s="108"/>
      <c r="J45" s="108"/>
      <c r="K45" s="108"/>
      <c r="L45" s="75"/>
      <c r="M45" s="75"/>
      <c r="N45" s="75"/>
      <c r="P45" s="108"/>
      <c r="Q45" s="108"/>
      <c r="R45" s="108"/>
      <c r="S45" s="75"/>
      <c r="T45" s="75"/>
      <c r="U45" s="75"/>
    </row>
    <row r="46" spans="1:21" x14ac:dyDescent="0.25">
      <c r="I46" s="108"/>
      <c r="J46" s="108"/>
      <c r="K46" s="108"/>
      <c r="L46" s="75"/>
      <c r="M46" s="75"/>
      <c r="N46" s="75"/>
      <c r="P46" s="108"/>
      <c r="Q46" s="108"/>
      <c r="R46" s="108"/>
      <c r="S46" s="75"/>
      <c r="T46" s="75"/>
      <c r="U46" s="75"/>
    </row>
    <row r="47" spans="1:21" x14ac:dyDescent="0.25">
      <c r="I47" s="108"/>
      <c r="J47" s="108"/>
      <c r="K47" s="108"/>
      <c r="L47" s="75"/>
      <c r="M47" s="75"/>
      <c r="N47" s="75"/>
      <c r="P47" s="108"/>
      <c r="Q47" s="108"/>
      <c r="R47" s="108"/>
      <c r="S47" s="75"/>
      <c r="T47" s="75"/>
      <c r="U47" s="75"/>
    </row>
    <row r="48" spans="1:21" x14ac:dyDescent="0.25">
      <c r="I48" s="108"/>
      <c r="J48" s="108"/>
      <c r="K48" s="108"/>
      <c r="L48" s="75"/>
      <c r="M48" s="75"/>
      <c r="N48" s="75"/>
      <c r="P48" s="108"/>
      <c r="Q48" s="108"/>
      <c r="R48" s="108"/>
      <c r="S48" s="75"/>
      <c r="T48" s="75"/>
      <c r="U48" s="75"/>
    </row>
    <row r="49" spans="1:21" x14ac:dyDescent="0.25">
      <c r="I49" s="108"/>
      <c r="J49" s="108"/>
      <c r="K49" s="108"/>
      <c r="L49" s="75"/>
      <c r="M49" s="75"/>
      <c r="N49" s="75"/>
      <c r="P49" s="108"/>
      <c r="Q49" s="108"/>
      <c r="R49" s="108"/>
      <c r="S49" s="75"/>
      <c r="T49" s="75"/>
      <c r="U49" s="75"/>
    </row>
    <row r="50" spans="1:21" x14ac:dyDescent="0.25">
      <c r="I50" s="108"/>
      <c r="J50" s="108"/>
      <c r="K50" s="108"/>
      <c r="L50" s="75"/>
      <c r="M50" s="75"/>
      <c r="N50" s="75"/>
      <c r="P50" s="108"/>
      <c r="Q50" s="108"/>
      <c r="R50" s="108"/>
      <c r="S50" s="75"/>
      <c r="T50" s="75"/>
      <c r="U50" s="75"/>
    </row>
    <row r="51" spans="1:21" x14ac:dyDescent="0.25">
      <c r="I51" s="108"/>
      <c r="J51" s="108"/>
      <c r="K51" s="108"/>
      <c r="L51" s="75"/>
      <c r="M51" s="75"/>
      <c r="N51" s="75"/>
      <c r="P51" s="108"/>
      <c r="Q51" s="108"/>
      <c r="R51" s="108"/>
      <c r="S51" s="75"/>
      <c r="T51" s="75"/>
      <c r="U51" s="75"/>
    </row>
    <row r="52" spans="1:21" x14ac:dyDescent="0.25">
      <c r="I52" s="108"/>
      <c r="J52" s="108"/>
      <c r="K52" s="108"/>
      <c r="L52" s="75"/>
      <c r="M52" s="75"/>
      <c r="N52" s="75"/>
      <c r="P52" s="108"/>
      <c r="Q52" s="108"/>
      <c r="R52" s="108"/>
      <c r="S52" s="75"/>
      <c r="T52" s="75"/>
      <c r="U52" s="75"/>
    </row>
    <row r="53" spans="1:21" x14ac:dyDescent="0.25">
      <c r="I53" s="108"/>
      <c r="J53" s="108"/>
      <c r="K53" s="108"/>
      <c r="L53" s="75"/>
      <c r="M53" s="75"/>
      <c r="N53" s="75"/>
      <c r="P53" s="108"/>
      <c r="Q53" s="108"/>
      <c r="R53" s="108"/>
      <c r="S53" s="75"/>
      <c r="T53" s="75"/>
      <c r="U53" s="75"/>
    </row>
    <row r="54" spans="1:21" x14ac:dyDescent="0.25">
      <c r="I54" s="108"/>
      <c r="J54" s="108"/>
      <c r="K54" s="108"/>
      <c r="L54" s="75"/>
      <c r="M54" s="75"/>
      <c r="N54" s="75"/>
      <c r="P54" s="108"/>
      <c r="Q54" s="108"/>
      <c r="R54" s="108"/>
      <c r="S54" s="75"/>
      <c r="T54" s="75"/>
      <c r="U54" s="75"/>
    </row>
    <row r="55" spans="1:21" x14ac:dyDescent="0.25">
      <c r="I55" s="108"/>
      <c r="J55" s="108"/>
      <c r="K55" s="108"/>
      <c r="L55" s="75"/>
      <c r="M55" s="75"/>
      <c r="N55" s="75"/>
      <c r="P55" s="108"/>
      <c r="Q55" s="108"/>
      <c r="R55" s="108"/>
      <c r="S55" s="75"/>
      <c r="T55" s="75"/>
      <c r="U55" s="75"/>
    </row>
    <row r="56" spans="1:21" x14ac:dyDescent="0.25">
      <c r="I56" s="108"/>
      <c r="J56" s="108"/>
      <c r="K56" s="108"/>
      <c r="L56" s="75"/>
      <c r="M56" s="75"/>
      <c r="N56" s="75"/>
      <c r="P56" s="108"/>
      <c r="Q56" s="108"/>
      <c r="R56" s="108"/>
      <c r="S56" s="75"/>
      <c r="T56" s="75"/>
      <c r="U56" s="75"/>
    </row>
    <row r="57" spans="1:21" x14ac:dyDescent="0.25">
      <c r="I57" s="108"/>
      <c r="J57" s="108"/>
      <c r="K57" s="108"/>
      <c r="L57" s="75"/>
      <c r="M57" s="75"/>
      <c r="N57" s="75"/>
      <c r="P57" s="108"/>
      <c r="Q57" s="108"/>
      <c r="R57" s="108"/>
      <c r="S57" s="75"/>
      <c r="T57" s="75"/>
      <c r="U57" s="75"/>
    </row>
    <row r="58" spans="1:21" x14ac:dyDescent="0.25">
      <c r="I58" s="108"/>
      <c r="J58" s="108"/>
      <c r="K58" s="108"/>
      <c r="L58" s="75"/>
      <c r="M58" s="75"/>
      <c r="N58" s="75"/>
      <c r="P58" s="108"/>
      <c r="Q58" s="108"/>
      <c r="R58" s="108"/>
      <c r="S58" s="75"/>
      <c r="T58" s="75"/>
      <c r="U58" s="75"/>
    </row>
    <row r="59" spans="1:21" x14ac:dyDescent="0.25">
      <c r="I59" s="108"/>
      <c r="J59" s="108"/>
      <c r="K59" s="108"/>
      <c r="L59" s="75"/>
      <c r="M59" s="75"/>
      <c r="N59" s="75"/>
      <c r="P59" s="108"/>
      <c r="Q59" s="108"/>
      <c r="R59" s="108"/>
      <c r="S59" s="75"/>
      <c r="T59" s="75"/>
      <c r="U59" s="75"/>
    </row>
    <row r="60" spans="1:21" x14ac:dyDescent="0.25">
      <c r="I60" s="108"/>
      <c r="J60" s="108"/>
      <c r="K60" s="108"/>
      <c r="L60" s="75"/>
      <c r="M60" s="75"/>
      <c r="N60" s="75"/>
      <c r="P60" s="108"/>
      <c r="Q60" s="108"/>
      <c r="R60" s="108"/>
      <c r="S60" s="75"/>
      <c r="T60" s="75"/>
      <c r="U60" s="75"/>
    </row>
    <row r="61" spans="1:21" x14ac:dyDescent="0.25">
      <c r="A61" s="43"/>
      <c r="B61" s="49"/>
      <c r="C61" s="49"/>
      <c r="D61" s="49"/>
      <c r="E61" s="50"/>
      <c r="F61" s="51"/>
      <c r="G61" s="50"/>
      <c r="I61" s="108"/>
      <c r="J61" s="108"/>
      <c r="K61" s="108"/>
      <c r="L61" s="75"/>
      <c r="M61" s="75"/>
      <c r="N61" s="75"/>
      <c r="P61" s="108"/>
      <c r="Q61" s="108"/>
      <c r="R61" s="108"/>
      <c r="S61" s="75"/>
      <c r="T61" s="75"/>
      <c r="U61" s="75"/>
    </row>
    <row r="62" spans="1:21" x14ac:dyDescent="0.25">
      <c r="A62" s="43"/>
      <c r="B62" s="49"/>
      <c r="C62" s="49"/>
      <c r="D62" s="49"/>
      <c r="E62" s="50"/>
      <c r="F62" s="51"/>
      <c r="G62" s="50"/>
      <c r="I62" s="108"/>
      <c r="J62" s="108"/>
      <c r="K62" s="108"/>
      <c r="L62" s="75"/>
      <c r="M62" s="75"/>
      <c r="N62" s="75"/>
      <c r="P62" s="108"/>
      <c r="Q62" s="108"/>
      <c r="R62" s="108"/>
      <c r="S62" s="75"/>
      <c r="T62" s="75"/>
      <c r="U62" s="75"/>
    </row>
    <row r="63" spans="1:21" x14ac:dyDescent="0.25">
      <c r="A63" s="43"/>
      <c r="B63" s="49"/>
      <c r="C63" s="49"/>
      <c r="D63" s="49"/>
      <c r="E63" s="50"/>
      <c r="F63" s="51"/>
      <c r="G63" s="50"/>
      <c r="I63" s="108"/>
      <c r="J63" s="108"/>
      <c r="K63" s="108"/>
      <c r="L63" s="75"/>
      <c r="M63" s="75"/>
      <c r="N63" s="75"/>
      <c r="P63" s="108"/>
      <c r="Q63" s="108"/>
      <c r="R63" s="108"/>
      <c r="S63" s="75"/>
      <c r="T63" s="75"/>
      <c r="U63" s="75"/>
    </row>
    <row r="64" spans="1:21" x14ac:dyDescent="0.25">
      <c r="A64" s="43"/>
      <c r="B64" s="49"/>
      <c r="C64" s="49"/>
      <c r="D64" s="49"/>
      <c r="E64" s="50"/>
      <c r="F64" s="51"/>
      <c r="G64" s="50"/>
      <c r="I64" s="108"/>
      <c r="J64" s="108"/>
      <c r="K64" s="108"/>
      <c r="L64" s="75"/>
      <c r="M64" s="75"/>
      <c r="N64" s="75"/>
      <c r="P64" s="108"/>
      <c r="Q64" s="108"/>
      <c r="R64" s="108"/>
      <c r="S64" s="75"/>
      <c r="T64" s="75"/>
      <c r="U64" s="75"/>
    </row>
    <row r="65" spans="1:21" x14ac:dyDescent="0.25">
      <c r="I65" s="108"/>
      <c r="J65" s="108"/>
      <c r="K65" s="108"/>
      <c r="L65" s="75"/>
      <c r="M65" s="75"/>
      <c r="N65" s="75"/>
      <c r="P65" s="108"/>
      <c r="Q65" s="108"/>
      <c r="R65" s="108"/>
      <c r="S65" s="75"/>
      <c r="T65" s="75"/>
      <c r="U65" s="75"/>
    </row>
    <row r="66" spans="1:21" ht="12.75" customHeight="1" x14ac:dyDescent="0.25">
      <c r="A66" s="58" t="s">
        <v>155</v>
      </c>
      <c r="B66" s="59"/>
      <c r="C66" s="59"/>
      <c r="D66" s="59"/>
      <c r="E66" s="59"/>
      <c r="F66" s="59"/>
      <c r="G66" s="59"/>
      <c r="H66" s="59"/>
      <c r="I66" s="110"/>
      <c r="J66" s="110"/>
      <c r="K66" s="110"/>
      <c r="L66" s="111"/>
      <c r="M66" s="111"/>
      <c r="N66" s="111"/>
      <c r="O66" s="59"/>
      <c r="P66" s="110"/>
      <c r="Q66" s="59"/>
      <c r="R66" s="110"/>
      <c r="S66" s="111"/>
      <c r="T66" s="111"/>
      <c r="U66" s="173">
        <v>17</v>
      </c>
    </row>
    <row r="67" spans="1:21" ht="12.75" customHeight="1" x14ac:dyDescent="0.25">
      <c r="A67" s="26" t="s">
        <v>156</v>
      </c>
      <c r="I67" s="108"/>
      <c r="J67" s="108"/>
      <c r="K67" s="108"/>
      <c r="L67" s="75"/>
      <c r="M67" s="75"/>
      <c r="N67" s="75"/>
      <c r="P67" s="108"/>
      <c r="R67" s="108"/>
      <c r="S67" s="75"/>
      <c r="T67" s="75"/>
      <c r="U67" s="172"/>
    </row>
    <row r="68" spans="1:21" ht="12.75" customHeight="1" x14ac:dyDescent="0.25">
      <c r="I68" s="108"/>
      <c r="J68" s="108"/>
      <c r="K68" s="108"/>
      <c r="L68" s="75"/>
      <c r="M68" s="75"/>
      <c r="N68" s="75"/>
      <c r="P68" s="108"/>
      <c r="Q68" s="108"/>
      <c r="R68" s="108"/>
      <c r="S68" s="75"/>
      <c r="T68" s="75"/>
      <c r="U68" s="75"/>
    </row>
    <row r="69" spans="1:21" ht="12.75" customHeight="1" x14ac:dyDescent="0.25">
      <c r="I69" s="108"/>
      <c r="J69" s="108"/>
      <c r="K69" s="108"/>
      <c r="L69" s="75"/>
      <c r="M69" s="75"/>
      <c r="N69" s="75"/>
      <c r="P69" s="108"/>
      <c r="Q69" s="108"/>
      <c r="R69" s="108"/>
      <c r="S69" s="75"/>
      <c r="T69" s="75"/>
      <c r="U69" s="75"/>
    </row>
    <row r="70" spans="1:21" x14ac:dyDescent="0.25">
      <c r="I70" s="108"/>
      <c r="J70" s="108"/>
      <c r="K70" s="108"/>
      <c r="L70" s="75"/>
      <c r="M70" s="75"/>
      <c r="N70" s="75"/>
      <c r="P70" s="108"/>
      <c r="Q70" s="108"/>
      <c r="R70" s="108"/>
      <c r="S70" s="75"/>
      <c r="T70" s="75"/>
      <c r="U70" s="75"/>
    </row>
    <row r="71" spans="1:21" x14ac:dyDescent="0.25">
      <c r="I71" s="108"/>
      <c r="J71" s="108"/>
      <c r="K71" s="108"/>
      <c r="L71" s="75"/>
      <c r="M71" s="75"/>
      <c r="N71" s="75"/>
      <c r="P71" s="108"/>
      <c r="Q71" s="108"/>
      <c r="R71" s="108"/>
      <c r="S71" s="75"/>
      <c r="T71" s="75"/>
      <c r="U71" s="75"/>
    </row>
    <row r="72" spans="1:21" ht="12.75" customHeight="1" x14ac:dyDescent="0.25">
      <c r="I72" s="49"/>
      <c r="J72" s="49"/>
      <c r="K72" s="49"/>
      <c r="L72" s="109"/>
      <c r="M72" s="109"/>
      <c r="N72" s="109"/>
      <c r="P72" s="49"/>
      <c r="Q72" s="49"/>
      <c r="R72" s="49"/>
      <c r="S72" s="109"/>
      <c r="T72" s="109"/>
      <c r="U72" s="109"/>
    </row>
    <row r="73" spans="1:21" ht="12.75" customHeight="1" x14ac:dyDescent="0.25"/>
    <row r="74" spans="1:21" ht="13.2" customHeight="1" x14ac:dyDescent="0.25">
      <c r="I74" s="25"/>
      <c r="J74" s="25"/>
      <c r="K74" s="25"/>
      <c r="L74" s="25"/>
      <c r="M74" s="25"/>
      <c r="N74" s="25"/>
      <c r="O74" s="25"/>
      <c r="P74" s="25"/>
      <c r="T74" s="25"/>
      <c r="U74" s="172"/>
    </row>
    <row r="75" spans="1:21" ht="13.2" customHeight="1" x14ac:dyDescent="0.25">
      <c r="I75" s="25"/>
      <c r="J75" s="25"/>
      <c r="K75" s="25"/>
      <c r="L75" s="25"/>
      <c r="M75" s="25"/>
      <c r="N75" s="25"/>
      <c r="O75" s="25"/>
      <c r="P75" s="25"/>
      <c r="T75" s="25"/>
      <c r="U75" s="172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>
      <selection activeCell="F41" sqref="F41"/>
    </sheetView>
  </sheetViews>
  <sheetFormatPr defaultColWidth="11.44140625" defaultRowHeight="13.2" x14ac:dyDescent="0.25"/>
  <cols>
    <col min="1" max="1" width="26.332031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67" t="s">
        <v>0</v>
      </c>
      <c r="B2" s="3"/>
      <c r="C2" s="3"/>
      <c r="D2" s="3"/>
      <c r="E2" s="3"/>
      <c r="F2" s="3"/>
    </row>
    <row r="3" spans="1:7" ht="6" customHeight="1" x14ac:dyDescent="0.25">
      <c r="A3" s="65"/>
      <c r="B3" s="3"/>
      <c r="C3" s="3"/>
      <c r="D3" s="3"/>
      <c r="E3" s="3"/>
      <c r="F3" s="3"/>
    </row>
    <row r="4" spans="1:7" ht="16.2" thickBot="1" x14ac:dyDescent="0.35">
      <c r="A4" s="5" t="s">
        <v>124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</row>
    <row r="7" spans="1:7" x14ac:dyDescent="0.25">
      <c r="A7" s="17" t="s">
        <v>81</v>
      </c>
      <c r="B7" s="18">
        <v>933912</v>
      </c>
      <c r="C7" s="18">
        <v>1011726</v>
      </c>
      <c r="D7" s="19">
        <v>1053506</v>
      </c>
      <c r="E7" s="27">
        <v>33.343675369091073</v>
      </c>
      <c r="F7" s="27">
        <v>33.069360522925038</v>
      </c>
      <c r="G7" s="28">
        <v>31.792802041970486</v>
      </c>
    </row>
    <row r="8" spans="1:7" x14ac:dyDescent="0.25">
      <c r="A8" s="17" t="s">
        <v>158</v>
      </c>
      <c r="B8" s="18">
        <v>14830</v>
      </c>
      <c r="C8" s="18">
        <v>19468</v>
      </c>
      <c r="D8" s="19">
        <v>24084</v>
      </c>
      <c r="E8" s="27">
        <v>0.52947890778105489</v>
      </c>
      <c r="F8" s="27">
        <v>0.63633267372816815</v>
      </c>
      <c r="G8" s="28">
        <v>0.72680919176427772</v>
      </c>
    </row>
    <row r="9" spans="1:7" x14ac:dyDescent="0.25">
      <c r="A9" s="17" t="s">
        <v>185</v>
      </c>
      <c r="B9" s="18">
        <v>0</v>
      </c>
      <c r="C9" s="18">
        <v>0</v>
      </c>
      <c r="D9" s="19">
        <v>0</v>
      </c>
      <c r="E9" s="27" t="s">
        <v>159</v>
      </c>
      <c r="F9" s="27" t="s">
        <v>159</v>
      </c>
      <c r="G9" s="28" t="s">
        <v>159</v>
      </c>
    </row>
    <row r="10" spans="1:7" x14ac:dyDescent="0.25">
      <c r="A10" s="17" t="s">
        <v>82</v>
      </c>
      <c r="B10" s="18">
        <v>863666</v>
      </c>
      <c r="C10" s="18">
        <v>933321</v>
      </c>
      <c r="D10" s="19">
        <v>1063315</v>
      </c>
      <c r="E10" s="27">
        <v>30.835666241917234</v>
      </c>
      <c r="F10" s="27">
        <v>30.506608145502753</v>
      </c>
      <c r="G10" s="28">
        <v>32.088818956188049</v>
      </c>
    </row>
    <row r="11" spans="1:7" x14ac:dyDescent="0.25">
      <c r="A11" s="17" t="s">
        <v>84</v>
      </c>
      <c r="B11" s="18">
        <v>533433</v>
      </c>
      <c r="C11" s="18">
        <v>566107</v>
      </c>
      <c r="D11" s="19">
        <v>570916</v>
      </c>
      <c r="E11" s="27">
        <v>19.045281336100572</v>
      </c>
      <c r="F11" s="27">
        <v>18.503820676301217</v>
      </c>
      <c r="G11" s="28">
        <v>17.229156142056734</v>
      </c>
    </row>
    <row r="12" spans="1:7" x14ac:dyDescent="0.25">
      <c r="A12" s="17" t="s">
        <v>152</v>
      </c>
      <c r="B12" s="18">
        <v>118766</v>
      </c>
      <c r="C12" s="18">
        <v>137082</v>
      </c>
      <c r="D12" s="19">
        <v>169710</v>
      </c>
      <c r="E12" s="27">
        <v>4.2403298692869029</v>
      </c>
      <c r="F12" s="27">
        <v>4.4806736994043943</v>
      </c>
      <c r="G12" s="28">
        <v>5.1215241626937207</v>
      </c>
    </row>
    <row r="13" spans="1:7" x14ac:dyDescent="0.25">
      <c r="A13" s="17" t="s">
        <v>160</v>
      </c>
      <c r="B13" s="18">
        <v>0</v>
      </c>
      <c r="C13" s="18">
        <v>0</v>
      </c>
      <c r="D13" s="19">
        <v>0</v>
      </c>
      <c r="E13" s="27" t="s">
        <v>159</v>
      </c>
      <c r="F13" s="27" t="s">
        <v>159</v>
      </c>
      <c r="G13" s="28" t="s">
        <v>159</v>
      </c>
    </row>
    <row r="14" spans="1:7" x14ac:dyDescent="0.25">
      <c r="A14" s="17" t="s">
        <v>161</v>
      </c>
      <c r="B14" s="18">
        <v>0</v>
      </c>
      <c r="C14" s="18">
        <v>0</v>
      </c>
      <c r="D14" s="19">
        <v>0</v>
      </c>
      <c r="E14" s="27" t="s">
        <v>159</v>
      </c>
      <c r="F14" s="27" t="s">
        <v>159</v>
      </c>
      <c r="G14" s="28" t="s">
        <v>159</v>
      </c>
    </row>
    <row r="15" spans="1:7" x14ac:dyDescent="0.25">
      <c r="A15" s="17" t="s">
        <v>162</v>
      </c>
      <c r="B15" s="18">
        <v>80160</v>
      </c>
      <c r="C15" s="18">
        <v>96532</v>
      </c>
      <c r="D15" s="19">
        <v>128485</v>
      </c>
      <c r="E15" s="27">
        <v>2.8619709539938882</v>
      </c>
      <c r="F15" s="27">
        <v>3.1552530131666083</v>
      </c>
      <c r="G15" s="28">
        <v>3.8774322788504079</v>
      </c>
    </row>
    <row r="16" spans="1:7" x14ac:dyDescent="0.25">
      <c r="A16" s="17" t="s">
        <v>163</v>
      </c>
      <c r="B16" s="18">
        <v>71229</v>
      </c>
      <c r="C16" s="18">
        <v>86880</v>
      </c>
      <c r="D16" s="19">
        <v>81652</v>
      </c>
      <c r="E16" s="27">
        <v>2.5431054027199433</v>
      </c>
      <c r="F16" s="27">
        <v>2.8397669351501564</v>
      </c>
      <c r="G16" s="28">
        <v>2.4641016494742072</v>
      </c>
    </row>
    <row r="17" spans="1:7" x14ac:dyDescent="0.25">
      <c r="A17" s="17" t="s">
        <v>164</v>
      </c>
      <c r="B17" s="18">
        <v>0</v>
      </c>
      <c r="C17" s="18">
        <v>0</v>
      </c>
      <c r="D17" s="19">
        <v>0</v>
      </c>
      <c r="E17" s="27" t="s">
        <v>159</v>
      </c>
      <c r="F17" s="27" t="s">
        <v>159</v>
      </c>
      <c r="G17" s="28" t="s">
        <v>159</v>
      </c>
    </row>
    <row r="18" spans="1:7" x14ac:dyDescent="0.25">
      <c r="A18" s="17" t="s">
        <v>165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</row>
    <row r="19" spans="1:7" x14ac:dyDescent="0.25">
      <c r="A19" s="17" t="s">
        <v>166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</row>
    <row r="20" spans="1:7" x14ac:dyDescent="0.25">
      <c r="A20" s="17" t="s">
        <v>167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</row>
    <row r="21" spans="1:7" x14ac:dyDescent="0.25">
      <c r="A21" s="17" t="s">
        <v>168</v>
      </c>
      <c r="B21" s="18">
        <v>0</v>
      </c>
      <c r="C21" s="18">
        <v>0</v>
      </c>
      <c r="D21" s="19">
        <v>15977</v>
      </c>
      <c r="E21" s="27" t="s">
        <v>159</v>
      </c>
      <c r="F21" s="27" t="s">
        <v>159</v>
      </c>
      <c r="G21" s="28">
        <v>0.4821553918293417</v>
      </c>
    </row>
    <row r="22" spans="1:7" x14ac:dyDescent="0.25">
      <c r="A22" s="17" t="s">
        <v>169</v>
      </c>
      <c r="B22" s="18">
        <v>52157</v>
      </c>
      <c r="C22" s="18">
        <v>66395</v>
      </c>
      <c r="D22" s="19">
        <v>72131</v>
      </c>
      <c r="E22" s="27">
        <v>1.8621733913106191</v>
      </c>
      <c r="F22" s="27">
        <v>2.1701925144946439</v>
      </c>
      <c r="G22" s="28">
        <v>2.176776026040073</v>
      </c>
    </row>
    <row r="23" spans="1:7" x14ac:dyDescent="0.25">
      <c r="A23" s="17" t="s">
        <v>170</v>
      </c>
      <c r="B23" s="18">
        <v>11339</v>
      </c>
      <c r="C23" s="18">
        <v>12346</v>
      </c>
      <c r="D23" s="19">
        <v>0</v>
      </c>
      <c r="E23" s="27">
        <v>0.40483893023124623</v>
      </c>
      <c r="F23" s="27">
        <v>0.40354238698623196</v>
      </c>
      <c r="G23" s="28" t="s">
        <v>159</v>
      </c>
    </row>
    <row r="24" spans="1:7" x14ac:dyDescent="0.25">
      <c r="A24" s="17" t="s">
        <v>171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</row>
    <row r="25" spans="1:7" x14ac:dyDescent="0.25">
      <c r="A25" s="17" t="s">
        <v>172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</row>
    <row r="26" spans="1:7" x14ac:dyDescent="0.25">
      <c r="A26" s="17" t="s">
        <v>173</v>
      </c>
      <c r="B26" s="18">
        <v>0</v>
      </c>
      <c r="C26" s="18">
        <v>0</v>
      </c>
      <c r="D26" s="19">
        <v>0</v>
      </c>
      <c r="E26" s="27" t="s">
        <v>159</v>
      </c>
      <c r="F26" s="27" t="s">
        <v>159</v>
      </c>
      <c r="G26" s="28" t="s">
        <v>159</v>
      </c>
    </row>
    <row r="27" spans="1:7" x14ac:dyDescent="0.25">
      <c r="A27" s="17" t="s">
        <v>174</v>
      </c>
      <c r="B27" s="18">
        <v>2162</v>
      </c>
      <c r="C27" s="18">
        <v>2246</v>
      </c>
      <c r="D27" s="19">
        <v>2941</v>
      </c>
      <c r="E27" s="27">
        <v>7.719038426315851E-2</v>
      </c>
      <c r="F27" s="27">
        <v>7.3412943558324714E-2</v>
      </c>
      <c r="G27" s="28">
        <v>8.8753771507172424E-2</v>
      </c>
    </row>
    <row r="28" spans="1:7" x14ac:dyDescent="0.25">
      <c r="A28" s="17" t="s">
        <v>175</v>
      </c>
      <c r="B28" s="18">
        <v>43084</v>
      </c>
      <c r="C28" s="18">
        <v>49010</v>
      </c>
      <c r="D28" s="19">
        <v>57951</v>
      </c>
      <c r="E28" s="27">
        <v>1.5382379813107869</v>
      </c>
      <c r="F28" s="27">
        <v>1.6019449527130429</v>
      </c>
      <c r="G28" s="28">
        <v>1.7488506673281705</v>
      </c>
    </row>
    <row r="29" spans="1:7" x14ac:dyDescent="0.25">
      <c r="A29" s="17" t="s">
        <v>176</v>
      </c>
      <c r="B29" s="18">
        <v>18243</v>
      </c>
      <c r="C29" s="18">
        <v>20773</v>
      </c>
      <c r="D29" s="19">
        <v>9897</v>
      </c>
      <c r="E29" s="27">
        <v>0.65133403335467199</v>
      </c>
      <c r="F29" s="27">
        <v>0.67898801270573439</v>
      </c>
      <c r="G29" s="28">
        <v>0.29867258640138916</v>
      </c>
    </row>
    <row r="30" spans="1:7" x14ac:dyDescent="0.25">
      <c r="A30" s="17" t="s">
        <v>177</v>
      </c>
      <c r="B30" s="18">
        <v>28917</v>
      </c>
      <c r="C30" s="18">
        <v>30199</v>
      </c>
      <c r="D30" s="19">
        <v>32122</v>
      </c>
      <c r="E30" s="27">
        <v>1.0324303153273611</v>
      </c>
      <c r="F30" s="27">
        <v>0.98708703584944268</v>
      </c>
      <c r="G30" s="28">
        <v>0.96938070328235049</v>
      </c>
    </row>
    <row r="31" spans="1:7" x14ac:dyDescent="0.25">
      <c r="A31" s="17" t="s">
        <v>178</v>
      </c>
      <c r="B31" s="18">
        <v>6559</v>
      </c>
      <c r="C31" s="18">
        <v>7247</v>
      </c>
      <c r="D31" s="19">
        <v>7745</v>
      </c>
      <c r="E31" s="27">
        <v>0.23417748861334722</v>
      </c>
      <c r="F31" s="27">
        <v>0.23687604718040037</v>
      </c>
      <c r="G31" s="28">
        <v>0.23372933026965334</v>
      </c>
    </row>
    <row r="32" spans="1:7" x14ac:dyDescent="0.25">
      <c r="A32" s="17" t="s">
        <v>179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</row>
    <row r="33" spans="1:7" x14ac:dyDescent="0.25">
      <c r="A33" s="17" t="s">
        <v>180</v>
      </c>
      <c r="B33" s="18">
        <v>1777</v>
      </c>
      <c r="C33" s="18">
        <v>1896</v>
      </c>
      <c r="D33" s="19">
        <v>3416</v>
      </c>
      <c r="E33" s="27">
        <v>6.3444640534520202E-2</v>
      </c>
      <c r="F33" s="27">
        <v>6.1972814330624966E-2</v>
      </c>
      <c r="G33" s="28">
        <v>0.10308836568123121</v>
      </c>
    </row>
    <row r="34" spans="1:7" x14ac:dyDescent="0.25">
      <c r="A34" s="17" t="s">
        <v>181</v>
      </c>
      <c r="B34" s="18">
        <v>19086</v>
      </c>
      <c r="C34" s="18">
        <v>17102</v>
      </c>
      <c r="D34" s="19">
        <v>18897</v>
      </c>
      <c r="E34" s="27">
        <v>0.68143185663582029</v>
      </c>
      <c r="F34" s="27">
        <v>0.55899740014891774</v>
      </c>
      <c r="G34" s="28">
        <v>0.57027542338355575</v>
      </c>
    </row>
    <row r="35" spans="1:7" x14ac:dyDescent="0.25">
      <c r="A35" s="17" t="s">
        <v>182</v>
      </c>
      <c r="B35" s="18">
        <v>1547</v>
      </c>
      <c r="C35" s="18">
        <v>1076</v>
      </c>
      <c r="D35" s="19">
        <v>917</v>
      </c>
      <c r="E35" s="27">
        <v>5.5232897527801215E-2</v>
      </c>
      <c r="F35" s="27">
        <v>3.5170225854299825E-2</v>
      </c>
      <c r="G35" s="28">
        <v>2.7673311279182971E-2</v>
      </c>
    </row>
    <row r="36" spans="1:7" x14ac:dyDescent="0.25">
      <c r="A36" s="17" t="s">
        <v>183</v>
      </c>
      <c r="B36" s="18">
        <v>0</v>
      </c>
      <c r="C36" s="18">
        <v>0</v>
      </c>
      <c r="D36" s="19">
        <v>0</v>
      </c>
      <c r="E36" s="27" t="s">
        <v>159</v>
      </c>
      <c r="F36" s="27" t="s">
        <v>159</v>
      </c>
      <c r="G36" s="28" t="s">
        <v>159</v>
      </c>
    </row>
    <row r="37" spans="1:7" x14ac:dyDescent="0.25">
      <c r="A37" s="17" t="s">
        <v>184</v>
      </c>
      <c r="B37" s="18">
        <v>0</v>
      </c>
      <c r="C37" s="18">
        <v>0</v>
      </c>
      <c r="D37" s="19">
        <v>0</v>
      </c>
      <c r="E37" s="27" t="s">
        <v>159</v>
      </c>
      <c r="F37" s="27" t="s">
        <v>159</v>
      </c>
      <c r="G37" s="28" t="s">
        <v>159</v>
      </c>
    </row>
    <row r="38" spans="1:7" ht="13.8" thickBot="1" x14ac:dyDescent="0.3">
      <c r="A38" s="20" t="s">
        <v>4</v>
      </c>
      <c r="B38" s="21">
        <v>2800867</v>
      </c>
      <c r="C38" s="21">
        <v>3059406</v>
      </c>
      <c r="D38" s="22">
        <v>3313662</v>
      </c>
      <c r="E38" s="23">
        <v>100</v>
      </c>
      <c r="F38" s="23">
        <v>100</v>
      </c>
      <c r="G38" s="47">
        <v>100</v>
      </c>
    </row>
    <row r="40" spans="1:7" ht="16.2" thickBot="1" x14ac:dyDescent="0.35">
      <c r="A40" s="5" t="s">
        <v>125</v>
      </c>
      <c r="B40" s="5"/>
      <c r="C40" s="6"/>
      <c r="D40" s="6"/>
      <c r="E40" s="6"/>
      <c r="F40" s="6"/>
    </row>
    <row r="41" spans="1:7" x14ac:dyDescent="0.25">
      <c r="A41" s="7"/>
      <c r="B41" s="8"/>
      <c r="C41" s="42" t="s">
        <v>29</v>
      </c>
      <c r="D41" s="8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</row>
    <row r="43" spans="1:7" x14ac:dyDescent="0.25">
      <c r="A43" s="17" t="s">
        <v>81</v>
      </c>
      <c r="B43" s="18">
        <v>78724</v>
      </c>
      <c r="C43" s="18">
        <v>77302</v>
      </c>
      <c r="D43" s="19">
        <v>75490</v>
      </c>
      <c r="E43" s="27">
        <v>26.436611772291325</v>
      </c>
      <c r="F43" s="27">
        <v>26.071061196269877</v>
      </c>
      <c r="G43" s="28">
        <v>23.245859841229763</v>
      </c>
    </row>
    <row r="44" spans="1:7" x14ac:dyDescent="0.25">
      <c r="A44" s="17" t="s">
        <v>158</v>
      </c>
      <c r="B44" s="18">
        <v>2270</v>
      </c>
      <c r="C44" s="18">
        <v>2540</v>
      </c>
      <c r="D44" s="19">
        <v>2653</v>
      </c>
      <c r="E44" s="27">
        <v>0.76229750423125486</v>
      </c>
      <c r="F44" s="27">
        <v>0.85664659955144096</v>
      </c>
      <c r="G44" s="28">
        <v>0.81694616715833301</v>
      </c>
    </row>
    <row r="45" spans="1:7" x14ac:dyDescent="0.25">
      <c r="A45" s="17" t="s">
        <v>185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</row>
    <row r="46" spans="1:7" x14ac:dyDescent="0.25">
      <c r="A46" s="17" t="s">
        <v>82</v>
      </c>
      <c r="B46" s="18">
        <v>139797</v>
      </c>
      <c r="C46" s="18">
        <v>138636</v>
      </c>
      <c r="D46" s="19">
        <v>136913</v>
      </c>
      <c r="E46" s="27">
        <v>46.945772774897243</v>
      </c>
      <c r="F46" s="27">
        <v>46.756715738351801</v>
      </c>
      <c r="G46" s="28">
        <v>42.160026605408532</v>
      </c>
    </row>
    <row r="47" spans="1:7" x14ac:dyDescent="0.25">
      <c r="A47" s="17" t="s">
        <v>84</v>
      </c>
      <c r="B47" s="18">
        <v>25687</v>
      </c>
      <c r="C47" s="18">
        <v>23289</v>
      </c>
      <c r="D47" s="19">
        <v>23384</v>
      </c>
      <c r="E47" s="27">
        <v>8.6260510974397544</v>
      </c>
      <c r="F47" s="27">
        <v>7.8545049830525624</v>
      </c>
      <c r="G47" s="28">
        <v>7.200704550633418</v>
      </c>
    </row>
    <row r="48" spans="1:7" x14ac:dyDescent="0.25">
      <c r="A48" s="17" t="s">
        <v>152</v>
      </c>
      <c r="B48" s="18">
        <v>18131</v>
      </c>
      <c r="C48" s="18">
        <v>20937</v>
      </c>
      <c r="D48" s="19">
        <v>25517</v>
      </c>
      <c r="E48" s="27">
        <v>6.0886414313730759</v>
      </c>
      <c r="F48" s="27">
        <v>7.0612637223655588</v>
      </c>
      <c r="G48" s="28">
        <v>7.8575255738330876</v>
      </c>
    </row>
    <row r="49" spans="1:7" x14ac:dyDescent="0.25">
      <c r="A49" s="17" t="s">
        <v>160</v>
      </c>
      <c r="B49" s="18">
        <v>0</v>
      </c>
      <c r="C49" s="18">
        <v>0</v>
      </c>
      <c r="D49" s="19">
        <v>0</v>
      </c>
      <c r="E49" s="27" t="s">
        <v>159</v>
      </c>
      <c r="F49" s="27" t="s">
        <v>159</v>
      </c>
      <c r="G49" s="28" t="s">
        <v>159</v>
      </c>
    </row>
    <row r="50" spans="1:7" x14ac:dyDescent="0.25">
      <c r="A50" s="17" t="s">
        <v>161</v>
      </c>
      <c r="B50" s="18">
        <v>0</v>
      </c>
      <c r="C50" s="18">
        <v>0</v>
      </c>
      <c r="D50" s="19">
        <v>0</v>
      </c>
      <c r="E50" s="27" t="s">
        <v>159</v>
      </c>
      <c r="F50" s="27" t="s">
        <v>159</v>
      </c>
      <c r="G50" s="28" t="s">
        <v>159</v>
      </c>
    </row>
    <row r="51" spans="1:7" x14ac:dyDescent="0.25">
      <c r="A51" s="17" t="s">
        <v>162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</row>
    <row r="52" spans="1:7" x14ac:dyDescent="0.25">
      <c r="A52" s="17" t="s">
        <v>163</v>
      </c>
      <c r="B52" s="18">
        <v>13442</v>
      </c>
      <c r="C52" s="18">
        <v>13313</v>
      </c>
      <c r="D52" s="19">
        <v>12446</v>
      </c>
      <c r="E52" s="27">
        <v>4.514010155011686</v>
      </c>
      <c r="F52" s="27">
        <v>4.4899748739481629</v>
      </c>
      <c r="G52" s="28">
        <v>3.8325337340567707</v>
      </c>
    </row>
    <row r="53" spans="1:7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</row>
    <row r="54" spans="1:7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159</v>
      </c>
      <c r="F54" s="27" t="s">
        <v>159</v>
      </c>
      <c r="G54" s="28" t="s">
        <v>159</v>
      </c>
    </row>
    <row r="55" spans="1:7" x14ac:dyDescent="0.25">
      <c r="A55" s="17" t="s">
        <v>166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</row>
    <row r="56" spans="1:7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</row>
    <row r="57" spans="1:7" x14ac:dyDescent="0.25">
      <c r="A57" s="17" t="s">
        <v>168</v>
      </c>
      <c r="B57" s="18">
        <v>0</v>
      </c>
      <c r="C57" s="18">
        <v>0</v>
      </c>
      <c r="D57" s="19">
        <v>1081</v>
      </c>
      <c r="E57" s="27" t="s">
        <v>159</v>
      </c>
      <c r="F57" s="27" t="s">
        <v>159</v>
      </c>
      <c r="G57" s="28">
        <v>0.33287553965252842</v>
      </c>
    </row>
    <row r="58" spans="1:7" x14ac:dyDescent="0.25">
      <c r="A58" s="17" t="s">
        <v>169</v>
      </c>
      <c r="B58" s="18">
        <v>4106</v>
      </c>
      <c r="C58" s="18">
        <v>4803</v>
      </c>
      <c r="D58" s="19">
        <v>4748</v>
      </c>
      <c r="E58" s="27">
        <v>1.3788517851865782</v>
      </c>
      <c r="F58" s="27">
        <v>1.6198715030100672</v>
      </c>
      <c r="G58" s="28">
        <v>1.4620657375302544</v>
      </c>
    </row>
    <row r="59" spans="1:7" x14ac:dyDescent="0.25">
      <c r="A59" s="17" t="s">
        <v>170</v>
      </c>
      <c r="B59" s="18">
        <v>2716</v>
      </c>
      <c r="C59" s="18">
        <v>2844</v>
      </c>
      <c r="D59" s="19">
        <v>0</v>
      </c>
      <c r="E59" s="27">
        <v>0.91207049404937812</v>
      </c>
      <c r="F59" s="27">
        <v>0.95917438154499923</v>
      </c>
      <c r="G59" s="28" t="s">
        <v>159</v>
      </c>
    </row>
    <row r="60" spans="1:7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159</v>
      </c>
      <c r="F60" s="27" t="s">
        <v>159</v>
      </c>
      <c r="G60" s="28" t="s">
        <v>159</v>
      </c>
    </row>
    <row r="61" spans="1:7" x14ac:dyDescent="0.25">
      <c r="A61" s="17" t="s">
        <v>172</v>
      </c>
      <c r="B61" s="18">
        <v>0</v>
      </c>
      <c r="C61" s="18">
        <v>0</v>
      </c>
      <c r="D61" s="19">
        <v>0</v>
      </c>
      <c r="E61" s="27" t="s">
        <v>159</v>
      </c>
      <c r="F61" s="27" t="s">
        <v>159</v>
      </c>
      <c r="G61" s="28" t="s">
        <v>159</v>
      </c>
    </row>
    <row r="62" spans="1:7" x14ac:dyDescent="0.25">
      <c r="A62" s="17" t="s">
        <v>173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</row>
    <row r="63" spans="1:7" x14ac:dyDescent="0.25">
      <c r="A63" s="17" t="s">
        <v>174</v>
      </c>
      <c r="B63" s="18">
        <v>4</v>
      </c>
      <c r="C63" s="18">
        <v>6</v>
      </c>
      <c r="D63" s="19">
        <v>6</v>
      </c>
      <c r="E63" s="27">
        <v>1.3432555140638852E-3</v>
      </c>
      <c r="F63" s="27">
        <v>2.0235746446097031E-3</v>
      </c>
      <c r="G63" s="28">
        <v>1.847597814907651E-3</v>
      </c>
    </row>
    <row r="64" spans="1:7" x14ac:dyDescent="0.25">
      <c r="A64" s="17" t="s">
        <v>175</v>
      </c>
      <c r="B64" s="18">
        <v>6800</v>
      </c>
      <c r="C64" s="18">
        <v>7054</v>
      </c>
      <c r="D64" s="19">
        <v>7246</v>
      </c>
      <c r="E64" s="27">
        <v>2.2835343739086049</v>
      </c>
      <c r="F64" s="27">
        <v>2.3790492571794744</v>
      </c>
      <c r="G64" s="28">
        <v>2.2312822944701396</v>
      </c>
    </row>
    <row r="65" spans="1:7" x14ac:dyDescent="0.25">
      <c r="A65" s="17" t="s">
        <v>176</v>
      </c>
      <c r="B65" s="18">
        <v>2009</v>
      </c>
      <c r="C65" s="18">
        <v>2176</v>
      </c>
      <c r="D65" s="19">
        <v>1643</v>
      </c>
      <c r="E65" s="27">
        <v>0.67465008193858633</v>
      </c>
      <c r="F65" s="27">
        <v>0.73388307111178563</v>
      </c>
      <c r="G65" s="28">
        <v>0.5059338683155451</v>
      </c>
    </row>
    <row r="66" spans="1:7" x14ac:dyDescent="0.25">
      <c r="A66" s="17" t="s">
        <v>177</v>
      </c>
      <c r="B66" s="18">
        <v>3277</v>
      </c>
      <c r="C66" s="18">
        <v>2807</v>
      </c>
      <c r="D66" s="19">
        <v>2723</v>
      </c>
      <c r="E66" s="27">
        <v>1.1004620798968381</v>
      </c>
      <c r="F66" s="27">
        <v>0.94669567123657272</v>
      </c>
      <c r="G66" s="28">
        <v>0.83850147499892225</v>
      </c>
    </row>
    <row r="67" spans="1:7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159</v>
      </c>
      <c r="F67" s="27" t="s">
        <v>159</v>
      </c>
      <c r="G67" s="28" t="s">
        <v>159</v>
      </c>
    </row>
    <row r="68" spans="1:7" x14ac:dyDescent="0.25">
      <c r="A68" s="17" t="s">
        <v>179</v>
      </c>
      <c r="B68" s="18">
        <v>0</v>
      </c>
      <c r="C68" s="18">
        <v>0</v>
      </c>
      <c r="D68" s="19">
        <v>0</v>
      </c>
      <c r="E68" s="27" t="s">
        <v>159</v>
      </c>
      <c r="F68" s="27" t="s">
        <v>159</v>
      </c>
      <c r="G68" s="28" t="s">
        <v>159</v>
      </c>
    </row>
    <row r="69" spans="1:7" x14ac:dyDescent="0.25">
      <c r="A69" s="17" t="s">
        <v>180</v>
      </c>
      <c r="B69" s="18">
        <v>421</v>
      </c>
      <c r="C69" s="18">
        <v>465</v>
      </c>
      <c r="D69" s="19">
        <v>30536</v>
      </c>
      <c r="E69" s="27">
        <v>0.14137764285522392</v>
      </c>
      <c r="F69" s="27">
        <v>0.15682703495725198</v>
      </c>
      <c r="G69" s="28">
        <v>9.4030411460033374</v>
      </c>
    </row>
    <row r="70" spans="1:7" x14ac:dyDescent="0.25">
      <c r="A70" s="17" t="s">
        <v>181</v>
      </c>
      <c r="B70" s="18">
        <v>229</v>
      </c>
      <c r="C70" s="18">
        <v>191</v>
      </c>
      <c r="D70" s="19">
        <v>231</v>
      </c>
      <c r="E70" s="27">
        <v>7.6901378180157423E-2</v>
      </c>
      <c r="F70" s="27">
        <v>6.441712618674221E-2</v>
      </c>
      <c r="G70" s="28">
        <v>7.1132515873944563E-2</v>
      </c>
    </row>
    <row r="71" spans="1:7" x14ac:dyDescent="0.25">
      <c r="A71" s="17" t="s">
        <v>182</v>
      </c>
      <c r="B71" s="18">
        <v>171</v>
      </c>
      <c r="C71" s="18">
        <v>142</v>
      </c>
      <c r="D71" s="19">
        <v>129</v>
      </c>
      <c r="E71" s="27">
        <v>5.7424173226231091E-2</v>
      </c>
      <c r="F71" s="27">
        <v>4.7891266589096308E-2</v>
      </c>
      <c r="G71" s="28">
        <v>3.9723353020514496E-2</v>
      </c>
    </row>
    <row r="72" spans="1:7" x14ac:dyDescent="0.25">
      <c r="A72" s="17" t="s">
        <v>183</v>
      </c>
      <c r="B72" s="18">
        <v>0</v>
      </c>
      <c r="C72" s="18">
        <v>0</v>
      </c>
      <c r="D72" s="19">
        <v>0</v>
      </c>
      <c r="E72" s="27" t="s">
        <v>159</v>
      </c>
      <c r="F72" s="27" t="s">
        <v>159</v>
      </c>
      <c r="G72" s="28" t="s">
        <v>159</v>
      </c>
    </row>
    <row r="73" spans="1:7" x14ac:dyDescent="0.25">
      <c r="A73" s="17" t="s">
        <v>184</v>
      </c>
      <c r="B73" s="18">
        <v>0</v>
      </c>
      <c r="C73" s="18">
        <v>0</v>
      </c>
      <c r="D73" s="19">
        <v>0</v>
      </c>
      <c r="E73" s="27" t="s">
        <v>159</v>
      </c>
      <c r="F73" s="27" t="s">
        <v>159</v>
      </c>
      <c r="G73" s="28" t="s">
        <v>159</v>
      </c>
    </row>
    <row r="74" spans="1:7" ht="13.8" thickBot="1" x14ac:dyDescent="0.3">
      <c r="A74" s="20" t="s">
        <v>4</v>
      </c>
      <c r="B74" s="21">
        <v>297784</v>
      </c>
      <c r="C74" s="21">
        <v>296505</v>
      </c>
      <c r="D74" s="22">
        <v>324746</v>
      </c>
      <c r="E74" s="23">
        <v>100</v>
      </c>
      <c r="F74" s="23">
        <v>100</v>
      </c>
      <c r="G74" s="47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155</v>
      </c>
      <c r="G76" s="173">
        <v>18</v>
      </c>
    </row>
    <row r="77" spans="1:7" ht="12.75" customHeight="1" x14ac:dyDescent="0.25">
      <c r="A77" s="26" t="s">
        <v>156</v>
      </c>
      <c r="G77" s="172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>
      <selection activeCell="C19" sqref="C19"/>
    </sheetView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67" t="s">
        <v>0</v>
      </c>
      <c r="B2" s="3"/>
      <c r="C2" s="3"/>
    </row>
    <row r="3" spans="1:3" ht="6.75" customHeight="1" x14ac:dyDescent="0.25"/>
    <row r="4" spans="1:3" ht="15.6" x14ac:dyDescent="0.3">
      <c r="A4" s="40" t="s">
        <v>50</v>
      </c>
    </row>
    <row r="6" spans="1:3" ht="15.6" x14ac:dyDescent="0.3">
      <c r="A6" s="40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2"/>
    </row>
    <row r="13" spans="1:3" ht="15.6" x14ac:dyDescent="0.3">
      <c r="A13" s="40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2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2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0"/>
      <c r="B41" s="31"/>
      <c r="C41" s="31"/>
    </row>
    <row r="42" spans="1:3" ht="15.6" x14ac:dyDescent="0.3">
      <c r="A42" s="52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3"/>
      <c r="B51" s="53"/>
      <c r="C51" s="53"/>
    </row>
    <row r="52" spans="1:3" x14ac:dyDescent="0.25">
      <c r="A52" s="26" t="str">
        <f>+Innhold!B53</f>
        <v>Finans Norge / Skadeforsikringsstatistikk</v>
      </c>
      <c r="C52" s="173">
        <f>Innhold!H45</f>
        <v>19</v>
      </c>
    </row>
    <row r="53" spans="1:3" x14ac:dyDescent="0.25">
      <c r="A53" s="26" t="str">
        <f>+Innhold!B54</f>
        <v>Premiestatistikk skadeforsikring 4. kvartal 2024</v>
      </c>
      <c r="C53" s="172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zoomScaleNormal="100" workbookViewId="0">
      <selection activeCell="J19" sqref="J19"/>
    </sheetView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39"/>
      <c r="C5" s="30"/>
      <c r="D5" s="30"/>
      <c r="E5" s="30"/>
      <c r="F5" s="30"/>
      <c r="G5" s="30"/>
      <c r="H5" s="30"/>
    </row>
    <row r="6" spans="1:8" ht="15.6" x14ac:dyDescent="0.3">
      <c r="B6" s="39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66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66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/>
      <c r="C15" s="31"/>
      <c r="D15" s="31"/>
      <c r="E15" s="31"/>
      <c r="F15" s="31"/>
      <c r="G15" s="31"/>
      <c r="H15" s="29"/>
    </row>
    <row r="16" spans="1:8" ht="15.6" x14ac:dyDescent="0.3">
      <c r="B16" s="31" t="s">
        <v>46</v>
      </c>
      <c r="C16" s="31"/>
      <c r="D16" s="31"/>
      <c r="E16" s="31"/>
      <c r="F16" s="31"/>
      <c r="G16" s="31"/>
      <c r="H16" s="29"/>
    </row>
    <row r="17" spans="1:8" ht="16.2" x14ac:dyDescent="0.35">
      <c r="B17" s="41" t="s">
        <v>22</v>
      </c>
      <c r="C17" s="31"/>
      <c r="D17" s="31"/>
      <c r="E17" s="31"/>
      <c r="F17" s="31"/>
      <c r="G17" s="31"/>
      <c r="H17" s="29"/>
    </row>
    <row r="18" spans="1:8" ht="15.6" x14ac:dyDescent="0.3">
      <c r="A18" s="66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" x14ac:dyDescent="0.3">
      <c r="A19" s="66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2" x14ac:dyDescent="0.35">
      <c r="B20" s="41"/>
      <c r="C20" s="31"/>
      <c r="D20" s="31"/>
      <c r="E20" s="31"/>
      <c r="F20" s="31"/>
      <c r="G20" s="31"/>
      <c r="H20" s="29"/>
    </row>
    <row r="21" spans="1:8" ht="16.2" x14ac:dyDescent="0.35">
      <c r="B21" s="41" t="s">
        <v>23</v>
      </c>
      <c r="C21" s="31"/>
      <c r="D21" s="31"/>
      <c r="E21" s="31"/>
      <c r="F21" s="31"/>
      <c r="G21" s="31"/>
      <c r="H21" s="29"/>
    </row>
    <row r="22" spans="1:8" ht="15.6" x14ac:dyDescent="0.3">
      <c r="A22" s="66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" x14ac:dyDescent="0.3">
      <c r="A23" s="66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" x14ac:dyDescent="0.3">
      <c r="A24" s="48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" x14ac:dyDescent="0.3">
      <c r="A25" s="66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6" x14ac:dyDescent="0.3">
      <c r="A26" s="68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6" x14ac:dyDescent="0.3">
      <c r="A27" s="66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6" x14ac:dyDescent="0.3">
      <c r="A28" s="48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6" x14ac:dyDescent="0.3">
      <c r="A29" s="66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6" x14ac:dyDescent="0.3">
      <c r="A30" s="68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6" x14ac:dyDescent="0.3">
      <c r="A31" s="66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6" x14ac:dyDescent="0.3">
      <c r="A32" s="48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6" x14ac:dyDescent="0.3">
      <c r="A33" s="66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6" x14ac:dyDescent="0.3">
      <c r="A34" s="48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6" x14ac:dyDescent="0.3">
      <c r="A35" s="66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6" x14ac:dyDescent="0.3">
      <c r="A36" s="48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6" x14ac:dyDescent="0.3">
      <c r="A37" s="66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6" x14ac:dyDescent="0.3">
      <c r="A38" s="48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6" x14ac:dyDescent="0.3">
      <c r="A39" s="66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6" x14ac:dyDescent="0.3">
      <c r="A40" s="48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6" x14ac:dyDescent="0.3">
      <c r="A41" s="66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6" x14ac:dyDescent="0.3">
      <c r="A42" s="66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" x14ac:dyDescent="0.3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6" x14ac:dyDescent="0.3">
      <c r="A44" s="48"/>
      <c r="B44" s="31"/>
      <c r="C44" s="31"/>
      <c r="D44" s="31"/>
      <c r="E44" s="31"/>
      <c r="F44" s="31"/>
      <c r="G44" s="31"/>
      <c r="H44" s="29"/>
    </row>
    <row r="45" spans="1:10" ht="15.6" x14ac:dyDescent="0.3">
      <c r="A45" s="66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5">
      <c r="I48" s="1" t="s">
        <v>5</v>
      </c>
    </row>
    <row r="52" spans="1:9" x14ac:dyDescent="0.25">
      <c r="B52" s="24"/>
      <c r="C52" s="24"/>
      <c r="D52" s="24"/>
      <c r="E52" s="24"/>
      <c r="F52" s="24"/>
      <c r="G52" s="24"/>
      <c r="H52" s="24"/>
    </row>
    <row r="53" spans="1:9" x14ac:dyDescent="0.25">
      <c r="B53" s="26" t="str">
        <f>"Finans Norge / Skadeforsikringsstatistikk"</f>
        <v>Finans Norge / Skadeforsikringsstatistikk</v>
      </c>
      <c r="G53" s="25"/>
      <c r="H53" s="172">
        <v>1</v>
      </c>
    </row>
    <row r="54" spans="1:9" x14ac:dyDescent="0.25">
      <c r="B54" s="26" t="str">
        <f>"Premiestatistikk skadeforsikring 4. kvartal 2024"</f>
        <v>Premiestatistikk skadeforsikring 4. kvartal 2024</v>
      </c>
      <c r="G54" s="25"/>
      <c r="H54" s="172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ht="12.75" customHeight="1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topLeftCell="A10" zoomScaleNormal="100" workbookViewId="0">
      <selection activeCell="F6" sqref="F6"/>
    </sheetView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67" t="s">
        <v>0</v>
      </c>
    </row>
    <row r="3" spans="1:1" s="1" customFormat="1" ht="6.75" customHeight="1" x14ac:dyDescent="0.25"/>
    <row r="4" spans="1:1" s="1" customFormat="1" ht="15.6" x14ac:dyDescent="0.3">
      <c r="A4" s="40"/>
    </row>
    <row r="5" spans="1:1" s="1" customFormat="1" ht="15.6" x14ac:dyDescent="0.3">
      <c r="A5" s="40" t="s">
        <v>39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0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2"/>
      <c r="E19" s="52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2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2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2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2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2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2" t="s">
        <v>67</v>
      </c>
    </row>
    <row r="49" spans="1:3" s="1" customFormat="1" ht="15.6" x14ac:dyDescent="0.3">
      <c r="A49" s="52" t="s">
        <v>106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58" t="str">
        <f>+Innhold!B53</f>
        <v>Finans Norge / Skadeforsikringsstatistikk</v>
      </c>
      <c r="B52" s="59"/>
      <c r="C52" s="173">
        <f>Innhold!H9</f>
        <v>2</v>
      </c>
    </row>
    <row r="53" spans="1:3" s="1" customFormat="1" ht="12.75" customHeight="1" x14ac:dyDescent="0.25">
      <c r="A53" s="26" t="str">
        <f>+Innhold!B54</f>
        <v>Premiestatistikk skadeforsikring 4. kvartal 2024</v>
      </c>
      <c r="C53" s="172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I33" sqref="I33"/>
    </sheetView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67" t="s">
        <v>0</v>
      </c>
    </row>
    <row r="3" spans="1:12" ht="6" customHeight="1" x14ac:dyDescent="0.25">
      <c r="A3" s="4"/>
    </row>
    <row r="4" spans="1:12" ht="15.6" x14ac:dyDescent="0.3">
      <c r="A4" s="40" t="s">
        <v>45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80</v>
      </c>
      <c r="G6" s="5" t="s">
        <v>150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63</v>
      </c>
      <c r="G31" s="5"/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+Innhold!B53</f>
        <v>Finans Norge / Skadeforsikringsstatistikk</v>
      </c>
      <c r="E64" s="173">
        <f>Innhold!H12</f>
        <v>3</v>
      </c>
      <c r="G64" s="26" t="str">
        <f>+Innhold!B53</f>
        <v>Finans Norge / Skadeforsikringsstatistikk</v>
      </c>
      <c r="K64" s="173">
        <f>+Innhold!H14</f>
        <v>4</v>
      </c>
    </row>
    <row r="65" spans="1:11" x14ac:dyDescent="0.25">
      <c r="A65" s="26" t="str">
        <f>+Innhold!B54</f>
        <v>Premiestatistikk skadeforsikring 4. kvartal 2024</v>
      </c>
      <c r="E65" s="172"/>
      <c r="G65" s="26" t="str">
        <f>+Innhold!B54</f>
        <v>Premiestatistikk skadeforsikring 4. kvartal 2024</v>
      </c>
      <c r="K65" s="172"/>
    </row>
    <row r="69" spans="1:11" x14ac:dyDescent="0.25">
      <c r="A69" s="187"/>
      <c r="B69" s="188"/>
    </row>
    <row r="71" spans="1:11" x14ac:dyDescent="0.25">
      <c r="A71" s="160"/>
      <c r="B71" s="161"/>
      <c r="C71" s="159"/>
      <c r="D71" s="159"/>
      <c r="E71" s="159"/>
      <c r="F71" s="159"/>
      <c r="G71" s="159"/>
      <c r="H71" s="159"/>
      <c r="I71" s="159"/>
      <c r="J71" s="159"/>
    </row>
    <row r="72" spans="1:11" x14ac:dyDescent="0.25">
      <c r="A72" s="159"/>
      <c r="B72" s="159"/>
      <c r="C72" s="159"/>
      <c r="D72" s="159"/>
      <c r="E72" s="159"/>
      <c r="F72" s="159"/>
      <c r="G72" s="159"/>
      <c r="H72" s="159"/>
      <c r="I72" s="159"/>
      <c r="J72" s="159"/>
    </row>
    <row r="73" spans="1:11" x14ac:dyDescent="0.25">
      <c r="A73" s="162" t="s">
        <v>59</v>
      </c>
      <c r="B73" s="159"/>
      <c r="C73" s="159"/>
      <c r="D73" s="159"/>
      <c r="E73" s="159"/>
      <c r="F73" s="159"/>
      <c r="G73" s="159"/>
      <c r="H73" s="159"/>
      <c r="I73" s="159"/>
      <c r="J73" s="159"/>
    </row>
    <row r="74" spans="1:11" x14ac:dyDescent="0.25">
      <c r="A74" s="160" t="s">
        <v>82</v>
      </c>
      <c r="B74" s="161">
        <f>+'Tab5'!G10/100</f>
        <v>0.26337209875222894</v>
      </c>
      <c r="C74" s="160">
        <v>1</v>
      </c>
      <c r="D74" s="160">
        <v>0</v>
      </c>
      <c r="E74" s="160">
        <v>0</v>
      </c>
      <c r="F74" s="160">
        <v>0</v>
      </c>
      <c r="G74" s="160"/>
      <c r="H74" s="160"/>
      <c r="I74" s="160">
        <v>0</v>
      </c>
      <c r="J74" s="159"/>
    </row>
    <row r="75" spans="1:11" x14ac:dyDescent="0.25">
      <c r="A75" s="160" t="s">
        <v>81</v>
      </c>
      <c r="B75" s="161">
        <f>+'Tab5'!G7/100</f>
        <v>0.20716129962415281</v>
      </c>
      <c r="C75" s="160">
        <v>1</v>
      </c>
      <c r="D75" s="160">
        <v>0</v>
      </c>
      <c r="E75" s="160">
        <v>0</v>
      </c>
      <c r="F75" s="160">
        <v>0</v>
      </c>
      <c r="G75" s="160"/>
      <c r="H75" s="160"/>
      <c r="I75" s="160">
        <v>0</v>
      </c>
      <c r="J75" s="159"/>
    </row>
    <row r="76" spans="1:11" x14ac:dyDescent="0.25">
      <c r="A76" s="160" t="s">
        <v>152</v>
      </c>
      <c r="B76" s="161">
        <f>+'Tab5'!G12/100</f>
        <v>0.17420321429525354</v>
      </c>
      <c r="C76" s="160">
        <v>1</v>
      </c>
      <c r="D76" s="160">
        <v>0</v>
      </c>
      <c r="E76" s="160">
        <v>0</v>
      </c>
      <c r="F76" s="160">
        <v>0</v>
      </c>
      <c r="G76" s="160"/>
      <c r="H76" s="160"/>
      <c r="I76" s="160">
        <v>0</v>
      </c>
      <c r="J76" s="159"/>
    </row>
    <row r="77" spans="1:11" x14ac:dyDescent="0.25">
      <c r="A77" s="160" t="s">
        <v>84</v>
      </c>
      <c r="B77" s="161">
        <f>+'Tab5'!G11/100</f>
        <v>0.12888103886741786</v>
      </c>
      <c r="C77" s="160">
        <v>1</v>
      </c>
      <c r="D77" s="160">
        <v>0</v>
      </c>
      <c r="E77" s="160">
        <v>0</v>
      </c>
      <c r="F77" s="160">
        <v>0</v>
      </c>
      <c r="G77" s="160"/>
      <c r="H77" s="160"/>
      <c r="I77" s="160">
        <v>0</v>
      </c>
      <c r="J77" s="159"/>
    </row>
    <row r="78" spans="1:11" x14ac:dyDescent="0.25">
      <c r="A78" s="160" t="s">
        <v>21</v>
      </c>
      <c r="B78" s="161">
        <f>1-SUM(B74:B77)</f>
        <v>0.22638234846094685</v>
      </c>
      <c r="C78" s="160">
        <v>1</v>
      </c>
      <c r="D78" s="160">
        <v>0</v>
      </c>
      <c r="E78" s="160">
        <v>0</v>
      </c>
      <c r="F78" s="160">
        <v>0</v>
      </c>
      <c r="G78" s="160"/>
      <c r="H78" s="160"/>
      <c r="I78" s="160">
        <v>0</v>
      </c>
      <c r="J78" s="159"/>
    </row>
    <row r="79" spans="1:11" x14ac:dyDescent="0.25">
      <c r="A79" s="159"/>
      <c r="B79" s="159"/>
      <c r="C79" s="159"/>
      <c r="D79" s="159"/>
      <c r="E79" s="159"/>
      <c r="F79" s="159"/>
      <c r="G79" s="159"/>
      <c r="H79" s="159"/>
      <c r="I79" s="159"/>
      <c r="J79" s="159"/>
    </row>
    <row r="80" spans="1:11" x14ac:dyDescent="0.25">
      <c r="A80" s="159"/>
      <c r="B80" s="159"/>
      <c r="C80" s="159"/>
      <c r="D80" s="159"/>
      <c r="E80" s="159"/>
      <c r="F80" s="159"/>
      <c r="G80" s="159"/>
      <c r="H80" s="159"/>
      <c r="I80" s="159"/>
      <c r="J80" s="159"/>
    </row>
    <row r="81" spans="1:17" x14ac:dyDescent="0.25">
      <c r="A81" s="162" t="s">
        <v>62</v>
      </c>
      <c r="B81" s="159"/>
      <c r="C81" s="159"/>
      <c r="D81" s="159"/>
      <c r="E81" s="159"/>
      <c r="F81" s="159"/>
      <c r="G81" s="159"/>
      <c r="H81" s="159"/>
      <c r="I81" s="159"/>
      <c r="J81" s="159"/>
    </row>
    <row r="82" spans="1:17" x14ac:dyDescent="0.25">
      <c r="A82" s="160" t="s">
        <v>51</v>
      </c>
      <c r="B82" s="160">
        <f>+'Tab3'!F26/1000</f>
        <v>15863.955</v>
      </c>
      <c r="C82" s="160">
        <f>+'Tab3'!G26/1000</f>
        <v>18072.848000000002</v>
      </c>
      <c r="D82" s="159"/>
      <c r="E82" s="159"/>
      <c r="F82" s="159"/>
      <c r="G82" s="159"/>
      <c r="H82" s="159"/>
      <c r="I82" s="159"/>
      <c r="J82" s="159"/>
    </row>
    <row r="83" spans="1:17" x14ac:dyDescent="0.25">
      <c r="A83" s="160"/>
      <c r="B83" s="163" t="str">
        <f>Dato_1årsiden</f>
        <v>31.12.2023</v>
      </c>
      <c r="C83" s="163" t="str">
        <f>Dato_nå</f>
        <v>31.12.2024</v>
      </c>
      <c r="D83" s="159"/>
      <c r="E83" s="159"/>
      <c r="F83" s="159"/>
      <c r="G83" s="159"/>
      <c r="H83" s="159"/>
      <c r="I83" s="159"/>
      <c r="J83" s="159"/>
    </row>
    <row r="84" spans="1:17" x14ac:dyDescent="0.25">
      <c r="A84" s="160" t="s">
        <v>18</v>
      </c>
      <c r="B84" s="164">
        <f>+'Tab3'!F22/1000</f>
        <v>3037.8679999999999</v>
      </c>
      <c r="C84" s="164">
        <f>+'Tab3'!G22/1000</f>
        <v>3495.0810000000001</v>
      </c>
      <c r="D84" s="159"/>
      <c r="E84" s="159"/>
      <c r="F84" s="159"/>
      <c r="G84" s="159"/>
      <c r="H84" s="159"/>
      <c r="I84" s="159"/>
      <c r="J84" s="159"/>
    </row>
    <row r="85" spans="1:17" x14ac:dyDescent="0.25">
      <c r="A85" s="160" t="s">
        <v>54</v>
      </c>
      <c r="B85" s="164">
        <f>+'Tab3'!F23/1000</f>
        <v>10432.684999999999</v>
      </c>
      <c r="C85" s="164">
        <f>+'Tab3'!G23/1000</f>
        <v>11926.422</v>
      </c>
      <c r="D85" s="159"/>
      <c r="E85" s="159"/>
      <c r="F85" s="159"/>
      <c r="G85" s="159"/>
      <c r="H85" s="159"/>
      <c r="I85" s="159"/>
      <c r="J85" s="159"/>
    </row>
    <row r="86" spans="1:17" x14ac:dyDescent="0.25">
      <c r="A86" s="160" t="s">
        <v>55</v>
      </c>
      <c r="B86" s="164">
        <f>'Tab3'!F26/1000-B84-B85</f>
        <v>2393.402</v>
      </c>
      <c r="C86" s="164">
        <f>'Tab3'!G26/1000-C84-C85</f>
        <v>2651.3450000000012</v>
      </c>
      <c r="D86" s="159"/>
      <c r="E86" s="159"/>
      <c r="F86" s="159"/>
      <c r="G86" s="159"/>
      <c r="H86" s="159"/>
      <c r="I86" s="159"/>
      <c r="J86" s="159"/>
    </row>
    <row r="87" spans="1:17" x14ac:dyDescent="0.25">
      <c r="A87" s="160" t="s">
        <v>85</v>
      </c>
      <c r="B87" s="164">
        <f>+'Tab3'!J26/1000</f>
        <v>12816.147000000001</v>
      </c>
      <c r="C87" s="164">
        <f>+'Tab3'!K26/1000</f>
        <v>13529.592000000001</v>
      </c>
      <c r="D87" s="159"/>
      <c r="E87" s="159"/>
      <c r="F87" s="159"/>
      <c r="G87" s="159"/>
      <c r="H87" s="159"/>
      <c r="I87" s="159"/>
      <c r="J87" s="159"/>
    </row>
    <row r="88" spans="1:17" x14ac:dyDescent="0.25">
      <c r="A88" s="160" t="s">
        <v>52</v>
      </c>
      <c r="B88" s="164">
        <f>'Tab3'!F30/1000+'Tab3'!J30/1000</f>
        <v>1414.5029999999999</v>
      </c>
      <c r="C88" s="164">
        <f>'Tab3'!G30/1000+'Tab3'!K30/1000</f>
        <v>1583.0210000000002</v>
      </c>
      <c r="D88" s="159"/>
      <c r="E88" s="159"/>
      <c r="F88" s="159"/>
      <c r="G88" s="159"/>
      <c r="H88" s="159"/>
      <c r="I88" s="159"/>
      <c r="J88" s="159"/>
    </row>
    <row r="89" spans="1:17" x14ac:dyDescent="0.25">
      <c r="A89" s="160" t="s">
        <v>53</v>
      </c>
      <c r="B89" s="164">
        <f>+'Tab3'!J31/1000</f>
        <v>2739.9229999999998</v>
      </c>
      <c r="C89" s="164">
        <f>+'Tab3'!K31/1000</f>
        <v>2910.8960000000002</v>
      </c>
      <c r="D89" s="159"/>
      <c r="E89" s="159"/>
      <c r="F89" s="159"/>
      <c r="G89" s="159"/>
      <c r="H89" s="159"/>
      <c r="I89" s="159"/>
      <c r="J89" s="159"/>
    </row>
    <row r="90" spans="1:17" x14ac:dyDescent="0.25">
      <c r="A90" s="160" t="s">
        <v>25</v>
      </c>
      <c r="B90" s="164">
        <f>+'Tab3'!F41/1000</f>
        <v>4305.0870000000004</v>
      </c>
      <c r="C90" s="164">
        <f>+'Tab3'!G41/1000</f>
        <v>4847.076</v>
      </c>
      <c r="D90" s="159"/>
      <c r="E90" s="159"/>
      <c r="F90" s="159"/>
      <c r="G90" s="159"/>
      <c r="H90" s="159"/>
      <c r="I90" s="159"/>
      <c r="J90" s="159"/>
    </row>
    <row r="91" spans="1:17" x14ac:dyDescent="0.25">
      <c r="A91" s="160" t="s">
        <v>26</v>
      </c>
      <c r="B91" s="164">
        <f>+'Tab3'!J42/1000</f>
        <v>3059.4059999999999</v>
      </c>
      <c r="C91" s="164">
        <f>+'Tab3'!K42/1000</f>
        <v>3313.6619999999998</v>
      </c>
      <c r="D91" s="159"/>
      <c r="E91" s="159"/>
      <c r="F91" s="159"/>
      <c r="G91" s="159"/>
      <c r="H91" s="159"/>
      <c r="I91" s="159"/>
      <c r="J91" s="159"/>
    </row>
    <row r="92" spans="1:17" x14ac:dyDescent="0.25">
      <c r="A92" s="159"/>
      <c r="B92" s="159"/>
      <c r="C92" s="159"/>
      <c r="D92" s="159"/>
      <c r="E92" s="159"/>
      <c r="F92" s="159"/>
      <c r="G92" s="159"/>
      <c r="H92" s="159"/>
      <c r="I92" s="159"/>
      <c r="J92" s="159"/>
    </row>
    <row r="93" spans="1:17" x14ac:dyDescent="0.25">
      <c r="A93" s="159"/>
      <c r="B93" s="159"/>
      <c r="C93" s="159"/>
      <c r="D93" s="159"/>
      <c r="E93" s="159"/>
      <c r="F93" s="159"/>
      <c r="G93" s="159"/>
      <c r="H93" s="159"/>
      <c r="I93" s="159"/>
      <c r="J93" s="159"/>
    </row>
    <row r="94" spans="1:17" x14ac:dyDescent="0.25">
      <c r="A94" s="159"/>
      <c r="B94" s="159"/>
      <c r="C94" s="159"/>
      <c r="D94" s="159"/>
      <c r="E94" s="159"/>
      <c r="F94" s="159"/>
      <c r="G94" s="159"/>
      <c r="H94" s="159"/>
      <c r="I94" s="159"/>
      <c r="J94" s="159"/>
    </row>
    <row r="95" spans="1:17" x14ac:dyDescent="0.25">
      <c r="A95" s="162" t="s">
        <v>61</v>
      </c>
      <c r="B95" s="159"/>
      <c r="C95" s="159"/>
      <c r="D95" s="159"/>
      <c r="E95" s="159"/>
      <c r="F95" s="159"/>
      <c r="G95" s="165" t="s">
        <v>79</v>
      </c>
      <c r="H95" s="159"/>
      <c r="I95" s="159"/>
      <c r="J95" s="159"/>
    </row>
    <row r="96" spans="1:17" x14ac:dyDescent="0.25">
      <c r="A96" s="160"/>
      <c r="B96" s="166">
        <v>42004</v>
      </c>
      <c r="C96" s="166">
        <v>42369</v>
      </c>
      <c r="D96" s="166">
        <v>42735</v>
      </c>
      <c r="E96" s="166" t="str">
        <f>G96</f>
        <v>31.12.2024</v>
      </c>
      <c r="F96" s="166"/>
      <c r="G96" s="166" t="str">
        <f>C83</f>
        <v>31.12.2024</v>
      </c>
      <c r="H96" s="166"/>
      <c r="I96" s="166"/>
      <c r="J96" s="167"/>
      <c r="K96" s="63"/>
      <c r="L96" s="63"/>
      <c r="M96" s="63"/>
      <c r="N96" s="63"/>
      <c r="O96" s="63"/>
      <c r="P96" s="63"/>
      <c r="Q96" s="63"/>
    </row>
    <row r="97" spans="1:17" x14ac:dyDescent="0.25">
      <c r="A97" s="160"/>
      <c r="B97" s="161">
        <f>B98/B101</f>
        <v>0.38367106973506798</v>
      </c>
      <c r="C97" s="161">
        <f>C98/C101</f>
        <v>0.38262458117320863</v>
      </c>
      <c r="D97" s="161">
        <f>D98/D101</f>
        <v>0.37475650653602993</v>
      </c>
      <c r="E97" s="161">
        <f>E98/E101</f>
        <v>0.30111119746215198</v>
      </c>
      <c r="F97" s="161"/>
      <c r="G97" s="161">
        <f>G98/G101</f>
        <v>0.30111119746215198</v>
      </c>
      <c r="H97" s="161"/>
      <c r="I97" s="161"/>
      <c r="J97" s="161"/>
      <c r="K97" s="188"/>
      <c r="L97" s="188"/>
      <c r="M97" s="188"/>
      <c r="N97" s="188"/>
      <c r="O97" s="188"/>
      <c r="P97" s="188"/>
      <c r="Q97" s="64"/>
    </row>
    <row r="98" spans="1:17" x14ac:dyDescent="0.25">
      <c r="A98" s="160" t="s">
        <v>58</v>
      </c>
      <c r="B98" s="168">
        <v>7884.6679999999997</v>
      </c>
      <c r="C98" s="168">
        <v>7875.8249999999998</v>
      </c>
      <c r="D98" s="168">
        <v>7750.8190000000004</v>
      </c>
      <c r="E98" s="168">
        <f>G98</f>
        <v>10720.77</v>
      </c>
      <c r="F98" s="160"/>
      <c r="G98" s="160">
        <f>('Tab3'!G19+'Tab3'!K19)/1000</f>
        <v>10720.77</v>
      </c>
      <c r="H98" s="160"/>
      <c r="I98" s="160"/>
      <c r="J98" s="160"/>
      <c r="K98" s="187"/>
      <c r="L98" s="187"/>
      <c r="M98" s="187"/>
      <c r="N98" s="187"/>
      <c r="O98" s="187"/>
      <c r="P98" s="187"/>
      <c r="Q98"/>
    </row>
    <row r="99" spans="1:17" x14ac:dyDescent="0.25">
      <c r="A99" s="160" t="s">
        <v>57</v>
      </c>
      <c r="B99" s="168">
        <f>B101-B98</f>
        <v>12665.925000000001</v>
      </c>
      <c r="C99" s="168">
        <f>C101-C98</f>
        <v>12707.862999999998</v>
      </c>
      <c r="D99" s="168">
        <f>D101-D98</f>
        <v>12931.460999999999</v>
      </c>
      <c r="E99" s="168">
        <f>E101-E98</f>
        <v>24883.253000000001</v>
      </c>
      <c r="F99" s="160"/>
      <c r="G99" s="160">
        <f>G101-G98</f>
        <v>24883.253000000001</v>
      </c>
      <c r="H99" s="160"/>
      <c r="I99" s="160"/>
      <c r="J99" s="160"/>
      <c r="K99" s="187"/>
      <c r="L99" s="187"/>
      <c r="M99" s="187"/>
      <c r="N99" s="187"/>
      <c r="O99" s="187"/>
      <c r="P99" s="187"/>
      <c r="Q99"/>
    </row>
    <row r="100" spans="1:17" x14ac:dyDescent="0.25">
      <c r="A100" s="160"/>
      <c r="B100" s="168"/>
      <c r="C100" s="168"/>
      <c r="D100" s="168"/>
      <c r="E100" s="168"/>
      <c r="F100" s="160"/>
      <c r="G100" s="160"/>
      <c r="H100" s="160"/>
      <c r="I100" s="160"/>
      <c r="J100" s="160"/>
      <c r="K100" s="187"/>
      <c r="L100" s="187"/>
    </row>
    <row r="101" spans="1:17" x14ac:dyDescent="0.25">
      <c r="A101" s="160" t="s">
        <v>56</v>
      </c>
      <c r="B101" s="168">
        <v>20550.593000000001</v>
      </c>
      <c r="C101" s="168">
        <v>20583.687999999998</v>
      </c>
      <c r="D101" s="168">
        <v>20682.28</v>
      </c>
      <c r="E101" s="168">
        <f>G101</f>
        <v>35604.023000000001</v>
      </c>
      <c r="F101" s="160"/>
      <c r="G101" s="160">
        <f>('Tab3'!G12+'Tab3'!K12)/1000</f>
        <v>35604.023000000001</v>
      </c>
      <c r="H101" s="160"/>
      <c r="I101" s="160"/>
      <c r="J101" s="160"/>
      <c r="K101" s="187"/>
      <c r="L101" s="187"/>
      <c r="M101" s="187"/>
      <c r="N101" s="187"/>
      <c r="O101" s="187"/>
      <c r="P101" s="187"/>
      <c r="Q101"/>
    </row>
    <row r="102" spans="1:17" x14ac:dyDescent="0.25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</row>
    <row r="103" spans="1:17" x14ac:dyDescent="0.25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</row>
    <row r="104" spans="1:17" x14ac:dyDescent="0.25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</row>
    <row r="105" spans="1:17" x14ac:dyDescent="0.25">
      <c r="A105" s="162" t="s">
        <v>60</v>
      </c>
      <c r="B105" s="159"/>
      <c r="C105" s="159"/>
      <c r="D105" s="159"/>
      <c r="E105" s="159"/>
      <c r="F105" s="159"/>
      <c r="G105" s="159"/>
      <c r="H105" s="159"/>
      <c r="I105" s="159"/>
      <c r="J105" s="159"/>
    </row>
    <row r="106" spans="1:17" x14ac:dyDescent="0.25">
      <c r="A106" s="159" t="s">
        <v>51</v>
      </c>
      <c r="B106" s="169">
        <f>'Tab3'!G48</f>
        <v>59092011</v>
      </c>
      <c r="C106" s="159"/>
      <c r="D106" s="159"/>
      <c r="E106" s="159"/>
      <c r="F106" s="159"/>
      <c r="G106" s="159"/>
      <c r="H106" s="159"/>
      <c r="I106" s="159"/>
      <c r="J106" s="159"/>
    </row>
    <row r="107" spans="1:17" x14ac:dyDescent="0.25">
      <c r="A107" s="159" t="s">
        <v>85</v>
      </c>
      <c r="B107" s="169">
        <f>'Tab3'!K48</f>
        <v>35591948</v>
      </c>
      <c r="C107" s="159"/>
      <c r="D107" s="159"/>
      <c r="E107" s="159"/>
      <c r="F107" s="159"/>
      <c r="G107" s="159"/>
      <c r="H107" s="159"/>
      <c r="I107" s="159"/>
      <c r="J107" s="159"/>
    </row>
    <row r="108" spans="1:17" x14ac:dyDescent="0.25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</row>
    <row r="109" spans="1:17" x14ac:dyDescent="0.25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</row>
    <row r="110" spans="1:17" x14ac:dyDescent="0.25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</row>
    <row r="111" spans="1:17" x14ac:dyDescent="0.25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</row>
    <row r="112" spans="1:17" x14ac:dyDescent="0.25">
      <c r="A112" s="170"/>
      <c r="B112" s="160"/>
      <c r="C112" s="159"/>
      <c r="D112" s="159"/>
      <c r="E112" s="159"/>
      <c r="F112" s="159"/>
      <c r="G112" s="159"/>
      <c r="H112" s="159"/>
      <c r="I112" s="159"/>
      <c r="J112" s="159"/>
    </row>
    <row r="113" spans="1:10" x14ac:dyDescent="0.25">
      <c r="A113" s="170"/>
      <c r="B113" s="160"/>
      <c r="C113" s="159"/>
      <c r="D113" s="159"/>
      <c r="E113" s="159"/>
      <c r="F113" s="159"/>
      <c r="G113" s="159"/>
      <c r="H113" s="159"/>
      <c r="I113" s="159"/>
      <c r="J113" s="159"/>
    </row>
    <row r="114" spans="1:10" x14ac:dyDescent="0.25">
      <c r="A114" s="170"/>
      <c r="B114" s="160"/>
      <c r="C114" s="159"/>
      <c r="D114" s="159"/>
      <c r="E114" s="159"/>
      <c r="F114" s="159"/>
      <c r="G114" s="159"/>
      <c r="H114" s="159"/>
      <c r="I114" s="159"/>
      <c r="J114" s="159"/>
    </row>
    <row r="115" spans="1:10" x14ac:dyDescent="0.25">
      <c r="A115" s="69"/>
      <c r="B115" s="187"/>
    </row>
    <row r="116" spans="1:10" x14ac:dyDescent="0.25">
      <c r="A116" s="69"/>
      <c r="B116" s="187"/>
    </row>
    <row r="117" spans="1:10" x14ac:dyDescent="0.25">
      <c r="A117" s="69"/>
      <c r="B117" s="187"/>
    </row>
    <row r="118" spans="1:10" x14ac:dyDescent="0.25">
      <c r="A118" s="69"/>
      <c r="B118" s="187"/>
    </row>
    <row r="119" spans="1:10" x14ac:dyDescent="0.25">
      <c r="A119" s="69"/>
      <c r="B119" s="187"/>
    </row>
    <row r="120" spans="1:10" x14ac:dyDescent="0.25">
      <c r="A120" s="69"/>
      <c r="B120" s="187"/>
    </row>
    <row r="121" spans="1:10" x14ac:dyDescent="0.25">
      <c r="A121" s="69"/>
      <c r="B121" s="187"/>
    </row>
    <row r="122" spans="1:10" x14ac:dyDescent="0.25">
      <c r="A122" s="69"/>
      <c r="B122" s="187"/>
    </row>
    <row r="123" spans="1:10" x14ac:dyDescent="0.25">
      <c r="A123" s="69"/>
      <c r="B123" s="187"/>
    </row>
    <row r="124" spans="1:10" x14ac:dyDescent="0.25">
      <c r="A124" s="69"/>
      <c r="B124" s="187"/>
    </row>
    <row r="125" spans="1:10" x14ac:dyDescent="0.25">
      <c r="A125" s="69"/>
      <c r="B125" s="187"/>
    </row>
    <row r="126" spans="1:10" x14ac:dyDescent="0.25">
      <c r="A126" s="69"/>
      <c r="B126" s="187"/>
    </row>
    <row r="127" spans="1:10" x14ac:dyDescent="0.25">
      <c r="A127" s="69"/>
      <c r="B127" s="187"/>
    </row>
    <row r="128" spans="1:10" x14ac:dyDescent="0.25">
      <c r="A128" s="69"/>
      <c r="B128" s="187"/>
    </row>
    <row r="129" spans="1:2" x14ac:dyDescent="0.25">
      <c r="A129" s="69"/>
      <c r="B129" s="187"/>
    </row>
    <row r="130" spans="1:2" x14ac:dyDescent="0.25">
      <c r="A130" s="69"/>
      <c r="B130" s="187"/>
    </row>
    <row r="131" spans="1:2" x14ac:dyDescent="0.25">
      <c r="A131" s="69"/>
      <c r="B131" s="187"/>
    </row>
    <row r="132" spans="1:2" x14ac:dyDescent="0.25">
      <c r="A132" s="69"/>
      <c r="B132" s="187"/>
    </row>
    <row r="133" spans="1:2" x14ac:dyDescent="0.25">
      <c r="A133" s="69"/>
      <c r="B133" s="187"/>
    </row>
    <row r="134" spans="1:2" x14ac:dyDescent="0.25">
      <c r="A134" s="69"/>
      <c r="B134" s="187"/>
    </row>
    <row r="135" spans="1:2" x14ac:dyDescent="0.25">
      <c r="A135" s="69"/>
      <c r="B135" s="187"/>
    </row>
    <row r="136" spans="1:2" x14ac:dyDescent="0.25">
      <c r="A136" s="69"/>
      <c r="B136" s="187"/>
    </row>
    <row r="137" spans="1:2" x14ac:dyDescent="0.25">
      <c r="A137" s="69"/>
      <c r="B137" s="187"/>
    </row>
    <row r="138" spans="1:2" x14ac:dyDescent="0.25">
      <c r="A138" s="69"/>
      <c r="B138" s="187"/>
    </row>
    <row r="139" spans="1:2" x14ac:dyDescent="0.25">
      <c r="A139" s="69"/>
      <c r="B139" s="187"/>
    </row>
    <row r="140" spans="1:2" x14ac:dyDescent="0.25">
      <c r="A140" s="69"/>
      <c r="B140" s="187"/>
    </row>
    <row r="141" spans="1:2" x14ac:dyDescent="0.25">
      <c r="A141" s="69"/>
      <c r="B141" s="187"/>
    </row>
    <row r="142" spans="1:2" x14ac:dyDescent="0.25">
      <c r="A142" s="69"/>
      <c r="B142" s="187"/>
    </row>
    <row r="143" spans="1:2" x14ac:dyDescent="0.25">
      <c r="A143" s="69"/>
      <c r="B143" s="187"/>
    </row>
    <row r="144" spans="1:2" x14ac:dyDescent="0.25">
      <c r="A144" s="69"/>
      <c r="B144" s="187"/>
    </row>
    <row r="145" spans="1:2" x14ac:dyDescent="0.25">
      <c r="A145" s="69"/>
      <c r="B145" s="187"/>
    </row>
    <row r="146" spans="1:2" x14ac:dyDescent="0.25">
      <c r="A146" s="69"/>
      <c r="B146" s="187"/>
    </row>
    <row r="147" spans="1:2" x14ac:dyDescent="0.25">
      <c r="A147" s="69"/>
      <c r="B147" s="187"/>
    </row>
    <row r="148" spans="1:2" x14ac:dyDescent="0.25">
      <c r="A148" s="69"/>
      <c r="B148" s="187"/>
    </row>
    <row r="149" spans="1:2" x14ac:dyDescent="0.25">
      <c r="A149" s="69"/>
      <c r="B149" s="187"/>
    </row>
    <row r="150" spans="1:2" x14ac:dyDescent="0.25">
      <c r="A150" s="69"/>
      <c r="B150" s="187"/>
    </row>
    <row r="151" spans="1:2" x14ac:dyDescent="0.25">
      <c r="A151" s="69"/>
      <c r="B151" s="187"/>
    </row>
    <row r="152" spans="1:2" x14ac:dyDescent="0.25">
      <c r="A152" s="69"/>
      <c r="B152" s="187"/>
    </row>
    <row r="153" spans="1:2" x14ac:dyDescent="0.25">
      <c r="A153" s="69"/>
      <c r="B153" s="187"/>
    </row>
    <row r="154" spans="1:2" x14ac:dyDescent="0.25">
      <c r="A154" s="69"/>
      <c r="B154" s="187"/>
    </row>
    <row r="155" spans="1:2" x14ac:dyDescent="0.25">
      <c r="A155" s="69"/>
      <c r="B155" s="187"/>
    </row>
    <row r="156" spans="1:2" x14ac:dyDescent="0.25">
      <c r="A156" s="69"/>
      <c r="B156" s="187"/>
    </row>
    <row r="157" spans="1:2" x14ac:dyDescent="0.25">
      <c r="A157" s="69"/>
      <c r="B157" s="187"/>
    </row>
    <row r="158" spans="1:2" x14ac:dyDescent="0.25">
      <c r="A158" s="69"/>
      <c r="B158" s="187"/>
    </row>
    <row r="159" spans="1:2" x14ac:dyDescent="0.25">
      <c r="A159" s="69"/>
      <c r="B159" s="187"/>
    </row>
    <row r="160" spans="1:2" x14ac:dyDescent="0.25">
      <c r="A160" s="69"/>
      <c r="B160" s="187"/>
    </row>
    <row r="161" spans="1:2" x14ac:dyDescent="0.25">
      <c r="A161" s="69"/>
      <c r="B161" s="187"/>
    </row>
    <row r="162" spans="1:2" x14ac:dyDescent="0.25">
      <c r="A162" s="69"/>
      <c r="B162" s="187"/>
    </row>
    <row r="163" spans="1:2" x14ac:dyDescent="0.25">
      <c r="A163" s="69"/>
      <c r="B163" s="187"/>
    </row>
    <row r="164" spans="1:2" x14ac:dyDescent="0.25">
      <c r="A164" s="69"/>
      <c r="B164" s="187"/>
    </row>
    <row r="165" spans="1:2" x14ac:dyDescent="0.25">
      <c r="A165" s="69"/>
      <c r="B165" s="187"/>
    </row>
    <row r="166" spans="1:2" x14ac:dyDescent="0.25">
      <c r="A166" s="69"/>
      <c r="B166" s="187"/>
    </row>
    <row r="167" spans="1:2" x14ac:dyDescent="0.25">
      <c r="A167" s="69"/>
      <c r="B167" s="187"/>
    </row>
    <row r="168" spans="1:2" x14ac:dyDescent="0.25">
      <c r="A168" s="69"/>
      <c r="B168" s="187"/>
    </row>
    <row r="169" spans="1:2" x14ac:dyDescent="0.25">
      <c r="A169" s="69"/>
      <c r="B169" s="187"/>
    </row>
    <row r="170" spans="1:2" x14ac:dyDescent="0.25">
      <c r="A170" s="69"/>
      <c r="B170" s="187"/>
    </row>
    <row r="171" spans="1:2" x14ac:dyDescent="0.25">
      <c r="A171" s="69"/>
      <c r="B171" s="187"/>
    </row>
    <row r="172" spans="1:2" x14ac:dyDescent="0.25">
      <c r="A172" s="69"/>
      <c r="B172" s="187"/>
    </row>
    <row r="173" spans="1:2" x14ac:dyDescent="0.25">
      <c r="A173" s="69"/>
      <c r="B173" s="187"/>
    </row>
    <row r="174" spans="1:2" x14ac:dyDescent="0.25">
      <c r="A174" s="69"/>
      <c r="B174" s="187"/>
    </row>
    <row r="175" spans="1:2" x14ac:dyDescent="0.25">
      <c r="A175" s="69"/>
      <c r="B175" s="187"/>
    </row>
    <row r="176" spans="1:2" x14ac:dyDescent="0.25">
      <c r="A176" s="69"/>
      <c r="B176" s="187"/>
    </row>
    <row r="177" spans="1:3" x14ac:dyDescent="0.25">
      <c r="A177" s="69"/>
      <c r="B177" s="187"/>
    </row>
    <row r="178" spans="1:3" x14ac:dyDescent="0.25">
      <c r="A178" s="69"/>
      <c r="B178" s="187"/>
    </row>
    <row r="179" spans="1:3" x14ac:dyDescent="0.25">
      <c r="A179" s="69"/>
      <c r="B179" s="187"/>
    </row>
    <row r="180" spans="1:3" x14ac:dyDescent="0.25">
      <c r="A180" s="69"/>
      <c r="B180" s="187"/>
    </row>
    <row r="181" spans="1:3" x14ac:dyDescent="0.25">
      <c r="A181" s="69"/>
      <c r="B181" s="187"/>
      <c r="C181" s="187"/>
    </row>
    <row r="182" spans="1:3" x14ac:dyDescent="0.25">
      <c r="A182" s="69"/>
      <c r="B182" s="187"/>
    </row>
    <row r="183" spans="1:3" x14ac:dyDescent="0.25">
      <c r="A183" s="69"/>
      <c r="B183" s="187"/>
    </row>
    <row r="184" spans="1:3" x14ac:dyDescent="0.25">
      <c r="A184" s="69"/>
      <c r="B184" s="187"/>
    </row>
    <row r="185" spans="1:3" x14ac:dyDescent="0.25">
      <c r="A185" s="69"/>
      <c r="B185" s="187"/>
    </row>
    <row r="186" spans="1:3" x14ac:dyDescent="0.25">
      <c r="A186" s="69"/>
      <c r="B186"/>
    </row>
    <row r="187" spans="1:3" x14ac:dyDescent="0.25">
      <c r="A187" s="69"/>
      <c r="B187"/>
    </row>
    <row r="188" spans="1:3" x14ac:dyDescent="0.25">
      <c r="A188" s="69"/>
      <c r="B188"/>
    </row>
    <row r="189" spans="1:3" x14ac:dyDescent="0.25">
      <c r="A189" s="69"/>
      <c r="B189"/>
    </row>
    <row r="190" spans="1:3" x14ac:dyDescent="0.25">
      <c r="A190" s="69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6"/>
  <sheetViews>
    <sheetView showGridLines="0" showRowColHeaders="0" topLeftCell="A3" zoomScaleNormal="100" workbookViewId="0">
      <selection activeCell="P23" sqref="P23"/>
    </sheetView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67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47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76" t="s">
        <v>1</v>
      </c>
      <c r="C5" s="175"/>
      <c r="D5" s="35" t="s">
        <v>10</v>
      </c>
      <c r="F5" s="174" t="s">
        <v>1</v>
      </c>
      <c r="G5" s="175"/>
      <c r="H5" s="35" t="s">
        <v>10</v>
      </c>
      <c r="J5" s="174" t="s">
        <v>1</v>
      </c>
      <c r="K5" s="175"/>
      <c r="L5" s="35" t="s">
        <v>10</v>
      </c>
    </row>
    <row r="6" spans="1:12" ht="13.8" thickBot="1" x14ac:dyDescent="0.3">
      <c r="A6" s="32" t="s">
        <v>9</v>
      </c>
      <c r="B6" s="33" t="s">
        <v>153</v>
      </c>
      <c r="C6" s="61" t="s">
        <v>154</v>
      </c>
      <c r="D6" s="36" t="s">
        <v>11</v>
      </c>
      <c r="F6" s="87" t="s">
        <v>153</v>
      </c>
      <c r="G6" s="61" t="s">
        <v>154</v>
      </c>
      <c r="H6" s="36" t="s">
        <v>11</v>
      </c>
      <c r="J6" s="87" t="s">
        <v>153</v>
      </c>
      <c r="K6" s="61" t="s">
        <v>154</v>
      </c>
      <c r="L6" s="36" t="s">
        <v>11</v>
      </c>
    </row>
    <row r="7" spans="1:12" x14ac:dyDescent="0.25">
      <c r="A7" s="44" t="s">
        <v>12</v>
      </c>
      <c r="B7" s="54"/>
      <c r="C7" s="27"/>
      <c r="D7" s="34"/>
      <c r="F7" s="86"/>
      <c r="G7" s="27"/>
      <c r="H7" s="34"/>
      <c r="J7" s="86"/>
      <c r="K7" s="27"/>
      <c r="L7" s="34"/>
    </row>
    <row r="8" spans="1:12" x14ac:dyDescent="0.25">
      <c r="A8" s="46" t="s">
        <v>13</v>
      </c>
      <c r="B8" s="55">
        <v>25968947</v>
      </c>
      <c r="C8" s="55">
        <v>29702982</v>
      </c>
      <c r="D8" s="73">
        <v>14.378846396813856</v>
      </c>
      <c r="F8" s="83">
        <v>22197282</v>
      </c>
      <c r="G8" s="55">
        <v>25479982</v>
      </c>
      <c r="H8" s="73">
        <v>14.788747559273247</v>
      </c>
      <c r="J8" s="83">
        <v>3771665</v>
      </c>
      <c r="K8" s="55">
        <v>4223000</v>
      </c>
      <c r="L8" s="73">
        <v>11.966465738606159</v>
      </c>
    </row>
    <row r="9" spans="1:12" x14ac:dyDescent="0.25">
      <c r="A9" s="46" t="s">
        <v>14</v>
      </c>
      <c r="B9" s="55">
        <v>1722127</v>
      </c>
      <c r="C9" s="55">
        <v>1851997</v>
      </c>
      <c r="D9" s="73">
        <v>7.5412556681359737</v>
      </c>
      <c r="F9" s="83">
        <v>14445</v>
      </c>
      <c r="G9" s="55">
        <v>18049</v>
      </c>
      <c r="H9" s="73">
        <v>24.94980962270682</v>
      </c>
      <c r="J9" s="83">
        <v>1707682</v>
      </c>
      <c r="K9" s="55">
        <v>1833948</v>
      </c>
      <c r="L9" s="73">
        <v>7.393999585402903</v>
      </c>
    </row>
    <row r="10" spans="1:12" x14ac:dyDescent="0.25">
      <c r="A10" s="46" t="s">
        <v>15</v>
      </c>
      <c r="B10" s="55">
        <v>691199</v>
      </c>
      <c r="C10" s="55">
        <v>757211</v>
      </c>
      <c r="D10" s="73">
        <v>9.5503610392954847</v>
      </c>
      <c r="F10" s="83">
        <v>666104</v>
      </c>
      <c r="G10" s="55">
        <v>727687</v>
      </c>
      <c r="H10" s="73">
        <v>9.2452529935265364</v>
      </c>
      <c r="J10" s="83">
        <v>25095</v>
      </c>
      <c r="K10" s="55">
        <v>29524</v>
      </c>
      <c r="L10" s="73">
        <v>17.648934050607689</v>
      </c>
    </row>
    <row r="11" spans="1:12" x14ac:dyDescent="0.25">
      <c r="A11" s="46" t="s">
        <v>16</v>
      </c>
      <c r="B11" s="55">
        <v>1839320</v>
      </c>
      <c r="C11" s="55">
        <v>2014916</v>
      </c>
      <c r="D11" s="73">
        <v>9.546789030728748</v>
      </c>
      <c r="F11" s="83">
        <v>170855</v>
      </c>
      <c r="G11" s="55">
        <v>192387</v>
      </c>
      <c r="H11" s="73">
        <v>12.60249919522402</v>
      </c>
      <c r="J11" s="83">
        <v>1668465</v>
      </c>
      <c r="K11" s="55">
        <v>1822529</v>
      </c>
      <c r="L11" s="73">
        <v>9.233876647097782</v>
      </c>
    </row>
    <row r="12" spans="1:12" x14ac:dyDescent="0.25">
      <c r="A12" s="45" t="s">
        <v>105</v>
      </c>
      <c r="B12" s="56">
        <v>31420241</v>
      </c>
      <c r="C12" s="56">
        <v>35604023</v>
      </c>
      <c r="D12" s="74">
        <v>13.315563047399923</v>
      </c>
      <c r="F12" s="84">
        <v>23775824</v>
      </c>
      <c r="G12" s="56">
        <v>27221942</v>
      </c>
      <c r="H12" s="74">
        <v>14.494210589714998</v>
      </c>
      <c r="J12" s="84">
        <v>7644417</v>
      </c>
      <c r="K12" s="56">
        <v>8382081</v>
      </c>
      <c r="L12" s="74">
        <v>9.649709062182243</v>
      </c>
    </row>
    <row r="13" spans="1:12" x14ac:dyDescent="0.25">
      <c r="A13" s="46"/>
      <c r="B13" s="56"/>
      <c r="C13" s="38"/>
      <c r="D13" s="37"/>
      <c r="F13" s="84"/>
      <c r="G13" s="38"/>
      <c r="H13" s="37"/>
      <c r="J13" s="84"/>
      <c r="K13" s="38"/>
      <c r="L13" s="37"/>
    </row>
    <row r="14" spans="1:12" x14ac:dyDescent="0.25">
      <c r="A14" s="92" t="s">
        <v>17</v>
      </c>
      <c r="B14" s="56"/>
      <c r="C14" s="38"/>
      <c r="D14" s="37"/>
      <c r="F14" s="84"/>
      <c r="G14" s="38"/>
      <c r="H14" s="37"/>
      <c r="J14" s="84"/>
      <c r="K14" s="38"/>
      <c r="L14" s="37"/>
    </row>
    <row r="15" spans="1:12" x14ac:dyDescent="0.25">
      <c r="A15" s="46" t="s">
        <v>13</v>
      </c>
      <c r="B15" s="55">
        <v>8241383</v>
      </c>
      <c r="C15" s="55">
        <v>9089753</v>
      </c>
      <c r="D15" s="73">
        <v>10.294024680081002</v>
      </c>
      <c r="F15" s="83">
        <v>6850703</v>
      </c>
      <c r="G15" s="55">
        <v>7683703</v>
      </c>
      <c r="H15" s="73">
        <v>12.159336056460191</v>
      </c>
      <c r="J15" s="83">
        <v>1390680</v>
      </c>
      <c r="K15" s="55">
        <v>1406050</v>
      </c>
      <c r="L15" s="73">
        <v>1.1052147151034026</v>
      </c>
    </row>
    <row r="16" spans="1:12" x14ac:dyDescent="0.25">
      <c r="A16" s="46" t="s">
        <v>14</v>
      </c>
      <c r="B16" s="55">
        <v>621804</v>
      </c>
      <c r="C16" s="55">
        <v>626280</v>
      </c>
      <c r="D16" s="73">
        <v>0.71984097882934173</v>
      </c>
      <c r="F16" s="83">
        <v>5810</v>
      </c>
      <c r="G16" s="55">
        <v>5891</v>
      </c>
      <c r="H16" s="73">
        <v>1.3941480206540446</v>
      </c>
      <c r="J16" s="83">
        <v>615994</v>
      </c>
      <c r="K16" s="55">
        <v>620389</v>
      </c>
      <c r="L16" s="73">
        <v>0.71348097546404676</v>
      </c>
    </row>
    <row r="17" spans="1:12" x14ac:dyDescent="0.25">
      <c r="A17" s="46" t="s">
        <v>15</v>
      </c>
      <c r="B17" s="55">
        <v>271606</v>
      </c>
      <c r="C17" s="55">
        <v>292129</v>
      </c>
      <c r="D17" s="73">
        <v>7.5561659168059618</v>
      </c>
      <c r="F17" s="83">
        <v>262858</v>
      </c>
      <c r="G17" s="55">
        <v>281975</v>
      </c>
      <c r="H17" s="73">
        <v>7.2727480236477486</v>
      </c>
      <c r="J17" s="83">
        <v>8748</v>
      </c>
      <c r="K17" s="55">
        <v>10154</v>
      </c>
      <c r="L17" s="73">
        <v>16.072245084590765</v>
      </c>
    </row>
    <row r="18" spans="1:12" x14ac:dyDescent="0.25">
      <c r="A18" s="46" t="s">
        <v>16</v>
      </c>
      <c r="B18" s="55">
        <v>502485</v>
      </c>
      <c r="C18" s="55">
        <v>497472</v>
      </c>
      <c r="D18" s="73">
        <v>-0.99764172064837753</v>
      </c>
      <c r="F18" s="83">
        <v>66901</v>
      </c>
      <c r="G18" s="55">
        <v>73866</v>
      </c>
      <c r="H18" s="73">
        <v>10.410905666581964</v>
      </c>
      <c r="J18" s="83">
        <v>435584</v>
      </c>
      <c r="K18" s="55">
        <v>423606</v>
      </c>
      <c r="L18" s="73">
        <v>-2.7498714369673816</v>
      </c>
    </row>
    <row r="19" spans="1:12" x14ac:dyDescent="0.25">
      <c r="A19" s="45" t="s">
        <v>4</v>
      </c>
      <c r="B19" s="56">
        <v>9843731</v>
      </c>
      <c r="C19" s="56">
        <v>10720770</v>
      </c>
      <c r="D19" s="74">
        <v>8.9096197366628562</v>
      </c>
      <c r="F19" s="84">
        <v>7325079</v>
      </c>
      <c r="G19" s="56">
        <v>8201366</v>
      </c>
      <c r="H19" s="74">
        <v>11.962833438383395</v>
      </c>
      <c r="J19" s="84">
        <v>2518652</v>
      </c>
      <c r="K19" s="56">
        <v>2519404</v>
      </c>
      <c r="L19" s="74">
        <v>2.9857241095633695E-2</v>
      </c>
    </row>
    <row r="20" spans="1:12" x14ac:dyDescent="0.25">
      <c r="A20" s="45"/>
      <c r="B20" s="55"/>
      <c r="C20" s="27"/>
      <c r="D20" s="34"/>
      <c r="F20" s="83"/>
      <c r="G20" s="27"/>
      <c r="H20" s="34"/>
      <c r="J20" s="83"/>
      <c r="K20" s="27"/>
      <c r="L20" s="34"/>
    </row>
    <row r="21" spans="1:12" x14ac:dyDescent="0.25">
      <c r="A21" s="45" t="s">
        <v>93</v>
      </c>
      <c r="B21" s="56"/>
      <c r="C21" s="38"/>
      <c r="D21" s="37"/>
      <c r="F21" s="84"/>
      <c r="G21" s="38"/>
      <c r="H21" s="37"/>
      <c r="J21" s="84"/>
      <c r="K21" s="38"/>
      <c r="L21" s="37"/>
    </row>
    <row r="22" spans="1:12" x14ac:dyDescent="0.25">
      <c r="A22" s="46" t="s">
        <v>18</v>
      </c>
      <c r="B22" s="55">
        <v>3037868</v>
      </c>
      <c r="C22" s="55">
        <v>3495081</v>
      </c>
      <c r="D22" s="73">
        <v>15.050456438528599</v>
      </c>
      <c r="F22" s="83">
        <v>3037868</v>
      </c>
      <c r="G22" s="55">
        <v>3495081</v>
      </c>
      <c r="H22" s="73">
        <v>15.050456438528599</v>
      </c>
      <c r="J22" s="83"/>
      <c r="K22" s="55"/>
      <c r="L22" s="73"/>
    </row>
    <row r="23" spans="1:12" x14ac:dyDescent="0.25">
      <c r="A23" s="46" t="s">
        <v>19</v>
      </c>
      <c r="B23" s="55">
        <v>10432685</v>
      </c>
      <c r="C23" s="55">
        <v>11926422</v>
      </c>
      <c r="D23" s="73">
        <v>14.317857771034015</v>
      </c>
      <c r="F23" s="83">
        <v>10432685</v>
      </c>
      <c r="G23" s="55">
        <v>11926422</v>
      </c>
      <c r="H23" s="73">
        <v>14.317857771034015</v>
      </c>
      <c r="J23" s="83"/>
      <c r="K23" s="55"/>
      <c r="L23" s="73"/>
    </row>
    <row r="24" spans="1:12" x14ac:dyDescent="0.25">
      <c r="A24" s="46" t="s">
        <v>20</v>
      </c>
      <c r="B24" s="55">
        <v>1946029</v>
      </c>
      <c r="C24" s="55">
        <v>2154519</v>
      </c>
      <c r="D24" s="73">
        <v>10.71361218152453</v>
      </c>
      <c r="F24" s="83">
        <v>1946029</v>
      </c>
      <c r="G24" s="55">
        <v>2154519</v>
      </c>
      <c r="H24" s="73">
        <v>10.71361218152453</v>
      </c>
      <c r="J24" s="83"/>
      <c r="K24" s="55"/>
      <c r="L24" s="73"/>
    </row>
    <row r="25" spans="1:12" x14ac:dyDescent="0.25">
      <c r="A25" s="46" t="s">
        <v>95</v>
      </c>
      <c r="B25" s="55">
        <v>0</v>
      </c>
      <c r="C25" s="55">
        <v>0</v>
      </c>
      <c r="D25" s="73">
        <v>0</v>
      </c>
      <c r="F25" s="83"/>
      <c r="G25" s="55"/>
      <c r="H25" s="73"/>
      <c r="J25" s="83">
        <v>0</v>
      </c>
      <c r="K25" s="55">
        <v>0</v>
      </c>
      <c r="L25" s="73">
        <v>0</v>
      </c>
    </row>
    <row r="26" spans="1:12" x14ac:dyDescent="0.25">
      <c r="A26" s="45" t="s">
        <v>101</v>
      </c>
      <c r="B26" s="56">
        <v>28680102</v>
      </c>
      <c r="C26" s="56">
        <v>31602440</v>
      </c>
      <c r="D26" s="74">
        <v>10.189426801899101</v>
      </c>
      <c r="F26" s="84">
        <v>15863955</v>
      </c>
      <c r="G26" s="56">
        <v>18072848</v>
      </c>
      <c r="H26" s="74">
        <v>13.92397419180778</v>
      </c>
      <c r="J26" s="84">
        <v>12816147</v>
      </c>
      <c r="K26" s="56">
        <v>13529592</v>
      </c>
      <c r="L26" s="74">
        <v>5.5667666733223333</v>
      </c>
    </row>
    <row r="27" spans="1:12" x14ac:dyDescent="0.25">
      <c r="A27" s="45"/>
      <c r="B27" s="55"/>
      <c r="C27" s="27"/>
      <c r="D27" s="34"/>
      <c r="F27" s="83"/>
      <c r="G27" s="27"/>
      <c r="H27" s="34"/>
      <c r="J27" s="83"/>
      <c r="K27" s="27"/>
      <c r="L27" s="34"/>
    </row>
    <row r="28" spans="1:12" x14ac:dyDescent="0.25">
      <c r="A28" s="45" t="s">
        <v>99</v>
      </c>
      <c r="B28" s="56"/>
      <c r="C28" s="38"/>
      <c r="D28" s="37"/>
      <c r="F28" s="84"/>
      <c r="G28" s="38"/>
      <c r="H28" s="37"/>
      <c r="J28" s="84"/>
      <c r="K28" s="38"/>
      <c r="L28" s="37"/>
    </row>
    <row r="29" spans="1:12" x14ac:dyDescent="0.25">
      <c r="A29" s="46" t="s">
        <v>96</v>
      </c>
      <c r="B29" s="55">
        <v>2263492</v>
      </c>
      <c r="C29" s="55">
        <v>2476386</v>
      </c>
      <c r="D29" s="73">
        <v>9.4055556635499489</v>
      </c>
      <c r="F29" s="83">
        <v>2225635</v>
      </c>
      <c r="G29" s="55">
        <v>2442742</v>
      </c>
      <c r="H29" s="73">
        <v>9.7548340136635154</v>
      </c>
      <c r="J29" s="83">
        <v>37857</v>
      </c>
      <c r="K29" s="55">
        <v>33644</v>
      </c>
      <c r="L29" s="73">
        <v>-11.12872124045751</v>
      </c>
    </row>
    <row r="30" spans="1:12" x14ac:dyDescent="0.25">
      <c r="A30" s="46" t="s">
        <v>52</v>
      </c>
      <c r="B30" s="55">
        <v>1414503</v>
      </c>
      <c r="C30" s="55">
        <v>1583021</v>
      </c>
      <c r="D30" s="73">
        <v>11.913583781724039</v>
      </c>
      <c r="F30" s="83">
        <v>992300</v>
      </c>
      <c r="G30" s="55">
        <v>1056929</v>
      </c>
      <c r="H30" s="73">
        <v>6.5130504887634784</v>
      </c>
      <c r="J30" s="83">
        <v>422203</v>
      </c>
      <c r="K30" s="55">
        <v>526092</v>
      </c>
      <c r="L30" s="73">
        <v>24.606409712863243</v>
      </c>
    </row>
    <row r="31" spans="1:12" x14ac:dyDescent="0.25">
      <c r="A31" s="46" t="s">
        <v>53</v>
      </c>
      <c r="B31" s="55">
        <v>2739923</v>
      </c>
      <c r="C31" s="55">
        <v>2910896</v>
      </c>
      <c r="D31" s="73">
        <v>6.2400658704642433</v>
      </c>
      <c r="F31" s="83"/>
      <c r="G31" s="55"/>
      <c r="H31" s="73"/>
      <c r="J31" s="83">
        <v>2739923</v>
      </c>
      <c r="K31" s="55">
        <v>2910896</v>
      </c>
      <c r="L31" s="73">
        <v>6.2400658704642433</v>
      </c>
    </row>
    <row r="32" spans="1:12" x14ac:dyDescent="0.25">
      <c r="A32" s="46" t="s">
        <v>97</v>
      </c>
      <c r="B32" s="55">
        <v>2900860</v>
      </c>
      <c r="C32" s="55">
        <v>3403734</v>
      </c>
      <c r="D32" s="73">
        <v>17.335341933081914</v>
      </c>
      <c r="F32" s="83">
        <v>453059</v>
      </c>
      <c r="G32" s="55">
        <v>547007</v>
      </c>
      <c r="H32" s="73">
        <v>20.73637208398906</v>
      </c>
      <c r="J32" s="83">
        <v>2447801</v>
      </c>
      <c r="K32" s="55">
        <v>2856727</v>
      </c>
      <c r="L32" s="73">
        <v>16.705851496914985</v>
      </c>
    </row>
    <row r="33" spans="1:12" x14ac:dyDescent="0.25">
      <c r="A33" s="46" t="s">
        <v>98</v>
      </c>
      <c r="B33" s="55">
        <v>1463714</v>
      </c>
      <c r="C33" s="55">
        <v>1653283</v>
      </c>
      <c r="D33" s="73">
        <v>12.951232276250689</v>
      </c>
      <c r="F33" s="83">
        <v>1370866</v>
      </c>
      <c r="G33" s="55">
        <v>1543831</v>
      </c>
      <c r="H33" s="73">
        <v>12.617206933427482</v>
      </c>
      <c r="J33" s="83">
        <v>92848</v>
      </c>
      <c r="K33" s="55">
        <v>109452</v>
      </c>
      <c r="L33" s="73">
        <v>17.882991556091678</v>
      </c>
    </row>
    <row r="34" spans="1:12" x14ac:dyDescent="0.25">
      <c r="A34" s="46" t="s">
        <v>89</v>
      </c>
      <c r="B34" s="55">
        <v>2574356</v>
      </c>
      <c r="C34" s="55">
        <v>2828549</v>
      </c>
      <c r="D34" s="73">
        <v>9.8740422847500504</v>
      </c>
      <c r="F34" s="83">
        <v>106882</v>
      </c>
      <c r="G34" s="55">
        <v>114885</v>
      </c>
      <c r="H34" s="73">
        <v>7.487696712262121</v>
      </c>
      <c r="J34" s="83">
        <v>2467474</v>
      </c>
      <c r="K34" s="55">
        <v>2713664</v>
      </c>
      <c r="L34" s="73">
        <v>9.9774100963171239</v>
      </c>
    </row>
    <row r="35" spans="1:12" x14ac:dyDescent="0.25">
      <c r="A35" s="45" t="s">
        <v>87</v>
      </c>
      <c r="B35" s="56">
        <v>13356848</v>
      </c>
      <c r="C35" s="56">
        <v>14855869</v>
      </c>
      <c r="D35" s="74">
        <v>11.222864855540768</v>
      </c>
      <c r="F35" s="84">
        <v>5148742</v>
      </c>
      <c r="G35" s="56">
        <v>5705394</v>
      </c>
      <c r="H35" s="74">
        <v>10.811417623955522</v>
      </c>
      <c r="J35" s="84">
        <v>8208106</v>
      </c>
      <c r="K35" s="56">
        <v>9150475</v>
      </c>
      <c r="L35" s="74">
        <v>11.480955533468988</v>
      </c>
    </row>
    <row r="36" spans="1:12" x14ac:dyDescent="0.25">
      <c r="A36" s="45"/>
      <c r="B36" s="56"/>
      <c r="C36" s="38"/>
      <c r="D36" s="37"/>
      <c r="F36" s="84"/>
      <c r="G36" s="38"/>
      <c r="H36" s="37"/>
      <c r="J36" s="84"/>
      <c r="K36" s="38"/>
      <c r="L36" s="37"/>
    </row>
    <row r="37" spans="1:12" x14ac:dyDescent="0.25">
      <c r="A37" s="45" t="s">
        <v>100</v>
      </c>
      <c r="B37" s="56"/>
      <c r="C37" s="38"/>
      <c r="D37" s="37"/>
      <c r="F37" s="84"/>
      <c r="G37" s="38"/>
      <c r="H37" s="37"/>
      <c r="J37" s="84"/>
      <c r="K37" s="38"/>
      <c r="L37" s="37"/>
    </row>
    <row r="38" spans="1:12" x14ac:dyDescent="0.25">
      <c r="A38" s="46" t="s">
        <v>24</v>
      </c>
      <c r="B38" s="55">
        <v>1127741</v>
      </c>
      <c r="C38" s="55">
        <v>1190998</v>
      </c>
      <c r="D38" s="73">
        <v>5.609177993883347</v>
      </c>
      <c r="F38" s="83">
        <v>1127741</v>
      </c>
      <c r="G38" s="55">
        <v>1190998</v>
      </c>
      <c r="H38" s="73">
        <v>5.609177993883347</v>
      </c>
      <c r="J38" s="83"/>
      <c r="K38" s="55"/>
      <c r="L38" s="73"/>
    </row>
    <row r="39" spans="1:12" x14ac:dyDescent="0.25">
      <c r="A39" s="46" t="s">
        <v>94</v>
      </c>
      <c r="B39" s="55">
        <v>1658402</v>
      </c>
      <c r="C39" s="55">
        <v>1869984</v>
      </c>
      <c r="D39" s="73">
        <v>12.758185289212145</v>
      </c>
      <c r="F39" s="83">
        <v>1385066</v>
      </c>
      <c r="G39" s="55">
        <v>1562041</v>
      </c>
      <c r="H39" s="73">
        <v>12.7773694538744</v>
      </c>
      <c r="J39" s="83">
        <v>273336</v>
      </c>
      <c r="K39" s="55">
        <v>307943</v>
      </c>
      <c r="L39" s="73">
        <v>12.660974039277665</v>
      </c>
    </row>
    <row r="40" spans="1:12" x14ac:dyDescent="0.25">
      <c r="A40" s="46" t="s">
        <v>90</v>
      </c>
      <c r="B40" s="55">
        <v>313450</v>
      </c>
      <c r="C40" s="55">
        <v>488762</v>
      </c>
      <c r="D40" s="73">
        <v>55.929813367363217</v>
      </c>
      <c r="F40" s="83">
        <v>313450</v>
      </c>
      <c r="G40" s="55">
        <v>488762</v>
      </c>
      <c r="H40" s="73">
        <v>55.929813367363217</v>
      </c>
      <c r="J40" s="83"/>
      <c r="K40" s="55"/>
      <c r="L40" s="73"/>
    </row>
    <row r="41" spans="1:12" x14ac:dyDescent="0.25">
      <c r="A41" s="46" t="s">
        <v>25</v>
      </c>
      <c r="B41" s="55">
        <v>4305087</v>
      </c>
      <c r="C41" s="55">
        <v>4847076</v>
      </c>
      <c r="D41" s="73">
        <v>12.589501675575894</v>
      </c>
      <c r="F41" s="83">
        <v>4305087</v>
      </c>
      <c r="G41" s="55">
        <v>4847076</v>
      </c>
      <c r="H41" s="73">
        <v>12.589501675575894</v>
      </c>
      <c r="J41" s="83"/>
      <c r="K41" s="55"/>
      <c r="L41" s="73"/>
    </row>
    <row r="42" spans="1:12" x14ac:dyDescent="0.25">
      <c r="A42" s="46" t="s">
        <v>26</v>
      </c>
      <c r="B42" s="55">
        <v>3059406</v>
      </c>
      <c r="C42" s="55">
        <v>3313662</v>
      </c>
      <c r="D42" s="73">
        <v>8.3106328483372263</v>
      </c>
      <c r="F42" s="83"/>
      <c r="G42" s="55"/>
      <c r="H42" s="73"/>
      <c r="J42" s="83">
        <v>3059406</v>
      </c>
      <c r="K42" s="55">
        <v>3313662</v>
      </c>
      <c r="L42" s="73">
        <v>8.3106328483372263</v>
      </c>
    </row>
    <row r="43" spans="1:12" x14ac:dyDescent="0.25">
      <c r="A43" s="46" t="s">
        <v>86</v>
      </c>
      <c r="B43" s="55">
        <v>305466</v>
      </c>
      <c r="C43" s="55">
        <v>389722</v>
      </c>
      <c r="D43" s="73">
        <v>27.582775169740657</v>
      </c>
      <c r="F43" s="83"/>
      <c r="G43" s="55"/>
      <c r="H43" s="73"/>
      <c r="J43" s="83">
        <v>305466</v>
      </c>
      <c r="K43" s="55">
        <v>389722</v>
      </c>
      <c r="L43" s="73">
        <v>27.582775169740657</v>
      </c>
    </row>
    <row r="44" spans="1:12" x14ac:dyDescent="0.25">
      <c r="A44" s="46" t="s">
        <v>27</v>
      </c>
      <c r="B44" s="55">
        <v>425677</v>
      </c>
      <c r="C44" s="55">
        <v>412884</v>
      </c>
      <c r="D44" s="73">
        <v>-3.005330332623092</v>
      </c>
      <c r="F44" s="83"/>
      <c r="G44" s="55"/>
      <c r="H44" s="73"/>
      <c r="J44" s="83">
        <v>425677</v>
      </c>
      <c r="K44" s="55">
        <v>412884</v>
      </c>
      <c r="L44" s="73">
        <v>-3.005330332623092</v>
      </c>
    </row>
    <row r="45" spans="1:12" x14ac:dyDescent="0.25">
      <c r="A45" s="46" t="s">
        <v>28</v>
      </c>
      <c r="B45" s="55">
        <v>98806</v>
      </c>
      <c r="C45" s="55">
        <v>108539</v>
      </c>
      <c r="D45" s="73">
        <v>9.8506163593304059</v>
      </c>
      <c r="F45" s="83">
        <v>2696</v>
      </c>
      <c r="G45" s="55">
        <v>2950</v>
      </c>
      <c r="H45" s="73">
        <v>9.4213649851632049</v>
      </c>
      <c r="J45" s="83">
        <v>96110</v>
      </c>
      <c r="K45" s="55">
        <v>105589</v>
      </c>
      <c r="L45" s="73">
        <v>9.8626573717615234</v>
      </c>
    </row>
    <row r="46" spans="1:12" x14ac:dyDescent="0.25">
      <c r="A46" s="45" t="s">
        <v>34</v>
      </c>
      <c r="B46" s="56">
        <v>11294035</v>
      </c>
      <c r="C46" s="56">
        <v>12621627</v>
      </c>
      <c r="D46" s="74">
        <v>11.754806851581387</v>
      </c>
      <c r="F46" s="84">
        <v>7134040</v>
      </c>
      <c r="G46" s="56">
        <v>8091827</v>
      </c>
      <c r="H46" s="74">
        <v>13.425590548973654</v>
      </c>
      <c r="J46" s="84">
        <v>4159995</v>
      </c>
      <c r="K46" s="56">
        <v>4529800</v>
      </c>
      <c r="L46" s="74">
        <v>8.8895539537908093</v>
      </c>
    </row>
    <row r="47" spans="1:12" x14ac:dyDescent="0.25">
      <c r="A47" s="60"/>
      <c r="B47" s="55"/>
      <c r="C47" s="55"/>
      <c r="D47" s="34"/>
      <c r="F47" s="83"/>
      <c r="G47" s="55"/>
      <c r="H47" s="34"/>
      <c r="J47" s="83"/>
      <c r="K47" s="55"/>
      <c r="L47" s="34"/>
    </row>
    <row r="48" spans="1:12" ht="13.8" thickBot="1" x14ac:dyDescent="0.3">
      <c r="A48" s="71" t="s">
        <v>35</v>
      </c>
      <c r="B48" s="57">
        <v>84751226</v>
      </c>
      <c r="C48" s="57">
        <v>94683959</v>
      </c>
      <c r="D48" s="81">
        <v>11.719869397523524</v>
      </c>
      <c r="F48" s="85">
        <v>51922561</v>
      </c>
      <c r="G48" s="57">
        <v>59092011</v>
      </c>
      <c r="H48" s="81">
        <v>13.807966829679298</v>
      </c>
      <c r="J48" s="85">
        <v>32828665</v>
      </c>
      <c r="K48" s="57">
        <v>35591948</v>
      </c>
      <c r="L48" s="81">
        <v>8.4172871482894607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155</v>
      </c>
      <c r="L55" s="173">
        <v>5</v>
      </c>
    </row>
    <row r="56" spans="1:12" ht="12.75" customHeight="1" x14ac:dyDescent="0.25">
      <c r="A56" s="26" t="s">
        <v>156</v>
      </c>
      <c r="L56" s="172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O13" sqref="O13"/>
    </sheetView>
  </sheetViews>
  <sheetFormatPr defaultColWidth="11.44140625" defaultRowHeight="13.2" x14ac:dyDescent="0.25"/>
  <cols>
    <col min="1" max="1" width="38.6640625" style="1" customWidth="1"/>
    <col min="2" max="3" width="12" style="1" bestFit="1" customWidth="1"/>
    <col min="4" max="4" width="11.44140625" style="1"/>
    <col min="5" max="5" width="6.6640625" style="1" customWidth="1"/>
    <col min="6" max="8" width="14.109375" style="1" customWidth="1"/>
    <col min="9" max="9" width="6.6640625" style="1" customWidth="1"/>
    <col min="10" max="11" width="12" style="1" bestFit="1" customWidth="1"/>
    <col min="12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67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48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76" t="s">
        <v>49</v>
      </c>
      <c r="C5" s="175"/>
      <c r="D5" s="35" t="s">
        <v>10</v>
      </c>
      <c r="F5" s="174" t="s">
        <v>49</v>
      </c>
      <c r="G5" s="175"/>
      <c r="H5" s="35" t="s">
        <v>10</v>
      </c>
      <c r="J5" s="174" t="s">
        <v>49</v>
      </c>
      <c r="K5" s="175"/>
      <c r="L5" s="35" t="s">
        <v>10</v>
      </c>
    </row>
    <row r="6" spans="1:12" ht="13.8" thickBot="1" x14ac:dyDescent="0.3">
      <c r="A6" s="32" t="s">
        <v>9</v>
      </c>
      <c r="B6" s="33" t="s">
        <v>153</v>
      </c>
      <c r="C6" s="61" t="s">
        <v>154</v>
      </c>
      <c r="D6" s="36" t="s">
        <v>11</v>
      </c>
      <c r="F6" s="87" t="s">
        <v>153</v>
      </c>
      <c r="G6" s="93" t="s">
        <v>154</v>
      </c>
      <c r="H6" s="36" t="s">
        <v>11</v>
      </c>
      <c r="J6" s="87" t="s">
        <v>153</v>
      </c>
      <c r="K6" s="61" t="s">
        <v>154</v>
      </c>
      <c r="L6" s="36" t="s">
        <v>11</v>
      </c>
    </row>
    <row r="7" spans="1:12" x14ac:dyDescent="0.25">
      <c r="A7" s="44" t="s">
        <v>12</v>
      </c>
      <c r="B7" s="181" t="s">
        <v>29</v>
      </c>
      <c r="C7" s="180"/>
      <c r="D7" s="34"/>
      <c r="F7" s="179" t="s">
        <v>29</v>
      </c>
      <c r="G7" s="180"/>
      <c r="H7" s="34"/>
      <c r="J7" s="179" t="s">
        <v>29</v>
      </c>
      <c r="K7" s="180"/>
      <c r="L7" s="34"/>
    </row>
    <row r="8" spans="1:12" x14ac:dyDescent="0.25">
      <c r="A8" s="46" t="s">
        <v>13</v>
      </c>
      <c r="B8" s="55">
        <v>3275824</v>
      </c>
      <c r="C8" s="55">
        <v>3301014</v>
      </c>
      <c r="D8" s="73">
        <v>0.76896683094085638</v>
      </c>
      <c r="F8" s="83">
        <v>2857685</v>
      </c>
      <c r="G8" s="55">
        <v>2869239</v>
      </c>
      <c r="H8" s="73">
        <v>0.40431328155482499</v>
      </c>
      <c r="J8" s="83">
        <v>418139</v>
      </c>
      <c r="K8" s="55">
        <v>431775</v>
      </c>
      <c r="L8" s="73">
        <v>3.2611165186696289</v>
      </c>
    </row>
    <row r="9" spans="1:12" x14ac:dyDescent="0.25">
      <c r="A9" s="46" t="s">
        <v>14</v>
      </c>
      <c r="B9" s="55">
        <v>94697</v>
      </c>
      <c r="C9" s="55">
        <v>95815</v>
      </c>
      <c r="D9" s="73">
        <v>1.1806076222055608</v>
      </c>
      <c r="F9" s="83">
        <v>2785</v>
      </c>
      <c r="G9" s="55">
        <v>7458</v>
      </c>
      <c r="H9" s="73">
        <v>167.79174147217236</v>
      </c>
      <c r="J9" s="83">
        <v>91912</v>
      </c>
      <c r="K9" s="55">
        <v>88357</v>
      </c>
      <c r="L9" s="73">
        <v>-3.8678300983549483</v>
      </c>
    </row>
    <row r="10" spans="1:12" x14ac:dyDescent="0.25">
      <c r="A10" s="46" t="s">
        <v>15</v>
      </c>
      <c r="B10" s="55">
        <v>314818</v>
      </c>
      <c r="C10" s="55">
        <v>327704</v>
      </c>
      <c r="D10" s="73">
        <v>4.0931585868660623</v>
      </c>
      <c r="F10" s="83">
        <v>306637</v>
      </c>
      <c r="G10" s="55">
        <v>317147</v>
      </c>
      <c r="H10" s="73">
        <v>3.4275054869438457</v>
      </c>
      <c r="J10" s="83">
        <v>8181</v>
      </c>
      <c r="K10" s="55">
        <v>10557</v>
      </c>
      <c r="L10" s="73">
        <v>29.042904290429043</v>
      </c>
    </row>
    <row r="11" spans="1:12" x14ac:dyDescent="0.25">
      <c r="A11" s="46" t="s">
        <v>16</v>
      </c>
      <c r="B11" s="55">
        <v>513711</v>
      </c>
      <c r="C11" s="55">
        <v>516523</v>
      </c>
      <c r="D11" s="73">
        <v>0.54738948552785516</v>
      </c>
      <c r="F11" s="83">
        <v>129249</v>
      </c>
      <c r="G11" s="55">
        <v>133499</v>
      </c>
      <c r="H11" s="73">
        <v>3.2882266013663548</v>
      </c>
      <c r="J11" s="83">
        <v>384462</v>
      </c>
      <c r="K11" s="55">
        <v>383024</v>
      </c>
      <c r="L11" s="73">
        <v>-0.37402916283013665</v>
      </c>
    </row>
    <row r="12" spans="1:12" x14ac:dyDescent="0.25">
      <c r="A12" s="45" t="s">
        <v>4</v>
      </c>
      <c r="B12" s="56">
        <v>4866666</v>
      </c>
      <c r="C12" s="56">
        <v>4905704</v>
      </c>
      <c r="D12" s="74">
        <v>0.80215079481517737</v>
      </c>
      <c r="F12" s="84">
        <v>3857567</v>
      </c>
      <c r="G12" s="56">
        <v>3888633</v>
      </c>
      <c r="H12" s="74">
        <v>0.80532625875325048</v>
      </c>
      <c r="J12" s="84">
        <v>1009099</v>
      </c>
      <c r="K12" s="56">
        <v>1017071</v>
      </c>
      <c r="L12" s="74">
        <v>0.79001168369010377</v>
      </c>
    </row>
    <row r="13" spans="1:12" x14ac:dyDescent="0.25">
      <c r="A13" s="46"/>
      <c r="B13" s="56"/>
      <c r="C13" s="38"/>
      <c r="D13" s="37"/>
      <c r="F13" s="84"/>
      <c r="G13" s="94"/>
      <c r="H13" s="72"/>
      <c r="J13" s="84"/>
      <c r="K13" s="38"/>
      <c r="L13" s="37"/>
    </row>
    <row r="14" spans="1:12" x14ac:dyDescent="0.25">
      <c r="A14" s="45" t="s">
        <v>17</v>
      </c>
      <c r="B14" s="56"/>
      <c r="C14" s="38"/>
      <c r="D14" s="37"/>
      <c r="F14" s="84"/>
      <c r="G14" s="94"/>
      <c r="H14" s="72"/>
      <c r="J14" s="84"/>
      <c r="K14" s="38"/>
      <c r="L14" s="37"/>
    </row>
    <row r="15" spans="1:12" x14ac:dyDescent="0.25">
      <c r="A15" s="46" t="s">
        <v>13</v>
      </c>
      <c r="B15" s="55">
        <v>3225136</v>
      </c>
      <c r="C15" s="55">
        <v>3245118</v>
      </c>
      <c r="D15" s="73">
        <v>0.61957077158916707</v>
      </c>
      <c r="F15" s="83">
        <v>2809783</v>
      </c>
      <c r="G15" s="55">
        <v>2820340</v>
      </c>
      <c r="H15" s="73">
        <v>0.37572296508306868</v>
      </c>
      <c r="J15" s="83">
        <v>415353</v>
      </c>
      <c r="K15" s="55">
        <v>424778</v>
      </c>
      <c r="L15" s="73">
        <v>2.2691541893281135</v>
      </c>
    </row>
    <row r="16" spans="1:12" x14ac:dyDescent="0.25">
      <c r="A16" s="46" t="s">
        <v>14</v>
      </c>
      <c r="B16" s="55">
        <v>78229</v>
      </c>
      <c r="C16" s="55">
        <v>73664</v>
      </c>
      <c r="D16" s="73">
        <v>-5.8354318730905419</v>
      </c>
      <c r="F16" s="83">
        <v>2225</v>
      </c>
      <c r="G16" s="55">
        <v>2071</v>
      </c>
      <c r="H16" s="73">
        <v>-6.9213483146067416</v>
      </c>
      <c r="J16" s="83">
        <v>76004</v>
      </c>
      <c r="K16" s="55">
        <v>71593</v>
      </c>
      <c r="L16" s="73">
        <v>-5.8036419135834958</v>
      </c>
    </row>
    <row r="17" spans="1:12" x14ac:dyDescent="0.25">
      <c r="A17" s="46" t="s">
        <v>15</v>
      </c>
      <c r="B17" s="55">
        <v>281265</v>
      </c>
      <c r="C17" s="55">
        <v>284829</v>
      </c>
      <c r="D17" s="73">
        <v>1.2671324196042877</v>
      </c>
      <c r="F17" s="83">
        <v>273445</v>
      </c>
      <c r="G17" s="55">
        <v>275369</v>
      </c>
      <c r="H17" s="73">
        <v>0.70361498656036858</v>
      </c>
      <c r="J17" s="83">
        <v>7820</v>
      </c>
      <c r="K17" s="55">
        <v>9460</v>
      </c>
      <c r="L17" s="73">
        <v>20.971867007672635</v>
      </c>
    </row>
    <row r="18" spans="1:12" x14ac:dyDescent="0.25">
      <c r="A18" s="46" t="s">
        <v>16</v>
      </c>
      <c r="B18" s="55">
        <v>474505</v>
      </c>
      <c r="C18" s="55">
        <v>475566</v>
      </c>
      <c r="D18" s="73">
        <v>0.22360143728727833</v>
      </c>
      <c r="F18" s="83">
        <v>125503</v>
      </c>
      <c r="G18" s="55">
        <v>129995</v>
      </c>
      <c r="H18" s="73">
        <v>3.5791973100244614</v>
      </c>
      <c r="J18" s="83">
        <v>349002</v>
      </c>
      <c r="K18" s="55">
        <v>345571</v>
      </c>
      <c r="L18" s="73">
        <v>-0.98308892212652077</v>
      </c>
    </row>
    <row r="19" spans="1:12" x14ac:dyDescent="0.25">
      <c r="A19" s="45" t="s">
        <v>4</v>
      </c>
      <c r="B19" s="56">
        <v>4356411</v>
      </c>
      <c r="C19" s="56">
        <v>4386180</v>
      </c>
      <c r="D19" s="74">
        <v>0.68333772915365421</v>
      </c>
      <c r="F19" s="84">
        <v>3454848</v>
      </c>
      <c r="G19" s="56">
        <v>3488232</v>
      </c>
      <c r="H19" s="74">
        <v>0.96629432032899853</v>
      </c>
      <c r="J19" s="84">
        <v>901563</v>
      </c>
      <c r="K19" s="56">
        <v>897948</v>
      </c>
      <c r="L19" s="74">
        <v>-0.40097031488648049</v>
      </c>
    </row>
    <row r="20" spans="1:12" x14ac:dyDescent="0.25">
      <c r="A20" s="45"/>
      <c r="B20" s="55"/>
      <c r="C20" s="27"/>
      <c r="D20" s="34"/>
      <c r="F20" s="84"/>
      <c r="G20" s="94"/>
      <c r="H20" s="72"/>
      <c r="J20" s="83"/>
      <c r="K20" s="27"/>
      <c r="L20" s="34"/>
    </row>
    <row r="21" spans="1:12" x14ac:dyDescent="0.25">
      <c r="A21" s="45" t="s">
        <v>93</v>
      </c>
      <c r="B21" s="56"/>
      <c r="C21" s="38"/>
      <c r="D21" s="37"/>
      <c r="F21" s="84"/>
      <c r="G21" s="94"/>
      <c r="H21" s="72"/>
      <c r="J21" s="177" t="s">
        <v>30</v>
      </c>
      <c r="K21" s="178"/>
      <c r="L21" s="37"/>
    </row>
    <row r="22" spans="1:12" x14ac:dyDescent="0.25">
      <c r="A22" s="46" t="s">
        <v>18</v>
      </c>
      <c r="B22" s="55"/>
      <c r="C22" s="55"/>
      <c r="D22" s="73"/>
      <c r="F22" s="83">
        <v>2518440</v>
      </c>
      <c r="G22" s="55">
        <v>2580283</v>
      </c>
      <c r="H22" s="73">
        <v>2.4556074395260556</v>
      </c>
      <c r="J22" s="83"/>
      <c r="K22" s="55"/>
      <c r="L22" s="73"/>
    </row>
    <row r="23" spans="1:12" x14ac:dyDescent="0.25">
      <c r="A23" s="46" t="s">
        <v>19</v>
      </c>
      <c r="B23" s="55"/>
      <c r="C23" s="55"/>
      <c r="D23" s="73"/>
      <c r="F23" s="83">
        <v>1400647</v>
      </c>
      <c r="G23" s="55">
        <v>1410185</v>
      </c>
      <c r="H23" s="73">
        <v>0.68097100839826163</v>
      </c>
      <c r="J23" s="83"/>
      <c r="K23" s="55"/>
      <c r="L23" s="73"/>
    </row>
    <row r="24" spans="1:12" x14ac:dyDescent="0.25">
      <c r="A24" s="46" t="s">
        <v>20</v>
      </c>
      <c r="B24" s="55"/>
      <c r="C24" s="55"/>
      <c r="D24" s="73"/>
      <c r="F24" s="83">
        <v>645352</v>
      </c>
      <c r="G24" s="55">
        <v>654352</v>
      </c>
      <c r="H24" s="73">
        <v>1.3945877598581859</v>
      </c>
      <c r="J24" s="83"/>
      <c r="K24" s="55"/>
      <c r="L24" s="73"/>
    </row>
    <row r="25" spans="1:12" x14ac:dyDescent="0.25">
      <c r="A25" s="46" t="s">
        <v>95</v>
      </c>
      <c r="B25" s="55"/>
      <c r="C25" s="55"/>
      <c r="D25" s="73"/>
      <c r="F25" s="83"/>
      <c r="G25" s="55"/>
      <c r="H25" s="73"/>
      <c r="J25" s="83">
        <v>0</v>
      </c>
      <c r="K25" s="55">
        <v>0</v>
      </c>
      <c r="L25" s="73">
        <v>0</v>
      </c>
    </row>
    <row r="26" spans="1:12" x14ac:dyDescent="0.25">
      <c r="A26" s="45" t="s">
        <v>101</v>
      </c>
      <c r="B26" s="56"/>
      <c r="C26" s="56"/>
      <c r="D26" s="74"/>
      <c r="F26" s="84">
        <v>4564439</v>
      </c>
      <c r="G26" s="56">
        <v>4644820</v>
      </c>
      <c r="H26" s="74">
        <v>1.7610269301440988</v>
      </c>
      <c r="J26" s="84">
        <v>16519726</v>
      </c>
      <c r="K26" s="56">
        <v>15969102</v>
      </c>
      <c r="L26" s="74">
        <v>-3.3331303436872983</v>
      </c>
    </row>
    <row r="27" spans="1:12" x14ac:dyDescent="0.25">
      <c r="A27" s="45"/>
      <c r="B27" s="55"/>
      <c r="C27" s="27"/>
      <c r="D27" s="34"/>
      <c r="F27" s="84"/>
      <c r="G27" s="94"/>
      <c r="H27" s="37"/>
      <c r="J27" s="83"/>
      <c r="K27" s="27"/>
      <c r="L27" s="34"/>
    </row>
    <row r="28" spans="1:12" x14ac:dyDescent="0.25">
      <c r="A28" s="45" t="s">
        <v>99</v>
      </c>
      <c r="B28" s="182" t="s">
        <v>31</v>
      </c>
      <c r="C28" s="178"/>
      <c r="D28" s="37"/>
      <c r="F28" s="177" t="s">
        <v>31</v>
      </c>
      <c r="G28" s="178"/>
      <c r="H28" s="37"/>
      <c r="J28" s="177" t="s">
        <v>31</v>
      </c>
      <c r="K28" s="178"/>
      <c r="L28" s="37"/>
    </row>
    <row r="29" spans="1:12" x14ac:dyDescent="0.25">
      <c r="A29" s="46" t="s">
        <v>96</v>
      </c>
      <c r="B29" s="55">
        <v>656863</v>
      </c>
      <c r="C29" s="55">
        <v>651654</v>
      </c>
      <c r="D29" s="73">
        <v>-0.79301163256265006</v>
      </c>
      <c r="F29" s="83">
        <v>638879</v>
      </c>
      <c r="G29" s="55">
        <v>638002</v>
      </c>
      <c r="H29" s="73">
        <v>-0.13727168994441827</v>
      </c>
      <c r="J29" s="83">
        <v>17984</v>
      </c>
      <c r="K29" s="55">
        <v>13652</v>
      </c>
      <c r="L29" s="73">
        <v>-24.088078291814945</v>
      </c>
    </row>
    <row r="30" spans="1:12" x14ac:dyDescent="0.25">
      <c r="A30" s="46" t="s">
        <v>52</v>
      </c>
      <c r="B30" s="55">
        <v>5971633</v>
      </c>
      <c r="C30" s="55">
        <v>6025927</v>
      </c>
      <c r="D30" s="73">
        <v>0.90919853916005888</v>
      </c>
      <c r="F30" s="83">
        <v>1397184</v>
      </c>
      <c r="G30" s="55">
        <v>1428525</v>
      </c>
      <c r="H30" s="73">
        <v>2.2431548028033532</v>
      </c>
      <c r="J30" s="83">
        <v>4574449</v>
      </c>
      <c r="K30" s="55">
        <v>4597402</v>
      </c>
      <c r="L30" s="73">
        <v>0.50176534922566629</v>
      </c>
    </row>
    <row r="31" spans="1:12" x14ac:dyDescent="0.25">
      <c r="A31" s="46" t="s">
        <v>53</v>
      </c>
      <c r="B31" s="55">
        <v>2222607</v>
      </c>
      <c r="C31" s="55">
        <v>2206232</v>
      </c>
      <c r="D31" s="73">
        <v>-0.73674743218211769</v>
      </c>
      <c r="F31" s="83"/>
      <c r="G31" s="55"/>
      <c r="H31" s="73"/>
      <c r="J31" s="83">
        <v>2222607</v>
      </c>
      <c r="K31" s="55">
        <v>2206232</v>
      </c>
      <c r="L31" s="73">
        <v>-0.73674743218211769</v>
      </c>
    </row>
    <row r="32" spans="1:12" x14ac:dyDescent="0.25">
      <c r="A32" s="46" t="s">
        <v>97</v>
      </c>
      <c r="B32" s="55">
        <v>816707</v>
      </c>
      <c r="C32" s="55">
        <v>839761</v>
      </c>
      <c r="D32" s="73">
        <v>2.8227993637865234</v>
      </c>
      <c r="F32" s="83">
        <v>89828</v>
      </c>
      <c r="G32" s="55">
        <v>101421</v>
      </c>
      <c r="H32" s="73">
        <v>12.905775482032329</v>
      </c>
      <c r="J32" s="83">
        <v>726879</v>
      </c>
      <c r="K32" s="55">
        <v>738340</v>
      </c>
      <c r="L32" s="73">
        <v>1.5767411082174612</v>
      </c>
    </row>
    <row r="33" spans="1:12" x14ac:dyDescent="0.25">
      <c r="A33" s="46" t="s">
        <v>98</v>
      </c>
      <c r="B33" s="55">
        <v>555551</v>
      </c>
      <c r="C33" s="55">
        <v>594771</v>
      </c>
      <c r="D33" s="73">
        <v>7.0596578891946917</v>
      </c>
      <c r="F33" s="83">
        <v>472875</v>
      </c>
      <c r="G33" s="55">
        <v>505663</v>
      </c>
      <c r="H33" s="73">
        <v>6.9337562780861752</v>
      </c>
      <c r="J33" s="83">
        <v>82676</v>
      </c>
      <c r="K33" s="55">
        <v>89108</v>
      </c>
      <c r="L33" s="73">
        <v>7.7797668005225216</v>
      </c>
    </row>
    <row r="34" spans="1:12" x14ac:dyDescent="0.25">
      <c r="A34" s="46" t="s">
        <v>89</v>
      </c>
      <c r="B34" s="55">
        <v>3155724</v>
      </c>
      <c r="C34" s="55">
        <v>3156608</v>
      </c>
      <c r="D34" s="73">
        <v>2.8012589187140575E-2</v>
      </c>
      <c r="F34" s="83">
        <v>20057</v>
      </c>
      <c r="G34" s="55">
        <v>20768</v>
      </c>
      <c r="H34" s="73">
        <v>3.5448970434262352</v>
      </c>
      <c r="J34" s="83">
        <v>3135667</v>
      </c>
      <c r="K34" s="55">
        <v>3135840</v>
      </c>
      <c r="L34" s="73">
        <v>5.5171674798376227E-3</v>
      </c>
    </row>
    <row r="35" spans="1:12" x14ac:dyDescent="0.25">
      <c r="A35" s="45" t="s">
        <v>87</v>
      </c>
      <c r="B35" s="56">
        <v>13379085</v>
      </c>
      <c r="C35" s="56">
        <v>13474953</v>
      </c>
      <c r="D35" s="74">
        <v>0.71655124397520453</v>
      </c>
      <c r="F35" s="84">
        <v>2618823</v>
      </c>
      <c r="G35" s="56">
        <v>2694379</v>
      </c>
      <c r="H35" s="74">
        <v>2.8851128923184195</v>
      </c>
      <c r="J35" s="84">
        <v>10760262</v>
      </c>
      <c r="K35" s="56">
        <v>10780574</v>
      </c>
      <c r="L35" s="74">
        <v>0.18876863778967465</v>
      </c>
    </row>
    <row r="36" spans="1:12" x14ac:dyDescent="0.25">
      <c r="A36" s="45"/>
      <c r="B36" s="56"/>
      <c r="C36" s="38"/>
      <c r="D36" s="37"/>
      <c r="F36" s="84"/>
      <c r="G36" s="94"/>
      <c r="H36" s="37"/>
      <c r="J36" s="84"/>
      <c r="K36" s="38"/>
      <c r="L36" s="37"/>
    </row>
    <row r="37" spans="1:12" x14ac:dyDescent="0.25">
      <c r="A37" s="45" t="s">
        <v>100</v>
      </c>
      <c r="B37" s="182" t="s">
        <v>88</v>
      </c>
      <c r="C37" s="178"/>
      <c r="D37" s="37"/>
      <c r="F37" s="177" t="s">
        <v>88</v>
      </c>
      <c r="G37" s="178"/>
      <c r="H37" s="37"/>
      <c r="J37" s="177" t="s">
        <v>88</v>
      </c>
      <c r="K37" s="178"/>
      <c r="L37" s="37"/>
    </row>
    <row r="38" spans="1:12" x14ac:dyDescent="0.25">
      <c r="A38" s="46" t="s">
        <v>24</v>
      </c>
      <c r="B38" s="55">
        <v>333192</v>
      </c>
      <c r="C38" s="55">
        <v>326864</v>
      </c>
      <c r="D38" s="73">
        <v>-1.8992052630315253</v>
      </c>
      <c r="F38" s="83">
        <v>333192</v>
      </c>
      <c r="G38" s="55">
        <v>326864</v>
      </c>
      <c r="H38" s="73">
        <v>-1.8992052630315253</v>
      </c>
      <c r="J38" s="83"/>
      <c r="K38" s="55"/>
      <c r="L38" s="73"/>
    </row>
    <row r="39" spans="1:12" x14ac:dyDescent="0.25">
      <c r="A39" s="46" t="s">
        <v>94</v>
      </c>
      <c r="B39" s="55">
        <v>337040</v>
      </c>
      <c r="C39" s="55">
        <v>346742</v>
      </c>
      <c r="D39" s="73">
        <v>2.8785900783289815</v>
      </c>
      <c r="F39" s="83">
        <v>312662</v>
      </c>
      <c r="G39" s="55">
        <v>323127</v>
      </c>
      <c r="H39" s="73">
        <v>3.3470648815653963</v>
      </c>
      <c r="J39" s="83">
        <v>24378</v>
      </c>
      <c r="K39" s="55">
        <v>23615</v>
      </c>
      <c r="L39" s="73">
        <v>-3.1298711953400606</v>
      </c>
    </row>
    <row r="40" spans="1:12" x14ac:dyDescent="0.25">
      <c r="A40" s="46" t="s">
        <v>90</v>
      </c>
      <c r="B40" s="55">
        <v>0</v>
      </c>
      <c r="C40" s="55">
        <v>0</v>
      </c>
      <c r="D40" s="73">
        <v>0</v>
      </c>
      <c r="F40" s="83">
        <v>0</v>
      </c>
      <c r="G40" s="55">
        <v>0</v>
      </c>
      <c r="H40" s="73">
        <v>0</v>
      </c>
      <c r="J40" s="83"/>
      <c r="K40" s="55"/>
      <c r="L40" s="73"/>
    </row>
    <row r="41" spans="1:12" x14ac:dyDescent="0.25">
      <c r="A41" s="46" t="s">
        <v>25</v>
      </c>
      <c r="B41" s="55">
        <v>4438413</v>
      </c>
      <c r="C41" s="55">
        <v>4563399</v>
      </c>
      <c r="D41" s="73">
        <v>2.8160065320645016</v>
      </c>
      <c r="F41" s="83">
        <v>4438413</v>
      </c>
      <c r="G41" s="55">
        <v>4563399</v>
      </c>
      <c r="H41" s="73">
        <v>2.8160065320645016</v>
      </c>
      <c r="J41" s="83"/>
      <c r="K41" s="55"/>
      <c r="L41" s="73"/>
    </row>
    <row r="42" spans="1:12" x14ac:dyDescent="0.25">
      <c r="A42" s="46" t="s">
        <v>26</v>
      </c>
      <c r="B42" s="55">
        <v>296505</v>
      </c>
      <c r="C42" s="55">
        <v>324746</v>
      </c>
      <c r="D42" s="73">
        <v>9.5246285897371035</v>
      </c>
      <c r="F42" s="83"/>
      <c r="G42" s="55"/>
      <c r="H42" s="73"/>
      <c r="J42" s="83">
        <v>296505</v>
      </c>
      <c r="K42" s="55">
        <v>324746</v>
      </c>
      <c r="L42" s="73">
        <v>9.5246285897371035</v>
      </c>
    </row>
    <row r="43" spans="1:12" x14ac:dyDescent="0.25">
      <c r="A43" s="46" t="s">
        <v>86</v>
      </c>
      <c r="B43" s="55">
        <v>555</v>
      </c>
      <c r="C43" s="55">
        <v>497</v>
      </c>
      <c r="D43" s="73">
        <v>-10.45045045045045</v>
      </c>
      <c r="F43" s="83"/>
      <c r="G43" s="55"/>
      <c r="H43" s="34"/>
      <c r="J43" s="83">
        <v>555</v>
      </c>
      <c r="K43" s="55">
        <v>497</v>
      </c>
      <c r="L43" s="73">
        <v>-10.45045045045045</v>
      </c>
    </row>
    <row r="44" spans="1:12" x14ac:dyDescent="0.25">
      <c r="A44" s="46" t="s">
        <v>27</v>
      </c>
      <c r="B44" s="55"/>
      <c r="C44" s="55"/>
      <c r="D44" s="73"/>
      <c r="F44" s="83"/>
      <c r="G44" s="55"/>
      <c r="H44" s="34"/>
      <c r="J44" s="83"/>
      <c r="K44" s="55"/>
      <c r="L44" s="73"/>
    </row>
    <row r="45" spans="1:12" x14ac:dyDescent="0.25">
      <c r="A45" s="46" t="s">
        <v>28</v>
      </c>
      <c r="B45" s="55"/>
      <c r="C45" s="55"/>
      <c r="D45" s="73"/>
      <c r="F45" s="83"/>
      <c r="G45" s="95"/>
      <c r="H45" s="34"/>
      <c r="J45" s="83"/>
      <c r="K45" s="55"/>
      <c r="L45" s="73"/>
    </row>
    <row r="46" spans="1:12" ht="13.8" thickBot="1" x14ac:dyDescent="0.3">
      <c r="A46" s="71" t="s">
        <v>34</v>
      </c>
      <c r="B46" s="57">
        <v>5405705</v>
      </c>
      <c r="C46" s="57">
        <v>5562248</v>
      </c>
      <c r="D46" s="81">
        <v>2.8958849955741202</v>
      </c>
      <c r="F46" s="85">
        <v>5084267</v>
      </c>
      <c r="G46" s="57">
        <v>5213390</v>
      </c>
      <c r="H46" s="80">
        <v>2.5396581257435935</v>
      </c>
      <c r="J46" s="85">
        <v>321438</v>
      </c>
      <c r="K46" s="57">
        <v>348858</v>
      </c>
      <c r="L46" s="80">
        <v>8.5304164411177279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58" t="s">
        <v>155</v>
      </c>
      <c r="B55" s="59"/>
      <c r="C55" s="59"/>
      <c r="D55" s="59"/>
      <c r="E55" s="59"/>
      <c r="L55" s="173">
        <v>6</v>
      </c>
    </row>
    <row r="56" spans="1:12" ht="12.75" customHeight="1" x14ac:dyDescent="0.25">
      <c r="A56" s="26" t="s">
        <v>156</v>
      </c>
      <c r="L56" s="172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Normal="100" workbookViewId="0">
      <selection activeCell="G12" sqref="G12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32</v>
      </c>
      <c r="B4" s="23"/>
      <c r="C4" s="23"/>
      <c r="D4" s="183" t="s">
        <v>104</v>
      </c>
      <c r="E4" s="183"/>
      <c r="F4" s="23"/>
      <c r="G4" s="23"/>
      <c r="I4" s="183" t="s">
        <v>91</v>
      </c>
      <c r="J4" s="183"/>
      <c r="K4" s="183"/>
      <c r="L4" s="183"/>
      <c r="M4" s="183"/>
      <c r="N4" s="183"/>
      <c r="P4" s="183" t="s">
        <v>92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16988611</v>
      </c>
      <c r="C7" s="18">
        <v>18067779</v>
      </c>
      <c r="D7" s="18">
        <v>19614852</v>
      </c>
      <c r="E7" s="77">
        <v>21.69325552747588</v>
      </c>
      <c r="F7" s="75">
        <v>21.318604877763065</v>
      </c>
      <c r="G7" s="76">
        <v>20.71612996241528</v>
      </c>
      <c r="I7" s="90">
        <v>9168078</v>
      </c>
      <c r="J7" s="18">
        <v>9756779</v>
      </c>
      <c r="K7" s="18">
        <v>10862179</v>
      </c>
      <c r="L7" s="77">
        <v>18.987734934718102</v>
      </c>
      <c r="M7" s="75">
        <v>18.791020342775465</v>
      </c>
      <c r="N7" s="76">
        <v>18.38180629865516</v>
      </c>
      <c r="P7" s="90">
        <v>7820533</v>
      </c>
      <c r="Q7" s="18">
        <v>8311000</v>
      </c>
      <c r="R7" s="18">
        <v>8752673</v>
      </c>
      <c r="S7" s="77">
        <v>26.043563916723688</v>
      </c>
      <c r="T7" s="75">
        <v>25.316289894822102</v>
      </c>
      <c r="U7" s="76">
        <v>24.59172226257467</v>
      </c>
    </row>
    <row r="8" spans="1:21" x14ac:dyDescent="0.25">
      <c r="A8" s="17" t="s">
        <v>158</v>
      </c>
      <c r="B8" s="18">
        <v>3932568</v>
      </c>
      <c r="C8" s="18">
        <v>4484001</v>
      </c>
      <c r="D8" s="18">
        <v>4903526</v>
      </c>
      <c r="E8" s="77">
        <v>5.0216113903117074</v>
      </c>
      <c r="F8" s="75">
        <v>5.290780100337428</v>
      </c>
      <c r="G8" s="76">
        <v>5.1788349914688299</v>
      </c>
      <c r="I8" s="90">
        <v>3085805</v>
      </c>
      <c r="J8" s="18">
        <v>3478042</v>
      </c>
      <c r="K8" s="18">
        <v>4186893</v>
      </c>
      <c r="L8" s="77">
        <v>6.390919383564122</v>
      </c>
      <c r="M8" s="75">
        <v>6.6985178177170424</v>
      </c>
      <c r="N8" s="76">
        <v>7.0853791047998014</v>
      </c>
      <c r="P8" s="90">
        <v>846763</v>
      </c>
      <c r="Q8" s="18">
        <v>1005959</v>
      </c>
      <c r="R8" s="18">
        <v>716633</v>
      </c>
      <c r="S8" s="77">
        <v>2.8198495310762963</v>
      </c>
      <c r="T8" s="75">
        <v>3.0642702041036394</v>
      </c>
      <c r="U8" s="76">
        <v>2.013469451011785</v>
      </c>
    </row>
    <row r="9" spans="1:21" x14ac:dyDescent="0.25">
      <c r="A9" s="17" t="s">
        <v>185</v>
      </c>
      <c r="B9" s="18">
        <v>0</v>
      </c>
      <c r="C9" s="18">
        <v>0</v>
      </c>
      <c r="D9" s="18">
        <v>596600</v>
      </c>
      <c r="E9" s="77" t="s">
        <v>159</v>
      </c>
      <c r="F9" s="75" t="s">
        <v>159</v>
      </c>
      <c r="G9" s="76">
        <v>0.63009617077798785</v>
      </c>
      <c r="I9" s="90">
        <v>0</v>
      </c>
      <c r="J9" s="18">
        <v>0</v>
      </c>
      <c r="K9" s="18">
        <v>125544</v>
      </c>
      <c r="L9" s="77" t="s">
        <v>159</v>
      </c>
      <c r="M9" s="75" t="s">
        <v>159</v>
      </c>
      <c r="N9" s="76">
        <v>0.21245511512546086</v>
      </c>
      <c r="P9" s="90">
        <v>0</v>
      </c>
      <c r="Q9" s="18">
        <v>0</v>
      </c>
      <c r="R9" s="18">
        <v>471056</v>
      </c>
      <c r="S9" s="77" t="s">
        <v>159</v>
      </c>
      <c r="T9" s="75" t="s">
        <v>159</v>
      </c>
      <c r="U9" s="76">
        <v>1.3234903579877111</v>
      </c>
    </row>
    <row r="10" spans="1:21" x14ac:dyDescent="0.25">
      <c r="A10" s="17" t="s">
        <v>82</v>
      </c>
      <c r="B10" s="18">
        <v>20479769</v>
      </c>
      <c r="C10" s="18">
        <v>22313205</v>
      </c>
      <c r="D10" s="18">
        <v>24937113</v>
      </c>
      <c r="E10" s="77">
        <v>26.151217545723966</v>
      </c>
      <c r="F10" s="75">
        <v>26.327884625527425</v>
      </c>
      <c r="G10" s="76">
        <v>26.337209875222896</v>
      </c>
      <c r="I10" s="90">
        <v>11419924</v>
      </c>
      <c r="J10" s="18">
        <v>12251059</v>
      </c>
      <c r="K10" s="18">
        <v>13853849</v>
      </c>
      <c r="L10" s="77">
        <v>23.651466521840856</v>
      </c>
      <c r="M10" s="75">
        <v>23.594866593733695</v>
      </c>
      <c r="N10" s="76">
        <v>23.444538044237486</v>
      </c>
      <c r="P10" s="90">
        <v>9059845</v>
      </c>
      <c r="Q10" s="18">
        <v>10062146</v>
      </c>
      <c r="R10" s="18">
        <v>11083264</v>
      </c>
      <c r="S10" s="77">
        <v>30.170661300592876</v>
      </c>
      <c r="T10" s="75">
        <v>30.650487919627558</v>
      </c>
      <c r="U10" s="76">
        <v>31.139807239547551</v>
      </c>
    </row>
    <row r="11" spans="1:21" x14ac:dyDescent="0.25">
      <c r="A11" s="17" t="s">
        <v>84</v>
      </c>
      <c r="B11" s="18">
        <v>11050700</v>
      </c>
      <c r="C11" s="18">
        <v>11374647</v>
      </c>
      <c r="D11" s="18">
        <v>12202967</v>
      </c>
      <c r="E11" s="77">
        <v>14.110962859616816</v>
      </c>
      <c r="F11" s="75">
        <v>13.421218237008159</v>
      </c>
      <c r="G11" s="76">
        <v>12.888103886741787</v>
      </c>
      <c r="I11" s="90">
        <v>7237205</v>
      </c>
      <c r="J11" s="18">
        <v>7526718</v>
      </c>
      <c r="K11" s="18">
        <v>8434678</v>
      </c>
      <c r="L11" s="77">
        <v>14.988761025835133</v>
      </c>
      <c r="M11" s="75">
        <v>14.496045370335258</v>
      </c>
      <c r="N11" s="76">
        <v>14.273804288028039</v>
      </c>
      <c r="P11" s="90">
        <v>3813495</v>
      </c>
      <c r="Q11" s="18">
        <v>3847929</v>
      </c>
      <c r="R11" s="18">
        <v>3768289</v>
      </c>
      <c r="S11" s="77">
        <v>12.699518150311008</v>
      </c>
      <c r="T11" s="75">
        <v>11.721247269726016</v>
      </c>
      <c r="U11" s="76">
        <v>10.587476133646858</v>
      </c>
    </row>
    <row r="12" spans="1:21" x14ac:dyDescent="0.25">
      <c r="A12" s="17" t="s">
        <v>152</v>
      </c>
      <c r="B12" s="18">
        <v>10851288</v>
      </c>
      <c r="C12" s="18">
        <v>11703230</v>
      </c>
      <c r="D12" s="18">
        <v>16494250</v>
      </c>
      <c r="E12" s="77">
        <v>13.856327829640263</v>
      </c>
      <c r="F12" s="75">
        <v>13.808921183039876</v>
      </c>
      <c r="G12" s="76">
        <v>17.420321429525355</v>
      </c>
      <c r="I12" s="90">
        <v>9211418</v>
      </c>
      <c r="J12" s="18">
        <v>9855478</v>
      </c>
      <c r="K12" s="18">
        <v>13441790</v>
      </c>
      <c r="L12" s="77">
        <v>19.077495125684045</v>
      </c>
      <c r="M12" s="75">
        <v>18.981109194517582</v>
      </c>
      <c r="N12" s="76">
        <v>22.747220432217141</v>
      </c>
      <c r="P12" s="90">
        <v>1639870</v>
      </c>
      <c r="Q12" s="18">
        <v>1847752</v>
      </c>
      <c r="R12" s="18">
        <v>3052460</v>
      </c>
      <c r="S12" s="77">
        <v>5.4610164243431587</v>
      </c>
      <c r="T12" s="75">
        <v>5.6284713374729067</v>
      </c>
      <c r="U12" s="76">
        <v>8.5762656205274297</v>
      </c>
    </row>
    <row r="13" spans="1:21" x14ac:dyDescent="0.25">
      <c r="A13" s="17" t="s">
        <v>160</v>
      </c>
      <c r="B13" s="18">
        <v>727212</v>
      </c>
      <c r="C13" s="18">
        <v>788541</v>
      </c>
      <c r="D13" s="18">
        <v>1252635</v>
      </c>
      <c r="E13" s="77">
        <v>0.92859832617550597</v>
      </c>
      <c r="F13" s="75">
        <v>0.93041839890316158</v>
      </c>
      <c r="G13" s="76">
        <v>1.3229643259847215</v>
      </c>
      <c r="I13" s="90">
        <v>698532</v>
      </c>
      <c r="J13" s="18">
        <v>756430</v>
      </c>
      <c r="K13" s="18">
        <v>1060195</v>
      </c>
      <c r="L13" s="77">
        <v>1.4467089459119462</v>
      </c>
      <c r="M13" s="75">
        <v>1.4568426237681149</v>
      </c>
      <c r="N13" s="76">
        <v>1.7941426972251799</v>
      </c>
      <c r="P13" s="90">
        <v>28680</v>
      </c>
      <c r="Q13" s="18">
        <v>32111</v>
      </c>
      <c r="R13" s="18">
        <v>192440</v>
      </c>
      <c r="S13" s="77">
        <v>9.5508760481112398E-2</v>
      </c>
      <c r="T13" s="75">
        <v>9.7813907449480514E-2</v>
      </c>
      <c r="U13" s="76">
        <v>0.5406840895586833</v>
      </c>
    </row>
    <row r="14" spans="1:21" x14ac:dyDescent="0.25">
      <c r="A14" s="17" t="s">
        <v>161</v>
      </c>
      <c r="B14" s="18">
        <v>1098659</v>
      </c>
      <c r="C14" s="18">
        <v>1215540</v>
      </c>
      <c r="D14" s="18">
        <v>1452949</v>
      </c>
      <c r="E14" s="77">
        <v>1.4029098920777645</v>
      </c>
      <c r="F14" s="75">
        <v>1.4342447388312707</v>
      </c>
      <c r="G14" s="76">
        <v>1.5345249769287741</v>
      </c>
      <c r="I14" s="90">
        <v>1076168</v>
      </c>
      <c r="J14" s="18">
        <v>1194975</v>
      </c>
      <c r="K14" s="18">
        <v>1430944</v>
      </c>
      <c r="L14" s="77">
        <v>2.228819686004603</v>
      </c>
      <c r="M14" s="75">
        <v>2.3014562012840623</v>
      </c>
      <c r="N14" s="76">
        <v>2.42155238209781</v>
      </c>
      <c r="P14" s="90">
        <v>22491</v>
      </c>
      <c r="Q14" s="18">
        <v>20565</v>
      </c>
      <c r="R14" s="18">
        <v>22005</v>
      </c>
      <c r="S14" s="77">
        <v>7.4898449511181964E-2</v>
      </c>
      <c r="T14" s="75">
        <v>6.2643424580317228E-2</v>
      </c>
      <c r="U14" s="76">
        <v>6.1825781494173906E-2</v>
      </c>
    </row>
    <row r="15" spans="1:21" x14ac:dyDescent="0.25">
      <c r="A15" s="17" t="s">
        <v>162</v>
      </c>
      <c r="B15" s="18">
        <v>1224764</v>
      </c>
      <c r="C15" s="18">
        <v>1445922</v>
      </c>
      <c r="D15" s="18">
        <v>1777793</v>
      </c>
      <c r="E15" s="77">
        <v>1.563937064239888</v>
      </c>
      <c r="F15" s="75">
        <v>1.7060779746124262</v>
      </c>
      <c r="G15" s="76">
        <v>1.8776073780353861</v>
      </c>
      <c r="I15" s="90">
        <v>22453</v>
      </c>
      <c r="J15" s="18">
        <v>208</v>
      </c>
      <c r="K15" s="18">
        <v>0</v>
      </c>
      <c r="L15" s="77">
        <v>4.6501743603100401E-2</v>
      </c>
      <c r="M15" s="75">
        <v>4.005965730388376E-4</v>
      </c>
      <c r="N15" s="76" t="s">
        <v>159</v>
      </c>
      <c r="P15" s="90">
        <v>1202311</v>
      </c>
      <c r="Q15" s="18">
        <v>1445714</v>
      </c>
      <c r="R15" s="18">
        <v>1777793</v>
      </c>
      <c r="S15" s="77">
        <v>4.0038784282708066</v>
      </c>
      <c r="T15" s="75">
        <v>4.4038159943451856</v>
      </c>
      <c r="U15" s="76">
        <v>4.99493031401372</v>
      </c>
    </row>
    <row r="16" spans="1:21" x14ac:dyDescent="0.25">
      <c r="A16" s="17" t="s">
        <v>163</v>
      </c>
      <c r="B16" s="18">
        <v>1899644</v>
      </c>
      <c r="C16" s="18">
        <v>2156376</v>
      </c>
      <c r="D16" s="18">
        <v>2355812</v>
      </c>
      <c r="E16" s="77">
        <v>2.4257111251317949</v>
      </c>
      <c r="F16" s="75">
        <v>2.5443596532751043</v>
      </c>
      <c r="G16" s="76">
        <v>2.4880793165820201</v>
      </c>
      <c r="I16" s="90">
        <v>893414</v>
      </c>
      <c r="J16" s="18">
        <v>993514</v>
      </c>
      <c r="K16" s="18">
        <v>1133935</v>
      </c>
      <c r="L16" s="77">
        <v>1.8503232868400812</v>
      </c>
      <c r="M16" s="75">
        <v>1.913453383010133</v>
      </c>
      <c r="N16" s="76">
        <v>1.9189311394394752</v>
      </c>
      <c r="P16" s="90">
        <v>1006230</v>
      </c>
      <c r="Q16" s="18">
        <v>1162862</v>
      </c>
      <c r="R16" s="18">
        <v>1221877</v>
      </c>
      <c r="S16" s="77">
        <v>3.3508988862939235</v>
      </c>
      <c r="T16" s="75">
        <v>3.5422153170103017</v>
      </c>
      <c r="U16" s="76">
        <v>3.4330152426610647</v>
      </c>
    </row>
    <row r="17" spans="1:21" x14ac:dyDescent="0.25">
      <c r="A17" s="17" t="s">
        <v>164</v>
      </c>
      <c r="B17" s="18">
        <v>1091680</v>
      </c>
      <c r="C17" s="18">
        <v>1162645</v>
      </c>
      <c r="D17" s="18">
        <v>1376610</v>
      </c>
      <c r="E17" s="77">
        <v>1.3939982023389004</v>
      </c>
      <c r="F17" s="75">
        <v>1.3718326623381236</v>
      </c>
      <c r="G17" s="76">
        <v>1.4538999156129497</v>
      </c>
      <c r="I17" s="90">
        <v>0</v>
      </c>
      <c r="J17" s="18">
        <v>0</v>
      </c>
      <c r="K17" s="18">
        <v>0</v>
      </c>
      <c r="L17" s="77" t="s">
        <v>159</v>
      </c>
      <c r="M17" s="75" t="s">
        <v>159</v>
      </c>
      <c r="N17" s="76" t="s">
        <v>159</v>
      </c>
      <c r="P17" s="90">
        <v>1091680</v>
      </c>
      <c r="Q17" s="18">
        <v>1162645</v>
      </c>
      <c r="R17" s="18">
        <v>1376610</v>
      </c>
      <c r="S17" s="77">
        <v>3.6354603780341974</v>
      </c>
      <c r="T17" s="75">
        <v>3.541554309320833</v>
      </c>
      <c r="U17" s="76">
        <v>3.8677568308427515</v>
      </c>
    </row>
    <row r="18" spans="1:21" x14ac:dyDescent="0.25">
      <c r="A18" s="17" t="s">
        <v>165</v>
      </c>
      <c r="B18" s="18">
        <v>231923</v>
      </c>
      <c r="C18" s="18">
        <v>250813</v>
      </c>
      <c r="D18" s="18">
        <v>270746</v>
      </c>
      <c r="E18" s="77">
        <v>0.29614927916701306</v>
      </c>
      <c r="F18" s="75">
        <v>0.29594026167833842</v>
      </c>
      <c r="G18" s="76">
        <v>0.28594706311340445</v>
      </c>
      <c r="I18" s="90">
        <v>231923</v>
      </c>
      <c r="J18" s="18">
        <v>250813</v>
      </c>
      <c r="K18" s="18">
        <v>270746</v>
      </c>
      <c r="L18" s="77">
        <v>0.48032885946919585</v>
      </c>
      <c r="M18" s="75">
        <v>0.48305205900764409</v>
      </c>
      <c r="N18" s="76">
        <v>0.45817699451792221</v>
      </c>
      <c r="P18" s="90">
        <v>0</v>
      </c>
      <c r="Q18" s="18">
        <v>0</v>
      </c>
      <c r="R18" s="18">
        <v>0</v>
      </c>
      <c r="S18" s="77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47980</v>
      </c>
      <c r="C19" s="18">
        <v>0</v>
      </c>
      <c r="D19" s="18">
        <v>0</v>
      </c>
      <c r="E19" s="77">
        <v>6.1267068873864537E-2</v>
      </c>
      <c r="F19" s="75" t="s">
        <v>159</v>
      </c>
      <c r="G19" s="76" t="s">
        <v>159</v>
      </c>
      <c r="I19" s="90">
        <v>47980</v>
      </c>
      <c r="J19" s="18">
        <v>0</v>
      </c>
      <c r="K19" s="18">
        <v>0</v>
      </c>
      <c r="L19" s="77">
        <v>9.9369957603739248E-2</v>
      </c>
      <c r="M19" s="75" t="s">
        <v>159</v>
      </c>
      <c r="N19" s="76" t="s">
        <v>159</v>
      </c>
      <c r="P19" s="90">
        <v>0</v>
      </c>
      <c r="Q19" s="18">
        <v>0</v>
      </c>
      <c r="R19" s="18">
        <v>0</v>
      </c>
      <c r="S19" s="77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63635</v>
      </c>
      <c r="C20" s="18">
        <v>59809</v>
      </c>
      <c r="D20" s="18">
        <v>0</v>
      </c>
      <c r="E20" s="77">
        <v>8.125739741117903E-2</v>
      </c>
      <c r="F20" s="75">
        <v>7.0570070573374361E-2</v>
      </c>
      <c r="G20" s="76" t="s">
        <v>159</v>
      </c>
      <c r="I20" s="90">
        <v>0</v>
      </c>
      <c r="J20" s="18">
        <v>0</v>
      </c>
      <c r="K20" s="18">
        <v>0</v>
      </c>
      <c r="L20" s="77" t="s">
        <v>159</v>
      </c>
      <c r="M20" s="75" t="s">
        <v>159</v>
      </c>
      <c r="N20" s="76" t="s">
        <v>159</v>
      </c>
      <c r="P20" s="90">
        <v>63635</v>
      </c>
      <c r="Q20" s="18">
        <v>59809</v>
      </c>
      <c r="R20" s="18">
        <v>0</v>
      </c>
      <c r="S20" s="77">
        <v>0.211914225007517</v>
      </c>
      <c r="T20" s="75">
        <v>0.1821852944675027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8">
        <v>106625</v>
      </c>
      <c r="E21" s="77" t="s">
        <v>159</v>
      </c>
      <c r="F21" s="75" t="s">
        <v>159</v>
      </c>
      <c r="G21" s="76">
        <v>0.11261147202347126</v>
      </c>
      <c r="I21" s="90">
        <v>0</v>
      </c>
      <c r="J21" s="18">
        <v>0</v>
      </c>
      <c r="K21" s="18">
        <v>17354</v>
      </c>
      <c r="L21" s="77" t="s">
        <v>159</v>
      </c>
      <c r="M21" s="75" t="s">
        <v>159</v>
      </c>
      <c r="N21" s="76">
        <v>2.936776005135449E-2</v>
      </c>
      <c r="P21" s="90">
        <v>0</v>
      </c>
      <c r="Q21" s="18">
        <v>0</v>
      </c>
      <c r="R21" s="18">
        <v>89271</v>
      </c>
      <c r="S21" s="77" t="s">
        <v>159</v>
      </c>
      <c r="T21" s="75" t="s">
        <v>159</v>
      </c>
      <c r="U21" s="76">
        <v>0.25081796590622124</v>
      </c>
    </row>
    <row r="22" spans="1:21" x14ac:dyDescent="0.25">
      <c r="A22" s="17" t="s">
        <v>169</v>
      </c>
      <c r="B22" s="18">
        <v>510693</v>
      </c>
      <c r="C22" s="18">
        <v>627875</v>
      </c>
      <c r="D22" s="18">
        <v>612879</v>
      </c>
      <c r="E22" s="77">
        <v>0.65211886628596294</v>
      </c>
      <c r="F22" s="75">
        <v>0.74084474011030821</v>
      </c>
      <c r="G22" s="76">
        <v>0.64728915697325251</v>
      </c>
      <c r="I22" s="90">
        <v>4336</v>
      </c>
      <c r="J22" s="18">
        <v>5337</v>
      </c>
      <c r="K22" s="18">
        <v>5408</v>
      </c>
      <c r="L22" s="77">
        <v>8.9801612373866888E-3</v>
      </c>
      <c r="M22" s="75">
        <v>1.027876879955902E-2</v>
      </c>
      <c r="N22" s="76">
        <v>9.1518293395024247E-3</v>
      </c>
      <c r="P22" s="90">
        <v>506357</v>
      </c>
      <c r="Q22" s="18">
        <v>622538</v>
      </c>
      <c r="R22" s="18">
        <v>607471</v>
      </c>
      <c r="S22" s="77">
        <v>1.6862457960576926</v>
      </c>
      <c r="T22" s="75">
        <v>1.8963244469429383</v>
      </c>
      <c r="U22" s="76">
        <v>1.7067652492636818</v>
      </c>
    </row>
    <row r="23" spans="1:21" x14ac:dyDescent="0.25">
      <c r="A23" s="17" t="s">
        <v>170</v>
      </c>
      <c r="B23" s="18">
        <v>3112005</v>
      </c>
      <c r="C23" s="18">
        <v>3405084</v>
      </c>
      <c r="D23" s="18">
        <v>0</v>
      </c>
      <c r="E23" s="77">
        <v>3.9738104349898045</v>
      </c>
      <c r="F23" s="75">
        <v>4.0177401091519309</v>
      </c>
      <c r="G23" s="76" t="s">
        <v>159</v>
      </c>
      <c r="I23" s="90">
        <v>2029190</v>
      </c>
      <c r="J23" s="18">
        <v>2248550</v>
      </c>
      <c r="K23" s="18">
        <v>0</v>
      </c>
      <c r="L23" s="77">
        <v>4.2025953370139986</v>
      </c>
      <c r="M23" s="75">
        <v>4.3305837707042221</v>
      </c>
      <c r="N23" s="76" t="s">
        <v>159</v>
      </c>
      <c r="P23" s="90">
        <v>1082815</v>
      </c>
      <c r="Q23" s="18">
        <v>1156534</v>
      </c>
      <c r="R23" s="18">
        <v>0</v>
      </c>
      <c r="S23" s="77">
        <v>3.6059385802076611</v>
      </c>
      <c r="T23" s="75">
        <v>3.5229394798722398</v>
      </c>
      <c r="U23" s="76" t="s">
        <v>159</v>
      </c>
    </row>
    <row r="24" spans="1:21" x14ac:dyDescent="0.25">
      <c r="A24" s="17" t="s">
        <v>171</v>
      </c>
      <c r="B24" s="18">
        <v>4325</v>
      </c>
      <c r="C24" s="18">
        <v>4537</v>
      </c>
      <c r="D24" s="18">
        <v>10872</v>
      </c>
      <c r="E24" s="77">
        <v>5.5227193180380184E-3</v>
      </c>
      <c r="F24" s="75">
        <v>5.3533148889197187E-3</v>
      </c>
      <c r="G24" s="76">
        <v>1.1482409602243185E-2</v>
      </c>
      <c r="I24" s="90">
        <v>0</v>
      </c>
      <c r="J24" s="18">
        <v>0</v>
      </c>
      <c r="K24" s="18">
        <v>0</v>
      </c>
      <c r="L24" s="77" t="s">
        <v>159</v>
      </c>
      <c r="M24" s="75" t="s">
        <v>159</v>
      </c>
      <c r="N24" s="76" t="s">
        <v>159</v>
      </c>
      <c r="P24" s="90">
        <v>4325</v>
      </c>
      <c r="Q24" s="18">
        <v>4537</v>
      </c>
      <c r="R24" s="18">
        <v>10872</v>
      </c>
      <c r="S24" s="77">
        <v>1.4402907569065938E-2</v>
      </c>
      <c r="T24" s="75">
        <v>1.382023911115484E-2</v>
      </c>
      <c r="U24" s="76">
        <v>3.0546234783215574E-2</v>
      </c>
    </row>
    <row r="25" spans="1:21" x14ac:dyDescent="0.25">
      <c r="A25" s="17" t="s">
        <v>172</v>
      </c>
      <c r="B25" s="18">
        <v>3970</v>
      </c>
      <c r="C25" s="18">
        <v>12612</v>
      </c>
      <c r="D25" s="18">
        <v>83971</v>
      </c>
      <c r="E25" s="77">
        <v>5.0694094086961693E-3</v>
      </c>
      <c r="F25" s="75">
        <v>1.4881200656613511E-2</v>
      </c>
      <c r="G25" s="76">
        <v>8.8685560771703684E-2</v>
      </c>
      <c r="I25" s="90">
        <v>3970</v>
      </c>
      <c r="J25" s="18">
        <v>10291</v>
      </c>
      <c r="K25" s="18">
        <v>22465</v>
      </c>
      <c r="L25" s="77">
        <v>8.222149472422776E-3</v>
      </c>
      <c r="M25" s="75">
        <v>1.9819900640109026E-2</v>
      </c>
      <c r="N25" s="76">
        <v>3.8016983378683797E-2</v>
      </c>
      <c r="P25" s="90">
        <v>0</v>
      </c>
      <c r="Q25" s="18">
        <v>2321</v>
      </c>
      <c r="R25" s="18">
        <v>61506</v>
      </c>
      <c r="S25" s="77" t="s">
        <v>159</v>
      </c>
      <c r="T25" s="75">
        <v>7.0700407707715192E-3</v>
      </c>
      <c r="U25" s="76">
        <v>0.17280874876531063</v>
      </c>
    </row>
    <row r="26" spans="1:21" x14ac:dyDescent="0.25">
      <c r="A26" s="17" t="s">
        <v>173</v>
      </c>
      <c r="B26" s="18">
        <v>78569</v>
      </c>
      <c r="C26" s="18">
        <v>159394</v>
      </c>
      <c r="D26" s="18">
        <v>159394</v>
      </c>
      <c r="E26" s="77">
        <v>0.10032705990726684</v>
      </c>
      <c r="F26" s="75">
        <v>0.18807279554870393</v>
      </c>
      <c r="G26" s="76">
        <v>0.16834319316960542</v>
      </c>
      <c r="H26"/>
      <c r="I26" s="90">
        <v>24443</v>
      </c>
      <c r="J26" s="18">
        <v>75460</v>
      </c>
      <c r="K26" s="18">
        <v>75460</v>
      </c>
      <c r="L26" s="77">
        <v>5.062317369129217E-2</v>
      </c>
      <c r="M26" s="75">
        <v>0.14533181443033982</v>
      </c>
      <c r="N26" s="76">
        <v>0.12769915716694766</v>
      </c>
      <c r="O26"/>
      <c r="P26" s="90">
        <v>54126</v>
      </c>
      <c r="Q26" s="18">
        <v>83934</v>
      </c>
      <c r="R26" s="18">
        <v>83934</v>
      </c>
      <c r="S26" s="77">
        <v>0.18024780926780645</v>
      </c>
      <c r="T26" s="75">
        <v>0.25567290049717223</v>
      </c>
      <c r="U26" s="76">
        <v>0.23582300131479175</v>
      </c>
    </row>
    <row r="27" spans="1:21" x14ac:dyDescent="0.25">
      <c r="A27" s="17" t="s">
        <v>174</v>
      </c>
      <c r="B27" s="18">
        <v>100847</v>
      </c>
      <c r="C27" s="18">
        <v>97102</v>
      </c>
      <c r="D27" s="18">
        <v>173216</v>
      </c>
      <c r="E27" s="77">
        <v>0.12877449134478153</v>
      </c>
      <c r="F27" s="75">
        <v>0.1145729738470096</v>
      </c>
      <c r="G27" s="76">
        <v>0.18294123083721076</v>
      </c>
      <c r="H27"/>
      <c r="I27" s="90">
        <v>0</v>
      </c>
      <c r="J27" s="18">
        <v>0</v>
      </c>
      <c r="K27" s="18">
        <v>0</v>
      </c>
      <c r="L27" s="77" t="s">
        <v>159</v>
      </c>
      <c r="M27" s="75" t="s">
        <v>159</v>
      </c>
      <c r="N27" s="76" t="s">
        <v>159</v>
      </c>
      <c r="O27"/>
      <c r="P27" s="90">
        <v>100847</v>
      </c>
      <c r="Q27" s="18">
        <v>97102</v>
      </c>
      <c r="R27" s="18">
        <v>173216</v>
      </c>
      <c r="S27" s="77">
        <v>0.33583584268614858</v>
      </c>
      <c r="T27" s="75">
        <v>0.29578418738623702</v>
      </c>
      <c r="U27" s="76">
        <v>0.48667187308769949</v>
      </c>
    </row>
    <row r="28" spans="1:21" x14ac:dyDescent="0.25">
      <c r="A28" s="17" t="s">
        <v>175</v>
      </c>
      <c r="B28" s="18">
        <v>2575538</v>
      </c>
      <c r="C28" s="18">
        <v>2797836</v>
      </c>
      <c r="D28" s="18">
        <v>3259562</v>
      </c>
      <c r="E28" s="77">
        <v>3.288779992356301</v>
      </c>
      <c r="F28" s="75">
        <v>3.3012336600298857</v>
      </c>
      <c r="G28" s="76">
        <v>3.4425704569450883</v>
      </c>
      <c r="H28"/>
      <c r="I28" s="90">
        <v>2086902</v>
      </c>
      <c r="J28" s="18">
        <v>2256677</v>
      </c>
      <c r="K28" s="18">
        <v>2623738</v>
      </c>
      <c r="L28" s="77">
        <v>4.3221209517123516</v>
      </c>
      <c r="M28" s="75">
        <v>4.3462359262286769</v>
      </c>
      <c r="N28" s="76">
        <v>4.4400892025827314</v>
      </c>
      <c r="O28"/>
      <c r="P28" s="90">
        <v>488636</v>
      </c>
      <c r="Q28" s="18">
        <v>541159</v>
      </c>
      <c r="R28" s="18">
        <v>635824</v>
      </c>
      <c r="S28" s="77">
        <v>1.6272321717729719</v>
      </c>
      <c r="T28" s="75">
        <v>1.6484343789185458</v>
      </c>
      <c r="U28" s="76">
        <v>1.7864265254601968</v>
      </c>
    </row>
    <row r="29" spans="1:21" x14ac:dyDescent="0.25">
      <c r="A29" s="17" t="s">
        <v>176</v>
      </c>
      <c r="B29" s="18">
        <v>528818</v>
      </c>
      <c r="C29" s="18">
        <v>650026</v>
      </c>
      <c r="D29" s="18">
        <v>618928</v>
      </c>
      <c r="E29" s="77">
        <v>0.67526321024883906</v>
      </c>
      <c r="F29" s="75">
        <v>0.76698123517410832</v>
      </c>
      <c r="G29" s="76">
        <v>0.65367777872490529</v>
      </c>
      <c r="I29" s="90">
        <v>161346</v>
      </c>
      <c r="J29" s="18">
        <v>212722</v>
      </c>
      <c r="K29" s="18">
        <v>224355</v>
      </c>
      <c r="L29" s="77">
        <v>0.33415892412532122</v>
      </c>
      <c r="M29" s="75">
        <v>0.40969088562484429</v>
      </c>
      <c r="N29" s="76">
        <v>0.37967061232693539</v>
      </c>
      <c r="P29" s="90">
        <v>367472</v>
      </c>
      <c r="Q29" s="18">
        <v>437304</v>
      </c>
      <c r="R29" s="18">
        <v>394573</v>
      </c>
      <c r="S29" s="77">
        <v>1.2237376301086238</v>
      </c>
      <c r="T29" s="75">
        <v>1.3320797540807705</v>
      </c>
      <c r="U29" s="76">
        <v>1.1086018669166409</v>
      </c>
    </row>
    <row r="30" spans="1:21" x14ac:dyDescent="0.25">
      <c r="A30" s="17" t="s">
        <v>177</v>
      </c>
      <c r="B30" s="18">
        <v>678608</v>
      </c>
      <c r="C30" s="18">
        <v>703934</v>
      </c>
      <c r="D30" s="18">
        <v>914046</v>
      </c>
      <c r="E30" s="77">
        <v>0.86653445340465751</v>
      </c>
      <c r="F30" s="75">
        <v>0.83058857461247815</v>
      </c>
      <c r="G30" s="76">
        <v>0.96536521038373568</v>
      </c>
      <c r="I30" s="90">
        <v>292569</v>
      </c>
      <c r="J30" s="18">
        <v>301929</v>
      </c>
      <c r="K30" s="18">
        <v>452748</v>
      </c>
      <c r="L30" s="77">
        <v>0.60593099470963707</v>
      </c>
      <c r="M30" s="75">
        <v>0.5814986668319384</v>
      </c>
      <c r="N30" s="76">
        <v>0.76617463568806277</v>
      </c>
      <c r="P30" s="90">
        <v>386039</v>
      </c>
      <c r="Q30" s="18">
        <v>402005</v>
      </c>
      <c r="R30" s="18">
        <v>461298</v>
      </c>
      <c r="S30" s="77">
        <v>1.2855685630184153</v>
      </c>
      <c r="T30" s="75">
        <v>1.2245548212210273</v>
      </c>
      <c r="U30" s="76">
        <v>1.2960740446125623</v>
      </c>
    </row>
    <row r="31" spans="1:21" x14ac:dyDescent="0.25">
      <c r="A31" s="17" t="s">
        <v>178</v>
      </c>
      <c r="B31" s="18">
        <v>163122</v>
      </c>
      <c r="C31" s="18">
        <v>175281</v>
      </c>
      <c r="D31" s="18">
        <v>191988</v>
      </c>
      <c r="E31" s="77">
        <v>0.20829526487791852</v>
      </c>
      <c r="F31" s="75">
        <v>0.20681824708942853</v>
      </c>
      <c r="G31" s="76">
        <v>0.20276718678398312</v>
      </c>
      <c r="I31" s="90">
        <v>90332</v>
      </c>
      <c r="J31" s="18">
        <v>95834</v>
      </c>
      <c r="K31" s="18">
        <v>108178</v>
      </c>
      <c r="L31" s="77">
        <v>0.18708393101836127</v>
      </c>
      <c r="M31" s="75">
        <v>0.18457101913751905</v>
      </c>
      <c r="N31" s="76">
        <v>0.18306704776048321</v>
      </c>
      <c r="P31" s="90">
        <v>72790</v>
      </c>
      <c r="Q31" s="18">
        <v>79447</v>
      </c>
      <c r="R31" s="18">
        <v>83810</v>
      </c>
      <c r="S31" s="77">
        <v>0.24240176692538951</v>
      </c>
      <c r="T31" s="75">
        <v>0.24200496730524984</v>
      </c>
      <c r="U31" s="76">
        <v>0.23547460790850785</v>
      </c>
    </row>
    <row r="32" spans="1:21" x14ac:dyDescent="0.25">
      <c r="A32" s="17" t="s">
        <v>179</v>
      </c>
      <c r="B32" s="18">
        <v>189462</v>
      </c>
      <c r="C32" s="18">
        <v>211790</v>
      </c>
      <c r="D32" s="18">
        <v>259999</v>
      </c>
      <c r="E32" s="77">
        <v>0.24192958322176164</v>
      </c>
      <c r="F32" s="75">
        <v>0.24989608999874527</v>
      </c>
      <c r="G32" s="76">
        <v>0.27459667164952406</v>
      </c>
      <c r="I32" s="90">
        <v>946</v>
      </c>
      <c r="J32" s="18">
        <v>1159</v>
      </c>
      <c r="K32" s="18">
        <v>2078</v>
      </c>
      <c r="L32" s="77">
        <v>1.9592325946881477E-3</v>
      </c>
      <c r="M32" s="75">
        <v>2.2321703276539074E-3</v>
      </c>
      <c r="N32" s="76">
        <v>3.5165498090765604E-3</v>
      </c>
      <c r="P32" s="90">
        <v>188516</v>
      </c>
      <c r="Q32" s="18">
        <v>210631</v>
      </c>
      <c r="R32" s="18">
        <v>257921</v>
      </c>
      <c r="S32" s="77">
        <v>0.62778694180116401</v>
      </c>
      <c r="T32" s="75">
        <v>0.64160696147711149</v>
      </c>
      <c r="U32" s="76">
        <v>0.72466109469478879</v>
      </c>
    </row>
    <row r="33" spans="1:21" x14ac:dyDescent="0.25">
      <c r="A33" s="17" t="s">
        <v>180</v>
      </c>
      <c r="B33" s="18">
        <v>26690</v>
      </c>
      <c r="C33" s="18">
        <v>32167</v>
      </c>
      <c r="D33" s="18">
        <v>34518</v>
      </c>
      <c r="E33" s="70">
        <v>3.4081243606574503E-2</v>
      </c>
      <c r="F33" s="27">
        <v>3.7954613187542563E-2</v>
      </c>
      <c r="G33" s="76">
        <v>3.6456016800057972E-2</v>
      </c>
      <c r="H33"/>
      <c r="I33" s="90">
        <v>0</v>
      </c>
      <c r="J33" s="18">
        <v>0</v>
      </c>
      <c r="K33" s="18">
        <v>0</v>
      </c>
      <c r="L33" s="70" t="s">
        <v>159</v>
      </c>
      <c r="M33" s="27" t="s">
        <v>159</v>
      </c>
      <c r="N33" s="76" t="s">
        <v>159</v>
      </c>
      <c r="O33"/>
      <c r="P33" s="90">
        <v>26690</v>
      </c>
      <c r="Q33" s="18">
        <v>32167</v>
      </c>
      <c r="R33" s="18">
        <v>34518</v>
      </c>
      <c r="S33" s="70">
        <v>8.8881757923322521E-2</v>
      </c>
      <c r="T33" s="27">
        <v>9.7984490079020881E-2</v>
      </c>
      <c r="U33" s="76">
        <v>9.6982609662162919E-2</v>
      </c>
    </row>
    <row r="34" spans="1:21" x14ac:dyDescent="0.25">
      <c r="A34" s="17" t="s">
        <v>181</v>
      </c>
      <c r="B34" s="18">
        <v>62726</v>
      </c>
      <c r="C34" s="18">
        <v>70257</v>
      </c>
      <c r="D34" s="18">
        <v>67749</v>
      </c>
      <c r="E34" s="70">
        <v>8.0096668657399478E-2</v>
      </c>
      <c r="F34" s="27">
        <v>8.2897915836639344E-2</v>
      </c>
      <c r="G34" s="76">
        <v>7.1552774847532516E-2</v>
      </c>
      <c r="H34"/>
      <c r="I34" s="90">
        <v>0</v>
      </c>
      <c r="J34" s="18">
        <v>0</v>
      </c>
      <c r="K34" s="18">
        <v>0</v>
      </c>
      <c r="L34" s="70" t="s">
        <v>159</v>
      </c>
      <c r="M34" s="27" t="s">
        <v>159</v>
      </c>
      <c r="N34" s="76" t="s">
        <v>159</v>
      </c>
      <c r="O34"/>
      <c r="P34" s="90">
        <v>62726</v>
      </c>
      <c r="Q34" s="18">
        <v>70257</v>
      </c>
      <c r="R34" s="18">
        <v>67749</v>
      </c>
      <c r="S34" s="70">
        <v>0.20888711680398381</v>
      </c>
      <c r="T34" s="27">
        <v>0.21401113935032082</v>
      </c>
      <c r="U34" s="76">
        <v>0.19034923292200809</v>
      </c>
    </row>
    <row r="35" spans="1:21" x14ac:dyDescent="0.25">
      <c r="A35" s="17" t="s">
        <v>182</v>
      </c>
      <c r="B35" s="18">
        <v>488170</v>
      </c>
      <c r="C35" s="18">
        <v>640165</v>
      </c>
      <c r="D35" s="18">
        <v>746238</v>
      </c>
      <c r="E35" s="70">
        <v>0.62335858716453629</v>
      </c>
      <c r="F35" s="27">
        <v>0.75534600526014806</v>
      </c>
      <c r="G35" s="76">
        <v>0.78813561228465323</v>
      </c>
      <c r="I35" s="90">
        <v>464379</v>
      </c>
      <c r="J35" s="18">
        <v>617566</v>
      </c>
      <c r="K35" s="18">
        <v>726530</v>
      </c>
      <c r="L35" s="70">
        <v>0.96176159945950035</v>
      </c>
      <c r="M35" s="27">
        <v>1.1893981885831864</v>
      </c>
      <c r="N35" s="76">
        <v>1.2294893805526437</v>
      </c>
      <c r="P35" s="90">
        <v>23791</v>
      </c>
      <c r="Q35" s="18">
        <v>22599</v>
      </c>
      <c r="R35" s="18">
        <v>19708</v>
      </c>
      <c r="S35" s="70">
        <v>7.9227647161999482E-2</v>
      </c>
      <c r="T35" s="27">
        <v>6.8839229374694347E-2</v>
      </c>
      <c r="U35" s="76">
        <v>5.5372074605188788E-2</v>
      </c>
    </row>
    <row r="36" spans="1:21" x14ac:dyDescent="0.25">
      <c r="A36" s="17" t="s">
        <v>183</v>
      </c>
      <c r="B36" s="18">
        <v>67996</v>
      </c>
      <c r="C36" s="18">
        <v>107638</v>
      </c>
      <c r="D36" s="18">
        <v>175177</v>
      </c>
      <c r="E36" s="70">
        <v>8.6826086184812273E-2</v>
      </c>
      <c r="F36" s="27">
        <v>0.1270046524164736</v>
      </c>
      <c r="G36" s="76">
        <v>0.18501233139184642</v>
      </c>
      <c r="I36" s="90">
        <v>0</v>
      </c>
      <c r="J36" s="18">
        <v>0</v>
      </c>
      <c r="K36" s="18">
        <v>0</v>
      </c>
      <c r="L36" s="70" t="s">
        <v>159</v>
      </c>
      <c r="M36" s="27" t="s">
        <v>159</v>
      </c>
      <c r="N36" s="76" t="s">
        <v>159</v>
      </c>
      <c r="P36" s="90">
        <v>67996</v>
      </c>
      <c r="Q36" s="18">
        <v>107638</v>
      </c>
      <c r="R36" s="18">
        <v>175177</v>
      </c>
      <c r="S36" s="70">
        <v>0.22643701804999017</v>
      </c>
      <c r="T36" s="27">
        <v>0.32787809068690427</v>
      </c>
      <c r="U36" s="76">
        <v>0.49218154623062499</v>
      </c>
    </row>
    <row r="37" spans="1:21" x14ac:dyDescent="0.25">
      <c r="A37" s="17" t="s">
        <v>184</v>
      </c>
      <c r="B37" s="18">
        <v>32898</v>
      </c>
      <c r="C37" s="18">
        <v>33020</v>
      </c>
      <c r="D37" s="18">
        <v>32944</v>
      </c>
      <c r="E37" s="70">
        <v>4.2008420838107456E-2</v>
      </c>
      <c r="F37" s="27">
        <v>3.8961088303312567E-2</v>
      </c>
      <c r="G37" s="76">
        <v>3.4793644401793548E-2</v>
      </c>
      <c r="I37" s="90">
        <v>32898</v>
      </c>
      <c r="J37" s="18">
        <v>33020</v>
      </c>
      <c r="K37" s="18">
        <v>32944</v>
      </c>
      <c r="L37" s="70">
        <v>6.8134073890116997E-2</v>
      </c>
      <c r="M37" s="27">
        <v>6.3594705969915469E-2</v>
      </c>
      <c r="N37" s="76">
        <v>5.5750345000105006E-2</v>
      </c>
      <c r="P37" s="90">
        <v>0</v>
      </c>
      <c r="Q37" s="18">
        <v>0</v>
      </c>
      <c r="R37" s="18">
        <v>0</v>
      </c>
      <c r="S37" s="70" t="s">
        <v>159</v>
      </c>
      <c r="T37" s="27" t="s">
        <v>159</v>
      </c>
      <c r="U37" s="76" t="s">
        <v>159</v>
      </c>
    </row>
    <row r="38" spans="1:21" x14ac:dyDescent="0.25">
      <c r="A38" s="17"/>
      <c r="B38" s="18"/>
      <c r="C38" s="18"/>
      <c r="D38" s="18"/>
      <c r="E38" s="70"/>
      <c r="F38" s="27"/>
      <c r="G38" s="28"/>
      <c r="H38"/>
      <c r="I38" s="90"/>
      <c r="J38" s="18"/>
      <c r="K38" s="18"/>
      <c r="L38" s="70"/>
      <c r="M38" s="27"/>
      <c r="N38" s="28"/>
      <c r="O38"/>
      <c r="P38" s="90"/>
      <c r="Q38" s="18"/>
      <c r="R38" s="18"/>
      <c r="S38" s="70"/>
      <c r="T38" s="27"/>
      <c r="U38" s="28"/>
    </row>
    <row r="39" spans="1:21" ht="13.8" thickBot="1" x14ac:dyDescent="0.3">
      <c r="A39" s="20" t="s">
        <v>4</v>
      </c>
      <c r="B39" s="21">
        <v>78312870</v>
      </c>
      <c r="C39" s="21">
        <v>84751226</v>
      </c>
      <c r="D39" s="22">
        <v>94683959</v>
      </c>
      <c r="E39" s="78">
        <v>100</v>
      </c>
      <c r="F39" s="78">
        <v>100</v>
      </c>
      <c r="G39" s="79">
        <v>100</v>
      </c>
      <c r="H39"/>
      <c r="I39" s="91">
        <v>48284211</v>
      </c>
      <c r="J39" s="21">
        <v>51922561</v>
      </c>
      <c r="K39" s="22">
        <v>59092011</v>
      </c>
      <c r="L39" s="78">
        <v>100</v>
      </c>
      <c r="M39" s="78">
        <v>100</v>
      </c>
      <c r="N39" s="79">
        <v>100</v>
      </c>
      <c r="O39"/>
      <c r="P39" s="91">
        <v>30028659</v>
      </c>
      <c r="Q39" s="21">
        <v>32828665</v>
      </c>
      <c r="R39" s="22">
        <v>35591948</v>
      </c>
      <c r="S39" s="78">
        <v>100</v>
      </c>
      <c r="T39" s="78">
        <v>100</v>
      </c>
      <c r="U39" s="79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H61"/>
      <c r="O61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13.2" customHeight="1" x14ac:dyDescent="0.25">
      <c r="A63" s="26" t="s">
        <v>155</v>
      </c>
      <c r="T63" s="25"/>
      <c r="U63" s="173">
        <v>7</v>
      </c>
    </row>
    <row r="64" spans="1:21" ht="13.2" customHeight="1" x14ac:dyDescent="0.25">
      <c r="A64" s="26" t="s">
        <v>156</v>
      </c>
      <c r="T64" s="25"/>
      <c r="U64" s="172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>
      <selection activeCell="W16" sqref="W16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6"/>
      <c r="C4" s="6"/>
      <c r="D4" s="183" t="s">
        <v>104</v>
      </c>
      <c r="E4" s="183"/>
      <c r="F4" s="6"/>
      <c r="I4" s="183" t="s">
        <v>91</v>
      </c>
      <c r="J4" s="183"/>
      <c r="K4" s="183"/>
      <c r="L4" s="183"/>
      <c r="M4" s="183"/>
      <c r="N4" s="183"/>
      <c r="P4" s="183" t="s">
        <v>92</v>
      </c>
      <c r="Q4" s="183"/>
      <c r="R4" s="183"/>
      <c r="S4" s="183"/>
      <c r="T4" s="183"/>
      <c r="U4" s="183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2" t="s">
        <v>154</v>
      </c>
      <c r="E6" s="15" t="s">
        <v>157</v>
      </c>
      <c r="F6" s="15" t="s">
        <v>153</v>
      </c>
      <c r="G6" s="16" t="s">
        <v>154</v>
      </c>
      <c r="I6" s="89" t="s">
        <v>157</v>
      </c>
      <c r="J6" s="15" t="s">
        <v>153</v>
      </c>
      <c r="K6" s="62" t="s">
        <v>154</v>
      </c>
      <c r="L6" s="15" t="s">
        <v>157</v>
      </c>
      <c r="M6" s="15" t="s">
        <v>153</v>
      </c>
      <c r="N6" s="16" t="s">
        <v>154</v>
      </c>
      <c r="P6" s="89" t="s">
        <v>157</v>
      </c>
      <c r="Q6" s="15" t="s">
        <v>153</v>
      </c>
      <c r="R6" s="62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5908816</v>
      </c>
      <c r="C7" s="18">
        <v>6085875</v>
      </c>
      <c r="D7" s="19">
        <v>6740541</v>
      </c>
      <c r="E7" s="75">
        <v>20.184346311177912</v>
      </c>
      <c r="F7" s="75">
        <v>19.369281731480037</v>
      </c>
      <c r="G7" s="76">
        <v>18.93196451423481</v>
      </c>
      <c r="I7" s="90">
        <v>4064849</v>
      </c>
      <c r="J7" s="18">
        <v>4262231</v>
      </c>
      <c r="K7" s="19">
        <v>4750262</v>
      </c>
      <c r="L7" s="75">
        <v>18.445588552074604</v>
      </c>
      <c r="M7" s="75">
        <v>17.92674356943423</v>
      </c>
      <c r="N7" s="76">
        <v>17.450121670232051</v>
      </c>
      <c r="P7" s="90">
        <v>1843967</v>
      </c>
      <c r="Q7" s="18">
        <v>1823644</v>
      </c>
      <c r="R7" s="19">
        <v>1990279</v>
      </c>
      <c r="S7" s="75">
        <v>25.478733098447634</v>
      </c>
      <c r="T7" s="75">
        <v>23.855893784967513</v>
      </c>
      <c r="U7" s="76">
        <v>23.744449618179544</v>
      </c>
    </row>
    <row r="8" spans="1:21" x14ac:dyDescent="0.25">
      <c r="A8" s="17" t="s">
        <v>158</v>
      </c>
      <c r="B8" s="18">
        <v>1619612</v>
      </c>
      <c r="C8" s="18">
        <v>1818079</v>
      </c>
      <c r="D8" s="19">
        <v>2327686</v>
      </c>
      <c r="E8" s="75">
        <v>5.5325482292458386</v>
      </c>
      <c r="F8" s="75">
        <v>5.7863305376938392</v>
      </c>
      <c r="G8" s="76">
        <v>6.5377050228284599</v>
      </c>
      <c r="I8" s="90">
        <v>1515112</v>
      </c>
      <c r="J8" s="18">
        <v>1692236</v>
      </c>
      <c r="K8" s="19">
        <v>2158001</v>
      </c>
      <c r="L8" s="75">
        <v>6.8753187541064511</v>
      </c>
      <c r="M8" s="75">
        <v>7.1174652033090418</v>
      </c>
      <c r="N8" s="76">
        <v>7.9274322162614261</v>
      </c>
      <c r="P8" s="90">
        <v>104500</v>
      </c>
      <c r="Q8" s="18">
        <v>125843</v>
      </c>
      <c r="R8" s="19">
        <v>169685</v>
      </c>
      <c r="S8" s="75">
        <v>1.4439128296698247</v>
      </c>
      <c r="T8" s="75">
        <v>1.6462079449616629</v>
      </c>
      <c r="U8" s="76">
        <v>2.0243779557844883</v>
      </c>
    </row>
    <row r="9" spans="1:21" x14ac:dyDescent="0.25">
      <c r="A9" s="17" t="s">
        <v>185</v>
      </c>
      <c r="B9" s="18">
        <v>0</v>
      </c>
      <c r="C9" s="18">
        <v>0</v>
      </c>
      <c r="D9" s="19">
        <v>0</v>
      </c>
      <c r="E9" s="75" t="s">
        <v>159</v>
      </c>
      <c r="F9" s="75" t="s">
        <v>159</v>
      </c>
      <c r="G9" s="76" t="s">
        <v>159</v>
      </c>
      <c r="I9" s="90">
        <v>0</v>
      </c>
      <c r="J9" s="18">
        <v>0</v>
      </c>
      <c r="K9" s="19">
        <v>0</v>
      </c>
      <c r="L9" s="75" t="s">
        <v>159</v>
      </c>
      <c r="M9" s="75" t="s">
        <v>159</v>
      </c>
      <c r="N9" s="76" t="s">
        <v>159</v>
      </c>
      <c r="P9" s="90">
        <v>0</v>
      </c>
      <c r="Q9" s="18">
        <v>0</v>
      </c>
      <c r="R9" s="19">
        <v>0</v>
      </c>
      <c r="S9" s="75" t="s">
        <v>159</v>
      </c>
      <c r="T9" s="75" t="s">
        <v>159</v>
      </c>
      <c r="U9" s="76" t="s">
        <v>159</v>
      </c>
    </row>
    <row r="10" spans="1:21" x14ac:dyDescent="0.25">
      <c r="A10" s="17" t="s">
        <v>82</v>
      </c>
      <c r="B10" s="18">
        <v>7435026</v>
      </c>
      <c r="C10" s="18">
        <v>7987438</v>
      </c>
      <c r="D10" s="19">
        <v>9073085</v>
      </c>
      <c r="E10" s="75">
        <v>25.39783598213447</v>
      </c>
      <c r="F10" s="75">
        <v>25.421313604819264</v>
      </c>
      <c r="G10" s="76">
        <v>25.483314062570962</v>
      </c>
      <c r="I10" s="90">
        <v>5462302</v>
      </c>
      <c r="J10" s="18">
        <v>5883765</v>
      </c>
      <c r="K10" s="19">
        <v>6745292</v>
      </c>
      <c r="L10" s="75">
        <v>24.786990916310593</v>
      </c>
      <c r="M10" s="75">
        <v>24.746839478623329</v>
      </c>
      <c r="N10" s="76">
        <v>24.778878744213031</v>
      </c>
      <c r="P10" s="90">
        <v>1972724</v>
      </c>
      <c r="Q10" s="18">
        <v>2103673</v>
      </c>
      <c r="R10" s="19">
        <v>2327793</v>
      </c>
      <c r="S10" s="75">
        <v>27.257813330120339</v>
      </c>
      <c r="T10" s="75">
        <v>27.51907699436072</v>
      </c>
      <c r="U10" s="76">
        <v>27.771063057014125</v>
      </c>
    </row>
    <row r="11" spans="1:21" x14ac:dyDescent="0.25">
      <c r="A11" s="17" t="s">
        <v>84</v>
      </c>
      <c r="B11" s="18">
        <v>4652604</v>
      </c>
      <c r="C11" s="18">
        <v>4754431</v>
      </c>
      <c r="D11" s="19">
        <v>5175208</v>
      </c>
      <c r="E11" s="75">
        <v>15.893162079301776</v>
      </c>
      <c r="F11" s="75">
        <v>15.131745806787414</v>
      </c>
      <c r="G11" s="76">
        <v>14.535458535121158</v>
      </c>
      <c r="I11" s="90">
        <v>3618396</v>
      </c>
      <c r="J11" s="18">
        <v>3786141</v>
      </c>
      <c r="K11" s="19">
        <v>4265897</v>
      </c>
      <c r="L11" s="75">
        <v>16.419661304632111</v>
      </c>
      <c r="M11" s="75">
        <v>15.924331371228185</v>
      </c>
      <c r="N11" s="76">
        <v>15.67080335414718</v>
      </c>
      <c r="P11" s="90">
        <v>1034208</v>
      </c>
      <c r="Q11" s="18">
        <v>968290</v>
      </c>
      <c r="R11" s="19">
        <v>909311</v>
      </c>
      <c r="S11" s="75">
        <v>14.290011480834165</v>
      </c>
      <c r="T11" s="75">
        <v>12.666629776999345</v>
      </c>
      <c r="U11" s="76">
        <v>10.848272642557379</v>
      </c>
    </row>
    <row r="12" spans="1:21" x14ac:dyDescent="0.25">
      <c r="A12" s="17" t="s">
        <v>152</v>
      </c>
      <c r="B12" s="18">
        <v>4396176</v>
      </c>
      <c r="C12" s="18">
        <v>4768182</v>
      </c>
      <c r="D12" s="19">
        <v>6870164</v>
      </c>
      <c r="E12" s="75">
        <v>15.017211371768704</v>
      </c>
      <c r="F12" s="75">
        <v>15.175510588858947</v>
      </c>
      <c r="G12" s="76">
        <v>19.296032923021087</v>
      </c>
      <c r="I12" s="90">
        <v>3892026</v>
      </c>
      <c r="J12" s="18">
        <v>4194022</v>
      </c>
      <c r="K12" s="19">
        <v>5867855</v>
      </c>
      <c r="L12" s="75">
        <v>17.661347378457773</v>
      </c>
      <c r="M12" s="75">
        <v>17.639859716323606</v>
      </c>
      <c r="N12" s="76">
        <v>21.555607605070939</v>
      </c>
      <c r="P12" s="90">
        <v>504150</v>
      </c>
      <c r="Q12" s="18">
        <v>574160</v>
      </c>
      <c r="R12" s="19">
        <v>1002309</v>
      </c>
      <c r="S12" s="75">
        <v>6.966015818928633</v>
      </c>
      <c r="T12" s="75">
        <v>7.5108409182806222</v>
      </c>
      <c r="U12" s="76">
        <v>11.957758461174498</v>
      </c>
    </row>
    <row r="13" spans="1:21" x14ac:dyDescent="0.25">
      <c r="A13" s="17" t="s">
        <v>160</v>
      </c>
      <c r="B13" s="18">
        <v>0</v>
      </c>
      <c r="C13" s="18">
        <v>0</v>
      </c>
      <c r="D13" s="19">
        <v>0</v>
      </c>
      <c r="E13" s="75" t="s">
        <v>159</v>
      </c>
      <c r="F13" s="75" t="s">
        <v>159</v>
      </c>
      <c r="G13" s="76" t="s">
        <v>159</v>
      </c>
      <c r="I13" s="90">
        <v>0</v>
      </c>
      <c r="J13" s="18">
        <v>0</v>
      </c>
      <c r="K13" s="19">
        <v>0</v>
      </c>
      <c r="L13" s="75" t="s">
        <v>159</v>
      </c>
      <c r="M13" s="75" t="s">
        <v>159</v>
      </c>
      <c r="N13" s="76" t="s">
        <v>159</v>
      </c>
      <c r="P13" s="90">
        <v>0</v>
      </c>
      <c r="Q13" s="18">
        <v>0</v>
      </c>
      <c r="R13" s="19">
        <v>0</v>
      </c>
      <c r="S13" s="75" t="s">
        <v>159</v>
      </c>
      <c r="T13" s="75" t="s">
        <v>159</v>
      </c>
      <c r="U13" s="76" t="s">
        <v>159</v>
      </c>
    </row>
    <row r="14" spans="1:21" x14ac:dyDescent="0.25">
      <c r="A14" s="17" t="s">
        <v>161</v>
      </c>
      <c r="B14" s="18">
        <v>588320</v>
      </c>
      <c r="C14" s="18">
        <v>658874</v>
      </c>
      <c r="D14" s="19">
        <v>793690</v>
      </c>
      <c r="E14" s="75">
        <v>2.0096842788457434</v>
      </c>
      <c r="F14" s="75">
        <v>2.0969730945093641</v>
      </c>
      <c r="G14" s="76">
        <v>2.2292143783863976</v>
      </c>
      <c r="I14" s="90">
        <v>588320</v>
      </c>
      <c r="J14" s="18">
        <v>658874</v>
      </c>
      <c r="K14" s="19">
        <v>793690</v>
      </c>
      <c r="L14" s="75">
        <v>2.6696953950704025</v>
      </c>
      <c r="M14" s="75">
        <v>2.7711931245789843</v>
      </c>
      <c r="N14" s="76">
        <v>2.9156259314636701</v>
      </c>
      <c r="P14" s="90">
        <v>0</v>
      </c>
      <c r="Q14" s="18">
        <v>0</v>
      </c>
      <c r="R14" s="19">
        <v>0</v>
      </c>
      <c r="S14" s="75" t="s">
        <v>159</v>
      </c>
      <c r="T14" s="75" t="s">
        <v>159</v>
      </c>
      <c r="U14" s="76" t="s">
        <v>159</v>
      </c>
    </row>
    <row r="15" spans="1:21" x14ac:dyDescent="0.25">
      <c r="A15" s="17" t="s">
        <v>162</v>
      </c>
      <c r="B15" s="18">
        <v>407782</v>
      </c>
      <c r="C15" s="18">
        <v>506622</v>
      </c>
      <c r="D15" s="19">
        <v>652646</v>
      </c>
      <c r="E15" s="75">
        <v>1.3929716388976661</v>
      </c>
      <c r="F15" s="75">
        <v>1.6124064739032395</v>
      </c>
      <c r="G15" s="76">
        <v>1.8330681339016099</v>
      </c>
      <c r="I15" s="90">
        <v>0</v>
      </c>
      <c r="J15" s="18">
        <v>0</v>
      </c>
      <c r="K15" s="19">
        <v>0</v>
      </c>
      <c r="L15" s="75" t="s">
        <v>159</v>
      </c>
      <c r="M15" s="75" t="s">
        <v>159</v>
      </c>
      <c r="N15" s="76" t="s">
        <v>159</v>
      </c>
      <c r="P15" s="90">
        <v>407782</v>
      </c>
      <c r="Q15" s="18">
        <v>506622</v>
      </c>
      <c r="R15" s="19">
        <v>652646</v>
      </c>
      <c r="S15" s="75">
        <v>5.6344656603676606</v>
      </c>
      <c r="T15" s="75">
        <v>6.6273464673630444</v>
      </c>
      <c r="U15" s="76">
        <v>7.7862048815801232</v>
      </c>
    </row>
    <row r="16" spans="1:21" x14ac:dyDescent="0.25">
      <c r="A16" s="17" t="s">
        <v>163</v>
      </c>
      <c r="B16" s="18">
        <v>642773</v>
      </c>
      <c r="C16" s="18">
        <v>711540</v>
      </c>
      <c r="D16" s="19">
        <v>809587</v>
      </c>
      <c r="E16" s="75">
        <v>2.1956941680828717</v>
      </c>
      <c r="F16" s="75">
        <v>2.2645911595649442</v>
      </c>
      <c r="G16" s="76">
        <v>2.2738638271298726</v>
      </c>
      <c r="I16" s="90">
        <v>518386</v>
      </c>
      <c r="J16" s="18">
        <v>588644</v>
      </c>
      <c r="K16" s="19">
        <v>675633</v>
      </c>
      <c r="L16" s="75">
        <v>2.3523468810663681</v>
      </c>
      <c r="M16" s="75">
        <v>2.4758090403091813</v>
      </c>
      <c r="N16" s="76">
        <v>2.4819426916712994</v>
      </c>
      <c r="P16" s="90">
        <v>124387</v>
      </c>
      <c r="Q16" s="18">
        <v>122896</v>
      </c>
      <c r="R16" s="19">
        <v>133954</v>
      </c>
      <c r="S16" s="75">
        <v>1.7186984224319666</v>
      </c>
      <c r="T16" s="75">
        <v>1.6076569344660292</v>
      </c>
      <c r="U16" s="76">
        <v>1.5980995650125547</v>
      </c>
    </row>
    <row r="17" spans="1:21" x14ac:dyDescent="0.25">
      <c r="A17" s="17" t="s">
        <v>164</v>
      </c>
      <c r="B17" s="18">
        <v>0</v>
      </c>
      <c r="C17" s="18">
        <v>0</v>
      </c>
      <c r="D17" s="19">
        <v>0</v>
      </c>
      <c r="E17" s="75" t="s">
        <v>159</v>
      </c>
      <c r="F17" s="75" t="s">
        <v>159</v>
      </c>
      <c r="G17" s="76" t="s">
        <v>159</v>
      </c>
      <c r="I17" s="90">
        <v>0</v>
      </c>
      <c r="J17" s="18">
        <v>0</v>
      </c>
      <c r="K17" s="19">
        <v>0</v>
      </c>
      <c r="L17" s="75" t="s">
        <v>159</v>
      </c>
      <c r="M17" s="75" t="s">
        <v>159</v>
      </c>
      <c r="N17" s="76" t="s">
        <v>159</v>
      </c>
      <c r="P17" s="90">
        <v>0</v>
      </c>
      <c r="Q17" s="18">
        <v>0</v>
      </c>
      <c r="R17" s="19">
        <v>0</v>
      </c>
      <c r="S17" s="75" t="s">
        <v>159</v>
      </c>
      <c r="T17" s="75" t="s">
        <v>159</v>
      </c>
      <c r="U17" s="76" t="s">
        <v>159</v>
      </c>
    </row>
    <row r="18" spans="1:21" x14ac:dyDescent="0.25">
      <c r="A18" s="17" t="s">
        <v>165</v>
      </c>
      <c r="B18" s="18">
        <v>0</v>
      </c>
      <c r="C18" s="18">
        <v>0</v>
      </c>
      <c r="D18" s="19">
        <v>0</v>
      </c>
      <c r="E18" s="75" t="s">
        <v>159</v>
      </c>
      <c r="F18" s="75" t="s">
        <v>159</v>
      </c>
      <c r="G18" s="76" t="s">
        <v>159</v>
      </c>
      <c r="I18" s="90">
        <v>0</v>
      </c>
      <c r="J18" s="18">
        <v>0</v>
      </c>
      <c r="K18" s="19">
        <v>0</v>
      </c>
      <c r="L18" s="75" t="s">
        <v>159</v>
      </c>
      <c r="M18" s="75" t="s">
        <v>159</v>
      </c>
      <c r="N18" s="76" t="s">
        <v>159</v>
      </c>
      <c r="P18" s="90">
        <v>0</v>
      </c>
      <c r="Q18" s="18">
        <v>0</v>
      </c>
      <c r="R18" s="19">
        <v>0</v>
      </c>
      <c r="S18" s="75" t="s">
        <v>159</v>
      </c>
      <c r="T18" s="75" t="s">
        <v>159</v>
      </c>
      <c r="U18" s="76" t="s">
        <v>159</v>
      </c>
    </row>
    <row r="19" spans="1:21" x14ac:dyDescent="0.25">
      <c r="A19" s="17" t="s">
        <v>166</v>
      </c>
      <c r="B19" s="18">
        <v>0</v>
      </c>
      <c r="C19" s="18">
        <v>0</v>
      </c>
      <c r="D19" s="19">
        <v>0</v>
      </c>
      <c r="E19" s="75" t="s">
        <v>159</v>
      </c>
      <c r="F19" s="75" t="s">
        <v>159</v>
      </c>
      <c r="G19" s="76" t="s">
        <v>159</v>
      </c>
      <c r="I19" s="90">
        <v>0</v>
      </c>
      <c r="J19" s="18">
        <v>0</v>
      </c>
      <c r="K19" s="19">
        <v>0</v>
      </c>
      <c r="L19" s="75" t="s">
        <v>159</v>
      </c>
      <c r="M19" s="75" t="s">
        <v>159</v>
      </c>
      <c r="N19" s="76" t="s">
        <v>159</v>
      </c>
      <c r="P19" s="90">
        <v>0</v>
      </c>
      <c r="Q19" s="18">
        <v>0</v>
      </c>
      <c r="R19" s="19">
        <v>0</v>
      </c>
      <c r="S19" s="75" t="s">
        <v>159</v>
      </c>
      <c r="T19" s="75" t="s">
        <v>159</v>
      </c>
      <c r="U19" s="76" t="s">
        <v>159</v>
      </c>
    </row>
    <row r="20" spans="1:21" x14ac:dyDescent="0.25">
      <c r="A20" s="17" t="s">
        <v>167</v>
      </c>
      <c r="B20" s="18">
        <v>0</v>
      </c>
      <c r="C20" s="18">
        <v>0</v>
      </c>
      <c r="D20" s="19">
        <v>0</v>
      </c>
      <c r="E20" s="75" t="s">
        <v>159</v>
      </c>
      <c r="F20" s="75" t="s">
        <v>159</v>
      </c>
      <c r="G20" s="76" t="s">
        <v>159</v>
      </c>
      <c r="I20" s="90">
        <v>0</v>
      </c>
      <c r="J20" s="18">
        <v>0</v>
      </c>
      <c r="K20" s="19">
        <v>0</v>
      </c>
      <c r="L20" s="75" t="s">
        <v>159</v>
      </c>
      <c r="M20" s="75" t="s">
        <v>159</v>
      </c>
      <c r="N20" s="76" t="s">
        <v>159</v>
      </c>
      <c r="P20" s="90">
        <v>0</v>
      </c>
      <c r="Q20" s="18">
        <v>0</v>
      </c>
      <c r="R20" s="19">
        <v>0</v>
      </c>
      <c r="S20" s="75" t="s">
        <v>159</v>
      </c>
      <c r="T20" s="75" t="s">
        <v>159</v>
      </c>
      <c r="U20" s="76" t="s">
        <v>159</v>
      </c>
    </row>
    <row r="21" spans="1:21" x14ac:dyDescent="0.25">
      <c r="A21" s="17" t="s">
        <v>168</v>
      </c>
      <c r="B21" s="18">
        <v>0</v>
      </c>
      <c r="C21" s="18">
        <v>0</v>
      </c>
      <c r="D21" s="19">
        <v>52540</v>
      </c>
      <c r="E21" s="75" t="s">
        <v>159</v>
      </c>
      <c r="F21" s="75" t="s">
        <v>159</v>
      </c>
      <c r="G21" s="76">
        <v>0.1475675936958023</v>
      </c>
      <c r="I21" s="90">
        <v>0</v>
      </c>
      <c r="J21" s="18">
        <v>0</v>
      </c>
      <c r="K21" s="19">
        <v>8981</v>
      </c>
      <c r="L21" s="75" t="s">
        <v>159</v>
      </c>
      <c r="M21" s="75" t="s">
        <v>159</v>
      </c>
      <c r="N21" s="76">
        <v>3.2991768184650459E-2</v>
      </c>
      <c r="P21" s="90">
        <v>0</v>
      </c>
      <c r="Q21" s="18">
        <v>0</v>
      </c>
      <c r="R21" s="19">
        <v>43559</v>
      </c>
      <c r="S21" s="75" t="s">
        <v>159</v>
      </c>
      <c r="T21" s="75" t="s">
        <v>159</v>
      </c>
      <c r="U21" s="76">
        <v>0.51966808719696223</v>
      </c>
    </row>
    <row r="22" spans="1:21" x14ac:dyDescent="0.25">
      <c r="A22" s="17" t="s">
        <v>169</v>
      </c>
      <c r="B22" s="18">
        <v>243464</v>
      </c>
      <c r="C22" s="18">
        <v>295332</v>
      </c>
      <c r="D22" s="19">
        <v>267694</v>
      </c>
      <c r="E22" s="75">
        <v>0.8316660546384621</v>
      </c>
      <c r="F22" s="75">
        <v>0.93994186740961028</v>
      </c>
      <c r="G22" s="76">
        <v>0.75186447329280737</v>
      </c>
      <c r="I22" s="90">
        <v>0</v>
      </c>
      <c r="J22" s="18">
        <v>0</v>
      </c>
      <c r="K22" s="19">
        <v>0</v>
      </c>
      <c r="L22" s="75" t="s">
        <v>159</v>
      </c>
      <c r="M22" s="75" t="s">
        <v>159</v>
      </c>
      <c r="N22" s="76" t="s">
        <v>159</v>
      </c>
      <c r="P22" s="90">
        <v>243464</v>
      </c>
      <c r="Q22" s="18">
        <v>295332</v>
      </c>
      <c r="R22" s="19">
        <v>267694</v>
      </c>
      <c r="S22" s="75">
        <v>3.3640267288299928</v>
      </c>
      <c r="T22" s="75">
        <v>3.8633685211050102</v>
      </c>
      <c r="U22" s="76">
        <v>3.1936460647421567</v>
      </c>
    </row>
    <row r="23" spans="1:21" x14ac:dyDescent="0.25">
      <c r="A23" s="17" t="s">
        <v>170</v>
      </c>
      <c r="B23" s="18">
        <v>1328490</v>
      </c>
      <c r="C23" s="18">
        <v>1447219</v>
      </c>
      <c r="D23" s="19">
        <v>0</v>
      </c>
      <c r="E23" s="75">
        <v>4.5380838108576649</v>
      </c>
      <c r="F23" s="75">
        <v>4.6060085917227687</v>
      </c>
      <c r="G23" s="76" t="s">
        <v>159</v>
      </c>
      <c r="I23" s="90">
        <v>989648</v>
      </c>
      <c r="J23" s="18">
        <v>1094628</v>
      </c>
      <c r="K23" s="19">
        <v>0</v>
      </c>
      <c r="L23" s="75">
        <v>4.4908531213296055</v>
      </c>
      <c r="M23" s="75">
        <v>4.6039539996594856</v>
      </c>
      <c r="N23" s="76" t="s">
        <v>159</v>
      </c>
      <c r="P23" s="90">
        <v>338842</v>
      </c>
      <c r="Q23" s="18">
        <v>352591</v>
      </c>
      <c r="R23" s="19">
        <v>0</v>
      </c>
      <c r="S23" s="75">
        <v>4.6818977132151458</v>
      </c>
      <c r="T23" s="75">
        <v>4.6123988264899731</v>
      </c>
      <c r="U23" s="76" t="s">
        <v>159</v>
      </c>
    </row>
    <row r="24" spans="1:21" x14ac:dyDescent="0.25">
      <c r="A24" s="17" t="s">
        <v>171</v>
      </c>
      <c r="B24" s="18">
        <v>0</v>
      </c>
      <c r="C24" s="18">
        <v>0</v>
      </c>
      <c r="D24" s="19">
        <v>0</v>
      </c>
      <c r="E24" s="75" t="s">
        <v>159</v>
      </c>
      <c r="F24" s="75" t="s">
        <v>159</v>
      </c>
      <c r="G24" s="76" t="s">
        <v>159</v>
      </c>
      <c r="I24" s="90">
        <v>0</v>
      </c>
      <c r="J24" s="18">
        <v>0</v>
      </c>
      <c r="K24" s="19">
        <v>0</v>
      </c>
      <c r="L24" s="75" t="s">
        <v>159</v>
      </c>
      <c r="M24" s="75" t="s">
        <v>159</v>
      </c>
      <c r="N24" s="76" t="s">
        <v>159</v>
      </c>
      <c r="P24" s="90">
        <v>0</v>
      </c>
      <c r="Q24" s="18">
        <v>0</v>
      </c>
      <c r="R24" s="19">
        <v>0</v>
      </c>
      <c r="S24" s="75" t="s">
        <v>159</v>
      </c>
      <c r="T24" s="75" t="s">
        <v>159</v>
      </c>
      <c r="U24" s="76" t="s">
        <v>159</v>
      </c>
    </row>
    <row r="25" spans="1:21" x14ac:dyDescent="0.25">
      <c r="A25" s="17" t="s">
        <v>172</v>
      </c>
      <c r="B25" s="18">
        <v>0</v>
      </c>
      <c r="C25" s="18">
        <v>0</v>
      </c>
      <c r="D25" s="19">
        <v>0</v>
      </c>
      <c r="E25" s="75" t="s">
        <v>159</v>
      </c>
      <c r="F25" s="75" t="s">
        <v>159</v>
      </c>
      <c r="G25" s="76" t="s">
        <v>159</v>
      </c>
      <c r="I25" s="90">
        <v>0</v>
      </c>
      <c r="J25" s="18">
        <v>0</v>
      </c>
      <c r="K25" s="19">
        <v>0</v>
      </c>
      <c r="L25" s="75" t="s">
        <v>159</v>
      </c>
      <c r="M25" s="75" t="s">
        <v>159</v>
      </c>
      <c r="N25" s="76" t="s">
        <v>159</v>
      </c>
      <c r="P25" s="90">
        <v>0</v>
      </c>
      <c r="Q25" s="18">
        <v>0</v>
      </c>
      <c r="R25" s="19">
        <v>0</v>
      </c>
      <c r="S25" s="75" t="s">
        <v>159</v>
      </c>
      <c r="T25" s="75" t="s">
        <v>159</v>
      </c>
      <c r="U25" s="76" t="s">
        <v>159</v>
      </c>
    </row>
    <row r="26" spans="1:21" x14ac:dyDescent="0.25">
      <c r="A26" s="17" t="s">
        <v>173</v>
      </c>
      <c r="B26" s="18">
        <v>65741</v>
      </c>
      <c r="C26" s="18">
        <v>119219</v>
      </c>
      <c r="D26" s="19">
        <v>119219</v>
      </c>
      <c r="E26" s="75">
        <v>0.22456937410864497</v>
      </c>
      <c r="F26" s="75">
        <v>0.37943375418412606</v>
      </c>
      <c r="G26" s="76">
        <v>0.33484699186943001</v>
      </c>
      <c r="I26" s="90">
        <v>14270</v>
      </c>
      <c r="J26" s="18">
        <v>45539</v>
      </c>
      <c r="K26" s="19">
        <v>45539</v>
      </c>
      <c r="L26" s="75">
        <v>6.475481589552394E-2</v>
      </c>
      <c r="M26" s="75">
        <v>0.19153489696087925</v>
      </c>
      <c r="N26" s="76">
        <v>0.16728784448956655</v>
      </c>
      <c r="P26" s="90">
        <v>51471</v>
      </c>
      <c r="Q26" s="18">
        <v>73680</v>
      </c>
      <c r="R26" s="19">
        <v>73680</v>
      </c>
      <c r="S26" s="75">
        <v>0.71119270101373733</v>
      </c>
      <c r="T26" s="75">
        <v>0.963840669602404</v>
      </c>
      <c r="U26" s="76">
        <v>0.87901799087839882</v>
      </c>
    </row>
    <row r="27" spans="1:21" x14ac:dyDescent="0.25">
      <c r="A27" s="17" t="s">
        <v>174</v>
      </c>
      <c r="B27" s="18">
        <v>16612</v>
      </c>
      <c r="C27" s="18">
        <v>17071</v>
      </c>
      <c r="D27" s="19">
        <v>20997</v>
      </c>
      <c r="E27" s="75">
        <v>5.6746116467544003E-2</v>
      </c>
      <c r="F27" s="75">
        <v>5.4331219165378142E-2</v>
      </c>
      <c r="G27" s="76">
        <v>5.8973672722321298E-2</v>
      </c>
      <c r="I27" s="90">
        <v>0</v>
      </c>
      <c r="J27" s="18">
        <v>0</v>
      </c>
      <c r="K27" s="19">
        <v>0</v>
      </c>
      <c r="L27" s="75" t="s">
        <v>159</v>
      </c>
      <c r="M27" s="75" t="s">
        <v>159</v>
      </c>
      <c r="N27" s="76" t="s">
        <v>159</v>
      </c>
      <c r="P27" s="90">
        <v>16612</v>
      </c>
      <c r="Q27" s="18">
        <v>17071</v>
      </c>
      <c r="R27" s="19">
        <v>20997</v>
      </c>
      <c r="S27" s="75">
        <v>0.22953377920071893</v>
      </c>
      <c r="T27" s="75">
        <v>0.22331330172071984</v>
      </c>
      <c r="U27" s="76">
        <v>0.25049865301945901</v>
      </c>
    </row>
    <row r="28" spans="1:21" x14ac:dyDescent="0.25">
      <c r="A28" s="17" t="s">
        <v>175</v>
      </c>
      <c r="B28" s="18">
        <v>1034832</v>
      </c>
      <c r="C28" s="18">
        <v>1129931</v>
      </c>
      <c r="D28" s="19">
        <v>1361948</v>
      </c>
      <c r="E28" s="75">
        <v>3.5349564890646215</v>
      </c>
      <c r="F28" s="75">
        <v>3.5961882023756595</v>
      </c>
      <c r="G28" s="76">
        <v>3.8252643528513617</v>
      </c>
      <c r="I28" s="90">
        <v>871088</v>
      </c>
      <c r="J28" s="18">
        <v>946962</v>
      </c>
      <c r="K28" s="19">
        <v>1133573</v>
      </c>
      <c r="L28" s="75">
        <v>3.9528481477785671</v>
      </c>
      <c r="M28" s="75">
        <v>3.9828777332806635</v>
      </c>
      <c r="N28" s="76">
        <v>4.1641885799330556</v>
      </c>
      <c r="P28" s="90">
        <v>163744</v>
      </c>
      <c r="Q28" s="18">
        <v>182969</v>
      </c>
      <c r="R28" s="19">
        <v>228375</v>
      </c>
      <c r="S28" s="75">
        <v>2.2625077739852228</v>
      </c>
      <c r="T28" s="75">
        <v>2.3934984185190316</v>
      </c>
      <c r="U28" s="76">
        <v>2.7245620747401511</v>
      </c>
    </row>
    <row r="29" spans="1:21" x14ac:dyDescent="0.25">
      <c r="A29" s="17" t="s">
        <v>176</v>
      </c>
      <c r="B29" s="18">
        <v>157263</v>
      </c>
      <c r="C29" s="18">
        <v>223697</v>
      </c>
      <c r="D29" s="19">
        <v>211007</v>
      </c>
      <c r="E29" s="75">
        <v>0.53720590621450592</v>
      </c>
      <c r="F29" s="75">
        <v>0.7119518911392182</v>
      </c>
      <c r="G29" s="76">
        <v>0.59264931943224508</v>
      </c>
      <c r="I29" s="90">
        <v>87918</v>
      </c>
      <c r="J29" s="18">
        <v>118450</v>
      </c>
      <c r="K29" s="19">
        <v>126186</v>
      </c>
      <c r="L29" s="75">
        <v>0.39895682578154684</v>
      </c>
      <c r="M29" s="75">
        <v>0.49819514141760135</v>
      </c>
      <c r="N29" s="76">
        <v>0.46354517984058596</v>
      </c>
      <c r="P29" s="90">
        <v>69345</v>
      </c>
      <c r="Q29" s="18">
        <v>105247</v>
      </c>
      <c r="R29" s="19">
        <v>84821</v>
      </c>
      <c r="S29" s="75">
        <v>0.95816397295171296</v>
      </c>
      <c r="T29" s="75">
        <v>1.3767825590885479</v>
      </c>
      <c r="U29" s="76">
        <v>1.0119324783427885</v>
      </c>
    </row>
    <row r="30" spans="1:21" x14ac:dyDescent="0.25">
      <c r="A30" s="17" t="s">
        <v>177</v>
      </c>
      <c r="B30" s="18">
        <v>257941</v>
      </c>
      <c r="C30" s="18">
        <v>261431</v>
      </c>
      <c r="D30" s="19">
        <v>369504</v>
      </c>
      <c r="E30" s="75">
        <v>0.88111907222217478</v>
      </c>
      <c r="F30" s="75">
        <v>0.83204645056669047</v>
      </c>
      <c r="G30" s="76">
        <v>1.0378153053097399</v>
      </c>
      <c r="I30" s="90">
        <v>118131</v>
      </c>
      <c r="J30" s="18">
        <v>116237</v>
      </c>
      <c r="K30" s="19">
        <v>188701</v>
      </c>
      <c r="L30" s="75">
        <v>0.53605824502832078</v>
      </c>
      <c r="M30" s="75">
        <v>0.48888736726853294</v>
      </c>
      <c r="N30" s="76">
        <v>0.6931944825978984</v>
      </c>
      <c r="P30" s="90">
        <v>139810</v>
      </c>
      <c r="Q30" s="18">
        <v>145194</v>
      </c>
      <c r="R30" s="19">
        <v>180803</v>
      </c>
      <c r="S30" s="75">
        <v>1.9318033752740498</v>
      </c>
      <c r="T30" s="75">
        <v>1.8993469351554213</v>
      </c>
      <c r="U30" s="76">
        <v>2.1570180483820187</v>
      </c>
    </row>
    <row r="31" spans="1:21" x14ac:dyDescent="0.25">
      <c r="A31" s="17" t="s">
        <v>178</v>
      </c>
      <c r="B31" s="18">
        <v>74041</v>
      </c>
      <c r="C31" s="18">
        <v>80742</v>
      </c>
      <c r="D31" s="19">
        <v>90066</v>
      </c>
      <c r="E31" s="75">
        <v>0.252921936514172</v>
      </c>
      <c r="F31" s="75">
        <v>0.25697447705763937</v>
      </c>
      <c r="G31" s="76">
        <v>0.25296579546642806</v>
      </c>
      <c r="I31" s="90">
        <v>46870</v>
      </c>
      <c r="J31" s="18">
        <v>50018</v>
      </c>
      <c r="K31" s="19">
        <v>57474</v>
      </c>
      <c r="L31" s="75">
        <v>0.21268803230716235</v>
      </c>
      <c r="M31" s="75">
        <v>0.21037336077184959</v>
      </c>
      <c r="N31" s="76">
        <v>0.2111311529500724</v>
      </c>
      <c r="P31" s="90">
        <v>27171</v>
      </c>
      <c r="Q31" s="18">
        <v>30724</v>
      </c>
      <c r="R31" s="19">
        <v>32592</v>
      </c>
      <c r="S31" s="75">
        <v>0.3754311530618068</v>
      </c>
      <c r="T31" s="75">
        <v>0.4019142336165073</v>
      </c>
      <c r="U31" s="76">
        <v>0.38882945655142204</v>
      </c>
    </row>
    <row r="32" spans="1:21" x14ac:dyDescent="0.25">
      <c r="A32" s="17" t="s">
        <v>179</v>
      </c>
      <c r="B32" s="18">
        <v>189462</v>
      </c>
      <c r="C32" s="18">
        <v>211790</v>
      </c>
      <c r="D32" s="19">
        <v>259999</v>
      </c>
      <c r="E32" s="75">
        <v>0.6471967684910801</v>
      </c>
      <c r="F32" s="75">
        <v>0.67405593738125691</v>
      </c>
      <c r="G32" s="76">
        <v>0.7302517471129597</v>
      </c>
      <c r="I32" s="90">
        <v>946</v>
      </c>
      <c r="J32" s="18">
        <v>1159</v>
      </c>
      <c r="K32" s="19">
        <v>2078</v>
      </c>
      <c r="L32" s="75">
        <v>4.2927859731720841E-3</v>
      </c>
      <c r="M32" s="75">
        <v>4.8746996108315743E-3</v>
      </c>
      <c r="N32" s="76">
        <v>7.6335479665631499E-3</v>
      </c>
      <c r="P32" s="90">
        <v>188516</v>
      </c>
      <c r="Q32" s="18">
        <v>210631</v>
      </c>
      <c r="R32" s="19">
        <v>257921</v>
      </c>
      <c r="S32" s="75">
        <v>2.6047911100290593</v>
      </c>
      <c r="T32" s="75">
        <v>2.7553572757739406</v>
      </c>
      <c r="U32" s="76">
        <v>3.0770521067501018</v>
      </c>
    </row>
    <row r="33" spans="1:21" x14ac:dyDescent="0.25">
      <c r="A33" s="17" t="s">
        <v>180</v>
      </c>
      <c r="B33" s="18">
        <v>0</v>
      </c>
      <c r="C33" s="18">
        <v>0</v>
      </c>
      <c r="D33" s="19">
        <v>0</v>
      </c>
      <c r="E33" s="75" t="s">
        <v>159</v>
      </c>
      <c r="F33" s="75" t="s">
        <v>159</v>
      </c>
      <c r="G33" s="76" t="s">
        <v>159</v>
      </c>
      <c r="I33" s="90">
        <v>0</v>
      </c>
      <c r="J33" s="18">
        <v>0</v>
      </c>
      <c r="K33" s="19">
        <v>0</v>
      </c>
      <c r="L33" s="75" t="s">
        <v>159</v>
      </c>
      <c r="M33" s="75" t="s">
        <v>159</v>
      </c>
      <c r="N33" s="76" t="s">
        <v>159</v>
      </c>
      <c r="P33" s="90">
        <v>0</v>
      </c>
      <c r="Q33" s="18">
        <v>0</v>
      </c>
      <c r="R33" s="19">
        <v>0</v>
      </c>
      <c r="S33" s="75" t="s">
        <v>159</v>
      </c>
      <c r="T33" s="75" t="s">
        <v>159</v>
      </c>
      <c r="U33" s="76" t="s">
        <v>159</v>
      </c>
    </row>
    <row r="34" spans="1:21" x14ac:dyDescent="0.25">
      <c r="A34" s="17" t="s">
        <v>181</v>
      </c>
      <c r="B34" s="18">
        <v>0</v>
      </c>
      <c r="C34" s="18">
        <v>0</v>
      </c>
      <c r="D34" s="19">
        <v>0</v>
      </c>
      <c r="E34" s="75" t="s">
        <v>159</v>
      </c>
      <c r="F34" s="75" t="s">
        <v>159</v>
      </c>
      <c r="G34" s="76" t="s">
        <v>159</v>
      </c>
      <c r="I34" s="90">
        <v>0</v>
      </c>
      <c r="J34" s="18">
        <v>0</v>
      </c>
      <c r="K34" s="19">
        <v>0</v>
      </c>
      <c r="L34" s="75" t="s">
        <v>159</v>
      </c>
      <c r="M34" s="75" t="s">
        <v>159</v>
      </c>
      <c r="N34" s="76" t="s">
        <v>159</v>
      </c>
      <c r="P34" s="90">
        <v>0</v>
      </c>
      <c r="Q34" s="18">
        <v>0</v>
      </c>
      <c r="R34" s="19">
        <v>0</v>
      </c>
      <c r="S34" s="75" t="s">
        <v>159</v>
      </c>
      <c r="T34" s="75" t="s">
        <v>159</v>
      </c>
      <c r="U34" s="76" t="s">
        <v>159</v>
      </c>
    </row>
    <row r="35" spans="1:21" x14ac:dyDescent="0.25">
      <c r="A35" s="17" t="s">
        <v>182</v>
      </c>
      <c r="B35" s="18">
        <v>255295</v>
      </c>
      <c r="C35" s="18">
        <v>342768</v>
      </c>
      <c r="D35" s="19">
        <v>408442</v>
      </c>
      <c r="E35" s="75">
        <v>0.87208041196614772</v>
      </c>
      <c r="F35" s="75">
        <v>1.0909146113806065</v>
      </c>
      <c r="G35" s="76">
        <v>1.1471793510525481</v>
      </c>
      <c r="I35" s="90">
        <v>248709</v>
      </c>
      <c r="J35" s="18">
        <v>336918</v>
      </c>
      <c r="K35" s="19">
        <v>402780</v>
      </c>
      <c r="L35" s="75">
        <v>1.128598844187797</v>
      </c>
      <c r="M35" s="75">
        <v>1.4170612972235999</v>
      </c>
      <c r="N35" s="76">
        <v>1.4796152309780104</v>
      </c>
      <c r="P35" s="90">
        <v>6586</v>
      </c>
      <c r="Q35" s="18">
        <v>5850</v>
      </c>
      <c r="R35" s="19">
        <v>5662</v>
      </c>
      <c r="S35" s="75">
        <v>9.1001051638329819E-2</v>
      </c>
      <c r="T35" s="75">
        <v>7.652643752950683E-2</v>
      </c>
      <c r="U35" s="76">
        <v>6.7548858093831349E-2</v>
      </c>
    </row>
    <row r="36" spans="1:21" x14ac:dyDescent="0.25">
      <c r="A36" s="17" t="s">
        <v>183</v>
      </c>
      <c r="B36" s="18">
        <v>0</v>
      </c>
      <c r="C36" s="18">
        <v>0</v>
      </c>
      <c r="D36" s="19">
        <v>0</v>
      </c>
      <c r="E36" s="75" t="s">
        <v>159</v>
      </c>
      <c r="F36" s="75" t="s">
        <v>159</v>
      </c>
      <c r="G36" s="76" t="s">
        <v>159</v>
      </c>
      <c r="I36" s="90">
        <v>0</v>
      </c>
      <c r="J36" s="18">
        <v>0</v>
      </c>
      <c r="K36" s="19">
        <v>0</v>
      </c>
      <c r="L36" s="75" t="s">
        <v>159</v>
      </c>
      <c r="M36" s="75" t="s">
        <v>159</v>
      </c>
      <c r="N36" s="76" t="s">
        <v>159</v>
      </c>
      <c r="P36" s="90">
        <v>0</v>
      </c>
      <c r="Q36" s="18">
        <v>0</v>
      </c>
      <c r="R36" s="19">
        <v>0</v>
      </c>
      <c r="S36" s="75" t="s">
        <v>159</v>
      </c>
      <c r="T36" s="75" t="s">
        <v>159</v>
      </c>
      <c r="U36" s="76" t="s">
        <v>159</v>
      </c>
    </row>
    <row r="37" spans="1:21" x14ac:dyDescent="0.25">
      <c r="A37" s="17" t="s">
        <v>184</v>
      </c>
      <c r="B37" s="18">
        <v>0</v>
      </c>
      <c r="C37" s="18">
        <v>0</v>
      </c>
      <c r="D37" s="19">
        <v>0</v>
      </c>
      <c r="E37" s="75" t="s">
        <v>159</v>
      </c>
      <c r="F37" s="75" t="s">
        <v>159</v>
      </c>
      <c r="G37" s="76" t="s">
        <v>159</v>
      </c>
      <c r="I37" s="90">
        <v>0</v>
      </c>
      <c r="J37" s="18">
        <v>0</v>
      </c>
      <c r="K37" s="19">
        <v>0</v>
      </c>
      <c r="L37" s="75" t="s">
        <v>159</v>
      </c>
      <c r="M37" s="75" t="s">
        <v>159</v>
      </c>
      <c r="N37" s="76" t="s">
        <v>159</v>
      </c>
      <c r="P37" s="90">
        <v>0</v>
      </c>
      <c r="Q37" s="18">
        <v>0</v>
      </c>
      <c r="R37" s="19">
        <v>0</v>
      </c>
      <c r="S37" s="75" t="s">
        <v>159</v>
      </c>
      <c r="T37" s="75" t="s">
        <v>159</v>
      </c>
      <c r="U37" s="76" t="s">
        <v>159</v>
      </c>
    </row>
    <row r="38" spans="1:21" ht="13.8" thickBot="1" x14ac:dyDescent="0.3">
      <c r="A38" s="20" t="s">
        <v>4</v>
      </c>
      <c r="B38" s="21">
        <v>29274250</v>
      </c>
      <c r="C38" s="21">
        <v>31420241</v>
      </c>
      <c r="D38" s="22">
        <v>35604023</v>
      </c>
      <c r="E38" s="78">
        <v>100</v>
      </c>
      <c r="F38" s="78">
        <v>100</v>
      </c>
      <c r="G38" s="79">
        <v>100</v>
      </c>
      <c r="I38" s="91">
        <v>22036971</v>
      </c>
      <c r="J38" s="21">
        <v>23775824</v>
      </c>
      <c r="K38" s="22">
        <v>27221942</v>
      </c>
      <c r="L38" s="78">
        <v>100</v>
      </c>
      <c r="M38" s="78">
        <v>100</v>
      </c>
      <c r="N38" s="79">
        <v>100</v>
      </c>
      <c r="P38" s="91">
        <v>7237279</v>
      </c>
      <c r="Q38" s="21">
        <v>7644417</v>
      </c>
      <c r="R38" s="22">
        <v>8382081</v>
      </c>
      <c r="S38" s="78">
        <v>100</v>
      </c>
      <c r="T38" s="78">
        <v>100</v>
      </c>
      <c r="U38" s="79">
        <v>100</v>
      </c>
    </row>
    <row r="39" spans="1:21" x14ac:dyDescent="0.25">
      <c r="I39" s="97"/>
      <c r="P39" s="97"/>
    </row>
    <row r="40" spans="1:21" ht="16.2" thickBot="1" x14ac:dyDescent="0.35">
      <c r="A40" s="5" t="s">
        <v>36</v>
      </c>
      <c r="B40" s="6"/>
      <c r="C40" s="6"/>
      <c r="D40" s="183" t="s">
        <v>104</v>
      </c>
      <c r="E40" s="183"/>
      <c r="F40" s="6"/>
      <c r="I40" s="183" t="s">
        <v>91</v>
      </c>
      <c r="J40" s="183"/>
      <c r="K40" s="183"/>
      <c r="L40" s="183"/>
      <c r="M40" s="183"/>
      <c r="N40" s="183"/>
      <c r="P40" s="183" t="s">
        <v>92</v>
      </c>
      <c r="Q40" s="183"/>
      <c r="R40" s="183"/>
      <c r="S40" s="183"/>
      <c r="T40" s="183"/>
      <c r="U40" s="183"/>
    </row>
    <row r="41" spans="1:21" x14ac:dyDescent="0.25">
      <c r="A41" s="7"/>
      <c r="B41" s="8"/>
      <c r="C41" s="9" t="s">
        <v>29</v>
      </c>
      <c r="D41" s="82"/>
      <c r="E41" s="11"/>
      <c r="F41" s="9" t="s">
        <v>2</v>
      </c>
      <c r="G41" s="12"/>
      <c r="I41" s="7"/>
      <c r="J41" s="9" t="s">
        <v>29</v>
      </c>
      <c r="K41" s="82"/>
      <c r="L41" s="11"/>
      <c r="M41" s="9" t="s">
        <v>2</v>
      </c>
      <c r="N41" s="12"/>
      <c r="P41" s="7"/>
      <c r="Q41" s="9" t="s">
        <v>29</v>
      </c>
      <c r="R41" s="82"/>
      <c r="S41" s="11"/>
      <c r="T41" s="9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153</v>
      </c>
      <c r="D42" s="62" t="s">
        <v>154</v>
      </c>
      <c r="E42" s="15" t="s">
        <v>157</v>
      </c>
      <c r="F42" s="15" t="s">
        <v>153</v>
      </c>
      <c r="G42" s="16" t="s">
        <v>154</v>
      </c>
      <c r="I42" s="89" t="s">
        <v>157</v>
      </c>
      <c r="J42" s="15" t="s">
        <v>153</v>
      </c>
      <c r="K42" s="62" t="s">
        <v>154</v>
      </c>
      <c r="L42" s="15" t="s">
        <v>157</v>
      </c>
      <c r="M42" s="15" t="s">
        <v>153</v>
      </c>
      <c r="N42" s="16" t="s">
        <v>154</v>
      </c>
      <c r="P42" s="89" t="s">
        <v>157</v>
      </c>
      <c r="Q42" s="15" t="s">
        <v>153</v>
      </c>
      <c r="R42" s="62" t="s">
        <v>154</v>
      </c>
      <c r="S42" s="15" t="s">
        <v>157</v>
      </c>
      <c r="T42" s="15" t="s">
        <v>153</v>
      </c>
      <c r="U42" s="16" t="s">
        <v>154</v>
      </c>
    </row>
    <row r="43" spans="1:21" x14ac:dyDescent="0.25">
      <c r="A43" s="17" t="s">
        <v>81</v>
      </c>
      <c r="B43" s="18">
        <v>999544</v>
      </c>
      <c r="C43" s="18">
        <v>998863</v>
      </c>
      <c r="D43" s="19">
        <v>1008527</v>
      </c>
      <c r="E43" s="75">
        <v>20.597777021723463</v>
      </c>
      <c r="F43" s="75">
        <v>20.524585003367807</v>
      </c>
      <c r="G43" s="76">
        <v>20.558252189695914</v>
      </c>
      <c r="I43" s="90">
        <v>783012</v>
      </c>
      <c r="J43" s="18">
        <v>788517</v>
      </c>
      <c r="K43" s="19">
        <v>796866</v>
      </c>
      <c r="L43" s="75">
        <v>20.604461968640646</v>
      </c>
      <c r="M43" s="75">
        <v>20.440785603983027</v>
      </c>
      <c r="N43" s="76">
        <v>20.492188385995799</v>
      </c>
      <c r="P43" s="90">
        <v>216532</v>
      </c>
      <c r="Q43" s="18">
        <v>210346</v>
      </c>
      <c r="R43" s="19">
        <v>211661</v>
      </c>
      <c r="S43" s="75">
        <v>20.573639418778438</v>
      </c>
      <c r="T43" s="75">
        <v>20.844931964059025</v>
      </c>
      <c r="U43" s="76">
        <v>20.810838181405231</v>
      </c>
    </row>
    <row r="44" spans="1:21" x14ac:dyDescent="0.25">
      <c r="A44" s="17" t="s">
        <v>158</v>
      </c>
      <c r="B44" s="18">
        <v>262844</v>
      </c>
      <c r="C44" s="18">
        <v>278731</v>
      </c>
      <c r="D44" s="19">
        <v>308602</v>
      </c>
      <c r="E44" s="75">
        <v>5.4164720147366019</v>
      </c>
      <c r="F44" s="75">
        <v>5.7273500996370004</v>
      </c>
      <c r="G44" s="76">
        <v>6.2906771382863704</v>
      </c>
      <c r="I44" s="90">
        <v>252019</v>
      </c>
      <c r="J44" s="18">
        <v>266452</v>
      </c>
      <c r="K44" s="19">
        <v>295227</v>
      </c>
      <c r="L44" s="75">
        <v>6.6317194383672886</v>
      </c>
      <c r="M44" s="75">
        <v>6.9072552725591025</v>
      </c>
      <c r="N44" s="76">
        <v>7.5920509855262761</v>
      </c>
      <c r="P44" s="90">
        <v>10825</v>
      </c>
      <c r="Q44" s="18">
        <v>12279</v>
      </c>
      <c r="R44" s="19">
        <v>13375</v>
      </c>
      <c r="S44" s="75">
        <v>1.0285299480366716</v>
      </c>
      <c r="T44" s="75">
        <v>1.2168280812883572</v>
      </c>
      <c r="U44" s="76">
        <v>1.3150507683337742</v>
      </c>
    </row>
    <row r="45" spans="1:21" x14ac:dyDescent="0.25">
      <c r="A45" s="17" t="s">
        <v>185</v>
      </c>
      <c r="B45" s="18">
        <v>0</v>
      </c>
      <c r="C45" s="18">
        <v>0</v>
      </c>
      <c r="D45" s="19">
        <v>0</v>
      </c>
      <c r="E45" s="75" t="s">
        <v>159</v>
      </c>
      <c r="F45" s="75" t="s">
        <v>159</v>
      </c>
      <c r="G45" s="76" t="s">
        <v>159</v>
      </c>
      <c r="I45" s="90">
        <v>0</v>
      </c>
      <c r="J45" s="18">
        <v>0</v>
      </c>
      <c r="K45" s="19">
        <v>0</v>
      </c>
      <c r="L45" s="75" t="s">
        <v>159</v>
      </c>
      <c r="M45" s="75" t="s">
        <v>159</v>
      </c>
      <c r="N45" s="76" t="s">
        <v>159</v>
      </c>
      <c r="P45" s="90">
        <v>0</v>
      </c>
      <c r="Q45" s="18">
        <v>0</v>
      </c>
      <c r="R45" s="19">
        <v>0</v>
      </c>
      <c r="S45" s="75" t="s">
        <v>159</v>
      </c>
      <c r="T45" s="75" t="s">
        <v>159</v>
      </c>
      <c r="U45" s="76" t="s">
        <v>159</v>
      </c>
    </row>
    <row r="46" spans="1:21" x14ac:dyDescent="0.25">
      <c r="A46" s="17" t="s">
        <v>82</v>
      </c>
      <c r="B46" s="18">
        <v>1181536</v>
      </c>
      <c r="C46" s="18">
        <v>1195287</v>
      </c>
      <c r="D46" s="19">
        <v>1208551</v>
      </c>
      <c r="E46" s="75">
        <v>24.34811781286172</v>
      </c>
      <c r="F46" s="75">
        <v>24.560695145300706</v>
      </c>
      <c r="G46" s="76">
        <v>24.635628240105802</v>
      </c>
      <c r="I46" s="90">
        <v>849234</v>
      </c>
      <c r="J46" s="18">
        <v>862857</v>
      </c>
      <c r="K46" s="19">
        <v>868274</v>
      </c>
      <c r="L46" s="75">
        <v>22.347051712459798</v>
      </c>
      <c r="M46" s="75">
        <v>22.36790702533488</v>
      </c>
      <c r="N46" s="76">
        <v>22.328514930568147</v>
      </c>
      <c r="P46" s="90">
        <v>332302</v>
      </c>
      <c r="Q46" s="18">
        <v>332430</v>
      </c>
      <c r="R46" s="19">
        <v>340277</v>
      </c>
      <c r="S46" s="75">
        <v>31.573446539721211</v>
      </c>
      <c r="T46" s="75">
        <v>32.943249373946465</v>
      </c>
      <c r="U46" s="76">
        <v>33.456563012808346</v>
      </c>
    </row>
    <row r="47" spans="1:21" x14ac:dyDescent="0.25">
      <c r="A47" s="17" t="s">
        <v>84</v>
      </c>
      <c r="B47" s="18">
        <v>726934</v>
      </c>
      <c r="C47" s="18">
        <v>629142</v>
      </c>
      <c r="D47" s="19">
        <v>587866</v>
      </c>
      <c r="E47" s="75">
        <v>14.980055346747642</v>
      </c>
      <c r="F47" s="75">
        <v>12.927577113366727</v>
      </c>
      <c r="G47" s="76">
        <v>11.9833157483615</v>
      </c>
      <c r="I47" s="90">
        <v>577107</v>
      </c>
      <c r="J47" s="18">
        <v>539476</v>
      </c>
      <c r="K47" s="19">
        <v>514695</v>
      </c>
      <c r="L47" s="75">
        <v>15.18620306372865</v>
      </c>
      <c r="M47" s="75">
        <v>13.984876996303628</v>
      </c>
      <c r="N47" s="76">
        <v>13.235885206960903</v>
      </c>
      <c r="P47" s="90">
        <v>149827</v>
      </c>
      <c r="Q47" s="18">
        <v>89666</v>
      </c>
      <c r="R47" s="19">
        <v>73171</v>
      </c>
      <c r="S47" s="75">
        <v>14.235709609652694</v>
      </c>
      <c r="T47" s="75">
        <v>8.8857485737276516</v>
      </c>
      <c r="U47" s="76">
        <v>7.1942863379252779</v>
      </c>
    </row>
    <row r="48" spans="1:21" x14ac:dyDescent="0.25">
      <c r="A48" s="17" t="s">
        <v>152</v>
      </c>
      <c r="B48" s="18">
        <v>699999</v>
      </c>
      <c r="C48" s="18">
        <v>715216</v>
      </c>
      <c r="D48" s="19">
        <v>959653</v>
      </c>
      <c r="E48" s="75">
        <v>14.425001117939184</v>
      </c>
      <c r="F48" s="75">
        <v>14.696221191263177</v>
      </c>
      <c r="G48" s="76">
        <v>19.561983356517231</v>
      </c>
      <c r="I48" s="90">
        <v>631758</v>
      </c>
      <c r="J48" s="18">
        <v>645250</v>
      </c>
      <c r="K48" s="19">
        <v>843650</v>
      </c>
      <c r="L48" s="75">
        <v>16.624309313758253</v>
      </c>
      <c r="M48" s="75">
        <v>16.726864368136702</v>
      </c>
      <c r="N48" s="76">
        <v>21.695284692589915</v>
      </c>
      <c r="P48" s="90">
        <v>68241</v>
      </c>
      <c r="Q48" s="18">
        <v>69966</v>
      </c>
      <c r="R48" s="19">
        <v>116003</v>
      </c>
      <c r="S48" s="75">
        <v>6.4838717952859595</v>
      </c>
      <c r="T48" s="75">
        <v>6.9335119745436273</v>
      </c>
      <c r="U48" s="76">
        <v>11.405595086282078</v>
      </c>
    </row>
    <row r="49" spans="1:21" x14ac:dyDescent="0.25">
      <c r="A49" s="17" t="s">
        <v>160</v>
      </c>
      <c r="B49" s="18">
        <v>0</v>
      </c>
      <c r="C49" s="18">
        <v>0</v>
      </c>
      <c r="D49" s="19">
        <v>0</v>
      </c>
      <c r="E49" s="75" t="s">
        <v>159</v>
      </c>
      <c r="F49" s="75" t="s">
        <v>159</v>
      </c>
      <c r="G49" s="76" t="s">
        <v>159</v>
      </c>
      <c r="I49" s="90">
        <v>0</v>
      </c>
      <c r="J49" s="18">
        <v>0</v>
      </c>
      <c r="K49" s="19">
        <v>0</v>
      </c>
      <c r="L49" s="75" t="s">
        <v>159</v>
      </c>
      <c r="M49" s="75" t="s">
        <v>159</v>
      </c>
      <c r="N49" s="76" t="s">
        <v>159</v>
      </c>
      <c r="P49" s="90">
        <v>0</v>
      </c>
      <c r="Q49" s="18">
        <v>0</v>
      </c>
      <c r="R49" s="19">
        <v>0</v>
      </c>
      <c r="S49" s="75" t="s">
        <v>159</v>
      </c>
      <c r="T49" s="75" t="s">
        <v>159</v>
      </c>
      <c r="U49" s="76" t="s">
        <v>159</v>
      </c>
    </row>
    <row r="50" spans="1:21" x14ac:dyDescent="0.25">
      <c r="A50" s="17" t="s">
        <v>161</v>
      </c>
      <c r="B50" s="18">
        <v>139186</v>
      </c>
      <c r="C50" s="18">
        <v>144823</v>
      </c>
      <c r="D50" s="19">
        <v>146594</v>
      </c>
      <c r="E50" s="75">
        <v>2.8682301054736983</v>
      </c>
      <c r="F50" s="75">
        <v>2.9758154761391062</v>
      </c>
      <c r="G50" s="76">
        <v>2.9882357353806914</v>
      </c>
      <c r="I50" s="90">
        <v>139186</v>
      </c>
      <c r="J50" s="18">
        <v>144823</v>
      </c>
      <c r="K50" s="19">
        <v>146594</v>
      </c>
      <c r="L50" s="75">
        <v>3.6625909227026114</v>
      </c>
      <c r="M50" s="75">
        <v>3.7542575410874264</v>
      </c>
      <c r="N50" s="76">
        <v>3.7698080533699119</v>
      </c>
      <c r="P50" s="90">
        <v>0</v>
      </c>
      <c r="Q50" s="18">
        <v>0</v>
      </c>
      <c r="R50" s="19">
        <v>0</v>
      </c>
      <c r="S50" s="75" t="s">
        <v>159</v>
      </c>
      <c r="T50" s="75" t="s">
        <v>159</v>
      </c>
      <c r="U50" s="76" t="s">
        <v>159</v>
      </c>
    </row>
    <row r="51" spans="1:21" x14ac:dyDescent="0.25">
      <c r="A51" s="17" t="s">
        <v>162</v>
      </c>
      <c r="B51" s="18">
        <v>66034</v>
      </c>
      <c r="C51" s="18">
        <v>81807</v>
      </c>
      <c r="D51" s="19">
        <v>80314</v>
      </c>
      <c r="E51" s="75">
        <v>1.3607741208515955</v>
      </c>
      <c r="F51" s="75">
        <v>1.6809659836939703</v>
      </c>
      <c r="G51" s="76">
        <v>1.6371554419100705</v>
      </c>
      <c r="I51" s="90">
        <v>0</v>
      </c>
      <c r="J51" s="18">
        <v>0</v>
      </c>
      <c r="K51" s="19">
        <v>0</v>
      </c>
      <c r="L51" s="75" t="s">
        <v>159</v>
      </c>
      <c r="M51" s="75" t="s">
        <v>159</v>
      </c>
      <c r="N51" s="76" t="s">
        <v>159</v>
      </c>
      <c r="P51" s="90">
        <v>66034</v>
      </c>
      <c r="Q51" s="18">
        <v>81807</v>
      </c>
      <c r="R51" s="19">
        <v>80314</v>
      </c>
      <c r="S51" s="75">
        <v>6.2741752044945569</v>
      </c>
      <c r="T51" s="75">
        <v>8.1069349984491108</v>
      </c>
      <c r="U51" s="76">
        <v>7.8965971893800928</v>
      </c>
    </row>
    <row r="52" spans="1:21" x14ac:dyDescent="0.25">
      <c r="A52" s="17" t="s">
        <v>163</v>
      </c>
      <c r="B52" s="18">
        <v>117524</v>
      </c>
      <c r="C52" s="18">
        <v>122482</v>
      </c>
      <c r="D52" s="19">
        <v>122041</v>
      </c>
      <c r="E52" s="75">
        <v>2.4218375046031273</v>
      </c>
      <c r="F52" s="75">
        <v>2.5167537694183246</v>
      </c>
      <c r="G52" s="76">
        <v>2.487736724433435</v>
      </c>
      <c r="I52" s="90">
        <v>98337</v>
      </c>
      <c r="J52" s="18">
        <v>105076</v>
      </c>
      <c r="K52" s="19">
        <v>102956</v>
      </c>
      <c r="L52" s="75">
        <v>2.5876755102223408</v>
      </c>
      <c r="M52" s="75">
        <v>2.7238930652403446</v>
      </c>
      <c r="N52" s="76">
        <v>2.6476142130152165</v>
      </c>
      <c r="P52" s="90">
        <v>19187</v>
      </c>
      <c r="Q52" s="18">
        <v>17406</v>
      </c>
      <c r="R52" s="19">
        <v>19085</v>
      </c>
      <c r="S52" s="75">
        <v>1.823039640921905</v>
      </c>
      <c r="T52" s="75">
        <v>1.7249050885988391</v>
      </c>
      <c r="U52" s="76">
        <v>1.8764668346654265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75" t="s">
        <v>159</v>
      </c>
      <c r="F53" s="75" t="s">
        <v>159</v>
      </c>
      <c r="G53" s="76" t="s">
        <v>159</v>
      </c>
      <c r="I53" s="90">
        <v>0</v>
      </c>
      <c r="J53" s="18">
        <v>0</v>
      </c>
      <c r="K53" s="19">
        <v>0</v>
      </c>
      <c r="L53" s="75" t="s">
        <v>159</v>
      </c>
      <c r="M53" s="75" t="s">
        <v>159</v>
      </c>
      <c r="N53" s="76" t="s">
        <v>159</v>
      </c>
      <c r="P53" s="90">
        <v>0</v>
      </c>
      <c r="Q53" s="18">
        <v>0</v>
      </c>
      <c r="R53" s="19">
        <v>0</v>
      </c>
      <c r="S53" s="75" t="s">
        <v>159</v>
      </c>
      <c r="T53" s="75" t="s">
        <v>159</v>
      </c>
      <c r="U53" s="76" t="s">
        <v>159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75" t="s">
        <v>159</v>
      </c>
      <c r="F54" s="75" t="s">
        <v>159</v>
      </c>
      <c r="G54" s="76" t="s">
        <v>159</v>
      </c>
      <c r="I54" s="90">
        <v>0</v>
      </c>
      <c r="J54" s="18">
        <v>0</v>
      </c>
      <c r="K54" s="19">
        <v>0</v>
      </c>
      <c r="L54" s="75" t="s">
        <v>159</v>
      </c>
      <c r="M54" s="75" t="s">
        <v>159</v>
      </c>
      <c r="N54" s="76" t="s">
        <v>159</v>
      </c>
      <c r="P54" s="90">
        <v>0</v>
      </c>
      <c r="Q54" s="18">
        <v>0</v>
      </c>
      <c r="R54" s="19">
        <v>0</v>
      </c>
      <c r="S54" s="75" t="s">
        <v>159</v>
      </c>
      <c r="T54" s="75" t="s">
        <v>159</v>
      </c>
      <c r="U54" s="76" t="s">
        <v>159</v>
      </c>
    </row>
    <row r="55" spans="1:21" x14ac:dyDescent="0.25">
      <c r="A55" s="17" t="s">
        <v>166</v>
      </c>
      <c r="B55" s="18">
        <v>0</v>
      </c>
      <c r="C55" s="18">
        <v>0</v>
      </c>
      <c r="D55" s="19">
        <v>0</v>
      </c>
      <c r="E55" s="75" t="s">
        <v>159</v>
      </c>
      <c r="F55" s="75" t="s">
        <v>159</v>
      </c>
      <c r="G55" s="76" t="s">
        <v>159</v>
      </c>
      <c r="I55" s="90">
        <v>0</v>
      </c>
      <c r="J55" s="18">
        <v>0</v>
      </c>
      <c r="K55" s="19">
        <v>0</v>
      </c>
      <c r="L55" s="75" t="s">
        <v>159</v>
      </c>
      <c r="M55" s="75" t="s">
        <v>159</v>
      </c>
      <c r="N55" s="76" t="s">
        <v>159</v>
      </c>
      <c r="P55" s="90">
        <v>0</v>
      </c>
      <c r="Q55" s="18">
        <v>0</v>
      </c>
      <c r="R55" s="19">
        <v>0</v>
      </c>
      <c r="S55" s="75" t="s">
        <v>159</v>
      </c>
      <c r="T55" s="75" t="s">
        <v>159</v>
      </c>
      <c r="U55" s="76" t="s">
        <v>159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75" t="s">
        <v>159</v>
      </c>
      <c r="F56" s="75" t="s">
        <v>159</v>
      </c>
      <c r="G56" s="76" t="s">
        <v>159</v>
      </c>
      <c r="I56" s="90">
        <v>0</v>
      </c>
      <c r="J56" s="18">
        <v>0</v>
      </c>
      <c r="K56" s="19">
        <v>0</v>
      </c>
      <c r="L56" s="75" t="s">
        <v>159</v>
      </c>
      <c r="M56" s="75" t="s">
        <v>159</v>
      </c>
      <c r="N56" s="76" t="s">
        <v>159</v>
      </c>
      <c r="P56" s="90">
        <v>0</v>
      </c>
      <c r="Q56" s="18">
        <v>0</v>
      </c>
      <c r="R56" s="19">
        <v>0</v>
      </c>
      <c r="S56" s="75" t="s">
        <v>159</v>
      </c>
      <c r="T56" s="75" t="s">
        <v>159</v>
      </c>
      <c r="U56" s="76" t="s">
        <v>159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7281</v>
      </c>
      <c r="E57" s="75" t="s">
        <v>159</v>
      </c>
      <c r="F57" s="75" t="s">
        <v>159</v>
      </c>
      <c r="G57" s="76">
        <v>0.14841906482739275</v>
      </c>
      <c r="I57" s="90">
        <v>0</v>
      </c>
      <c r="J57" s="18">
        <v>0</v>
      </c>
      <c r="K57" s="19">
        <v>1299</v>
      </c>
      <c r="L57" s="75" t="s">
        <v>159</v>
      </c>
      <c r="M57" s="75" t="s">
        <v>159</v>
      </c>
      <c r="N57" s="76">
        <v>3.3405055195489003E-2</v>
      </c>
      <c r="P57" s="90">
        <v>0</v>
      </c>
      <c r="Q57" s="18">
        <v>0</v>
      </c>
      <c r="R57" s="19">
        <v>5982</v>
      </c>
      <c r="S57" s="75" t="s">
        <v>159</v>
      </c>
      <c r="T57" s="75" t="s">
        <v>159</v>
      </c>
      <c r="U57" s="76">
        <v>0.58815952868580468</v>
      </c>
    </row>
    <row r="58" spans="1:21" x14ac:dyDescent="0.25">
      <c r="A58" s="17" t="s">
        <v>169</v>
      </c>
      <c r="B58" s="18">
        <v>34957</v>
      </c>
      <c r="C58" s="18">
        <v>36804</v>
      </c>
      <c r="D58" s="19">
        <v>30532</v>
      </c>
      <c r="E58" s="75">
        <v>0.72036497777825403</v>
      </c>
      <c r="F58" s="75">
        <v>0.75624667893790121</v>
      </c>
      <c r="G58" s="76">
        <v>0.62237754255046773</v>
      </c>
      <c r="I58" s="90">
        <v>0</v>
      </c>
      <c r="J58" s="18">
        <v>0</v>
      </c>
      <c r="K58" s="19">
        <v>0</v>
      </c>
      <c r="L58" s="75" t="s">
        <v>159</v>
      </c>
      <c r="M58" s="75" t="s">
        <v>159</v>
      </c>
      <c r="N58" s="76" t="s">
        <v>159</v>
      </c>
      <c r="P58" s="90">
        <v>34957</v>
      </c>
      <c r="Q58" s="18">
        <v>36804</v>
      </c>
      <c r="R58" s="19">
        <v>30532</v>
      </c>
      <c r="S58" s="75">
        <v>3.3214153712256751</v>
      </c>
      <c r="T58" s="75">
        <v>3.6472139998156772</v>
      </c>
      <c r="U58" s="76">
        <v>3.0019536492535921</v>
      </c>
    </row>
    <row r="59" spans="1:21" x14ac:dyDescent="0.25">
      <c r="A59" s="17" t="s">
        <v>170</v>
      </c>
      <c r="B59" s="18">
        <v>249498</v>
      </c>
      <c r="C59" s="18">
        <v>256156</v>
      </c>
      <c r="D59" s="19">
        <v>0</v>
      </c>
      <c r="E59" s="75">
        <v>5.1414486719603749</v>
      </c>
      <c r="F59" s="75">
        <v>5.2634801730794756</v>
      </c>
      <c r="G59" s="76" t="s">
        <v>159</v>
      </c>
      <c r="I59" s="90">
        <v>197683</v>
      </c>
      <c r="J59" s="18">
        <v>205223</v>
      </c>
      <c r="K59" s="19">
        <v>0</v>
      </c>
      <c r="L59" s="75">
        <v>5.2019022126695234</v>
      </c>
      <c r="M59" s="75">
        <v>5.3200112920916212</v>
      </c>
      <c r="N59" s="76" t="s">
        <v>159</v>
      </c>
      <c r="P59" s="90">
        <v>51815</v>
      </c>
      <c r="Q59" s="18">
        <v>50933</v>
      </c>
      <c r="R59" s="19">
        <v>0</v>
      </c>
      <c r="S59" s="75">
        <v>4.9231666750595977</v>
      </c>
      <c r="T59" s="75">
        <v>5.0473739444791841</v>
      </c>
      <c r="U59" s="76" t="s">
        <v>159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75" t="s">
        <v>159</v>
      </c>
      <c r="F60" s="75" t="s">
        <v>159</v>
      </c>
      <c r="G60" s="76" t="s">
        <v>159</v>
      </c>
      <c r="I60" s="90">
        <v>0</v>
      </c>
      <c r="J60" s="18">
        <v>0</v>
      </c>
      <c r="K60" s="19">
        <v>0</v>
      </c>
      <c r="L60" s="75" t="s">
        <v>159</v>
      </c>
      <c r="M60" s="75" t="s">
        <v>159</v>
      </c>
      <c r="N60" s="76" t="s">
        <v>159</v>
      </c>
      <c r="P60" s="90">
        <v>0</v>
      </c>
      <c r="Q60" s="18">
        <v>0</v>
      </c>
      <c r="R60" s="19">
        <v>0</v>
      </c>
      <c r="S60" s="75" t="s">
        <v>159</v>
      </c>
      <c r="T60" s="75" t="s">
        <v>159</v>
      </c>
      <c r="U60" s="76" t="s">
        <v>159</v>
      </c>
    </row>
    <row r="61" spans="1:21" x14ac:dyDescent="0.25">
      <c r="A61" s="17" t="s">
        <v>172</v>
      </c>
      <c r="B61" s="18">
        <v>0</v>
      </c>
      <c r="C61" s="18">
        <v>0</v>
      </c>
      <c r="D61" s="19">
        <v>0</v>
      </c>
      <c r="E61" s="75" t="s">
        <v>159</v>
      </c>
      <c r="F61" s="75" t="s">
        <v>159</v>
      </c>
      <c r="G61" s="76" t="s">
        <v>159</v>
      </c>
      <c r="I61" s="90">
        <v>0</v>
      </c>
      <c r="J61" s="18">
        <v>0</v>
      </c>
      <c r="K61" s="19">
        <v>0</v>
      </c>
      <c r="L61" s="75" t="s">
        <v>159</v>
      </c>
      <c r="M61" s="75" t="s">
        <v>159</v>
      </c>
      <c r="N61" s="76" t="s">
        <v>159</v>
      </c>
      <c r="P61" s="90">
        <v>0</v>
      </c>
      <c r="Q61" s="18">
        <v>0</v>
      </c>
      <c r="R61" s="19">
        <v>0</v>
      </c>
      <c r="S61" s="75" t="s">
        <v>159</v>
      </c>
      <c r="T61" s="75" t="s">
        <v>159</v>
      </c>
      <c r="U61" s="76" t="s">
        <v>159</v>
      </c>
    </row>
    <row r="62" spans="1:21" x14ac:dyDescent="0.25">
      <c r="A62" s="17" t="s">
        <v>173</v>
      </c>
      <c r="B62" s="18">
        <v>5031</v>
      </c>
      <c r="C62" s="18">
        <v>11147</v>
      </c>
      <c r="D62" s="19">
        <v>11147</v>
      </c>
      <c r="E62" s="75">
        <v>0.10367469185577699</v>
      </c>
      <c r="F62" s="75">
        <v>0.22904797658191461</v>
      </c>
      <c r="G62" s="76">
        <v>0.22722528713513901</v>
      </c>
      <c r="I62" s="90">
        <v>3250</v>
      </c>
      <c r="J62" s="18">
        <v>9068</v>
      </c>
      <c r="K62" s="19">
        <v>9068</v>
      </c>
      <c r="L62" s="75">
        <v>8.5521679614210394E-2</v>
      </c>
      <c r="M62" s="75">
        <v>0.23507044725341128</v>
      </c>
      <c r="N62" s="76">
        <v>0.23319248692278238</v>
      </c>
      <c r="P62" s="90">
        <v>1781</v>
      </c>
      <c r="Q62" s="18">
        <v>2079</v>
      </c>
      <c r="R62" s="19">
        <v>2079</v>
      </c>
      <c r="S62" s="75">
        <v>0.1692204930672806</v>
      </c>
      <c r="T62" s="75">
        <v>0.2060253751118572</v>
      </c>
      <c r="U62" s="76">
        <v>0.20441050821427412</v>
      </c>
    </row>
    <row r="63" spans="1:21" x14ac:dyDescent="0.25">
      <c r="A63" s="17" t="s">
        <v>174</v>
      </c>
      <c r="B63" s="18">
        <v>1969</v>
      </c>
      <c r="C63" s="18">
        <v>1984</v>
      </c>
      <c r="D63" s="19">
        <v>2025</v>
      </c>
      <c r="E63" s="75">
        <v>4.0575525395353786E-2</v>
      </c>
      <c r="F63" s="75">
        <v>4.0767128872209436E-2</v>
      </c>
      <c r="G63" s="76">
        <v>4.1278479092908986E-2</v>
      </c>
      <c r="I63" s="90">
        <v>0</v>
      </c>
      <c r="J63" s="18">
        <v>0</v>
      </c>
      <c r="K63" s="19">
        <v>0</v>
      </c>
      <c r="L63" s="75" t="s">
        <v>159</v>
      </c>
      <c r="M63" s="75" t="s">
        <v>159</v>
      </c>
      <c r="N63" s="76" t="s">
        <v>159</v>
      </c>
      <c r="P63" s="90">
        <v>1969</v>
      </c>
      <c r="Q63" s="18">
        <v>1984</v>
      </c>
      <c r="R63" s="19">
        <v>2025</v>
      </c>
      <c r="S63" s="75">
        <v>0.1870831840816819</v>
      </c>
      <c r="T63" s="75">
        <v>0.19661103618178197</v>
      </c>
      <c r="U63" s="76">
        <v>0.19910114436455273</v>
      </c>
    </row>
    <row r="64" spans="1:21" x14ac:dyDescent="0.25">
      <c r="A64" s="17" t="s">
        <v>175</v>
      </c>
      <c r="B64" s="18">
        <v>209400</v>
      </c>
      <c r="C64" s="18">
        <v>218541</v>
      </c>
      <c r="D64" s="19">
        <v>228109</v>
      </c>
      <c r="E64" s="75">
        <v>4.3151422131981114</v>
      </c>
      <c r="F64" s="75">
        <v>4.4905691082971382</v>
      </c>
      <c r="G64" s="76">
        <v>4.649872882668828</v>
      </c>
      <c r="I64" s="90">
        <v>179860</v>
      </c>
      <c r="J64" s="18">
        <v>187153</v>
      </c>
      <c r="K64" s="19">
        <v>194120</v>
      </c>
      <c r="L64" s="75">
        <v>4.7329013216651941</v>
      </c>
      <c r="M64" s="75">
        <v>4.8515813205577505</v>
      </c>
      <c r="N64" s="76">
        <v>4.991985615510643</v>
      </c>
      <c r="P64" s="90">
        <v>29540</v>
      </c>
      <c r="Q64" s="18">
        <v>31388</v>
      </c>
      <c r="R64" s="19">
        <v>33989</v>
      </c>
      <c r="S64" s="75">
        <v>2.8067228327947604</v>
      </c>
      <c r="T64" s="75">
        <v>3.110497582496861</v>
      </c>
      <c r="U64" s="76">
        <v>3.3418512571885346</v>
      </c>
    </row>
    <row r="65" spans="1:21" x14ac:dyDescent="0.25">
      <c r="A65" s="17" t="s">
        <v>176</v>
      </c>
      <c r="B65" s="18">
        <v>24273</v>
      </c>
      <c r="C65" s="18">
        <v>31481</v>
      </c>
      <c r="D65" s="19">
        <v>37931</v>
      </c>
      <c r="E65" s="75">
        <v>0.50019793190524242</v>
      </c>
      <c r="F65" s="75">
        <v>0.64686995162602079</v>
      </c>
      <c r="G65" s="76">
        <v>0.7732019706040153</v>
      </c>
      <c r="I65" s="90">
        <v>15374</v>
      </c>
      <c r="J65" s="18">
        <v>20116</v>
      </c>
      <c r="K65" s="19">
        <v>21692</v>
      </c>
      <c r="L65" s="75">
        <v>0.40455701611965245</v>
      </c>
      <c r="M65" s="75">
        <v>0.52146858369537064</v>
      </c>
      <c r="N65" s="76">
        <v>0.55783099099349309</v>
      </c>
      <c r="P65" s="90">
        <v>8899</v>
      </c>
      <c r="Q65" s="18">
        <v>11365</v>
      </c>
      <c r="R65" s="19">
        <v>16239</v>
      </c>
      <c r="S65" s="75">
        <v>0.84553237945296456</v>
      </c>
      <c r="T65" s="75">
        <v>1.1262522309505807</v>
      </c>
      <c r="U65" s="76">
        <v>1.596643695474554</v>
      </c>
    </row>
    <row r="66" spans="1:21" x14ac:dyDescent="0.25">
      <c r="A66" s="17" t="s">
        <v>177</v>
      </c>
      <c r="B66" s="18">
        <v>50446</v>
      </c>
      <c r="C66" s="18">
        <v>47460</v>
      </c>
      <c r="D66" s="19">
        <v>65339</v>
      </c>
      <c r="E66" s="75">
        <v>1.0395494942072203</v>
      </c>
      <c r="F66" s="75">
        <v>0.97520561304186482</v>
      </c>
      <c r="G66" s="76">
        <v>1.3318985409637434</v>
      </c>
      <c r="I66" s="90">
        <v>23859</v>
      </c>
      <c r="J66" s="18">
        <v>21563</v>
      </c>
      <c r="K66" s="19">
        <v>30038</v>
      </c>
      <c r="L66" s="75">
        <v>0.62783438582013706</v>
      </c>
      <c r="M66" s="75">
        <v>0.55897927372356726</v>
      </c>
      <c r="N66" s="76">
        <v>0.77245654192617308</v>
      </c>
      <c r="P66" s="90">
        <v>26587</v>
      </c>
      <c r="Q66" s="18">
        <v>25897</v>
      </c>
      <c r="R66" s="19">
        <v>35301</v>
      </c>
      <c r="S66" s="75">
        <v>2.526145563829191</v>
      </c>
      <c r="T66" s="75">
        <v>2.5663487923385118</v>
      </c>
      <c r="U66" s="76">
        <v>3.47084913442621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75" t="s">
        <v>159</v>
      </c>
      <c r="F67" s="75" t="s">
        <v>159</v>
      </c>
      <c r="G67" s="76" t="s">
        <v>159</v>
      </c>
      <c r="I67" s="90">
        <v>0</v>
      </c>
      <c r="J67" s="18">
        <v>0</v>
      </c>
      <c r="K67" s="19">
        <v>0</v>
      </c>
      <c r="L67" s="75" t="s">
        <v>159</v>
      </c>
      <c r="M67" s="75" t="s">
        <v>159</v>
      </c>
      <c r="N67" s="76" t="s">
        <v>159</v>
      </c>
      <c r="P67" s="90">
        <v>0</v>
      </c>
      <c r="Q67" s="18">
        <v>0</v>
      </c>
      <c r="R67" s="19">
        <v>0</v>
      </c>
      <c r="S67" s="75" t="s">
        <v>159</v>
      </c>
      <c r="T67" s="75" t="s">
        <v>159</v>
      </c>
      <c r="U67" s="76" t="s">
        <v>159</v>
      </c>
    </row>
    <row r="68" spans="1:21" x14ac:dyDescent="0.25">
      <c r="A68" s="17" t="s">
        <v>179</v>
      </c>
      <c r="B68" s="18">
        <v>33366</v>
      </c>
      <c r="C68" s="18">
        <v>34273</v>
      </c>
      <c r="D68" s="19">
        <v>37081</v>
      </c>
      <c r="E68" s="75">
        <v>0.68757896411446129</v>
      </c>
      <c r="F68" s="75">
        <v>0.70423982249860584</v>
      </c>
      <c r="G68" s="76">
        <v>0.75587520160205346</v>
      </c>
      <c r="I68" s="90">
        <v>122</v>
      </c>
      <c r="J68" s="18">
        <v>144</v>
      </c>
      <c r="K68" s="19">
        <v>587</v>
      </c>
      <c r="L68" s="75">
        <v>3.2103522809026667E-3</v>
      </c>
      <c r="M68" s="75">
        <v>3.7329228500762269E-3</v>
      </c>
      <c r="N68" s="76">
        <v>1.5095278983642837E-2</v>
      </c>
      <c r="P68" s="90">
        <v>33244</v>
      </c>
      <c r="Q68" s="18">
        <v>34129</v>
      </c>
      <c r="R68" s="19">
        <v>36494</v>
      </c>
      <c r="S68" s="75">
        <v>3.1586558515040291</v>
      </c>
      <c r="T68" s="75">
        <v>3.3821260352056637</v>
      </c>
      <c r="U68" s="76">
        <v>3.5881467468839441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75" t="s">
        <v>159</v>
      </c>
      <c r="F69" s="75" t="s">
        <v>159</v>
      </c>
      <c r="G69" s="76" t="s">
        <v>159</v>
      </c>
      <c r="I69" s="90">
        <v>0</v>
      </c>
      <c r="J69" s="18">
        <v>0</v>
      </c>
      <c r="K69" s="19">
        <v>0</v>
      </c>
      <c r="L69" s="75" t="s">
        <v>159</v>
      </c>
      <c r="M69" s="75" t="s">
        <v>159</v>
      </c>
      <c r="N69" s="76" t="s">
        <v>159</v>
      </c>
      <c r="P69" s="90">
        <v>0</v>
      </c>
      <c r="Q69" s="18">
        <v>0</v>
      </c>
      <c r="R69" s="19">
        <v>0</v>
      </c>
      <c r="S69" s="75" t="s">
        <v>159</v>
      </c>
      <c r="T69" s="75" t="s">
        <v>159</v>
      </c>
      <c r="U69" s="76" t="s">
        <v>159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75" t="s">
        <v>159</v>
      </c>
      <c r="F70" s="75" t="s">
        <v>159</v>
      </c>
      <c r="G70" s="76" t="s">
        <v>159</v>
      </c>
      <c r="I70" s="90">
        <v>0</v>
      </c>
      <c r="J70" s="18">
        <v>0</v>
      </c>
      <c r="K70" s="19">
        <v>0</v>
      </c>
      <c r="L70" s="75" t="s">
        <v>159</v>
      </c>
      <c r="M70" s="75" t="s">
        <v>159</v>
      </c>
      <c r="N70" s="76" t="s">
        <v>159</v>
      </c>
      <c r="P70" s="90">
        <v>0</v>
      </c>
      <c r="Q70" s="18">
        <v>0</v>
      </c>
      <c r="R70" s="19">
        <v>0</v>
      </c>
      <c r="S70" s="75" t="s">
        <v>159</v>
      </c>
      <c r="T70" s="75" t="s">
        <v>159</v>
      </c>
      <c r="U70" s="76" t="s">
        <v>159</v>
      </c>
    </row>
    <row r="71" spans="1:21" x14ac:dyDescent="0.25">
      <c r="A71" s="17" t="s">
        <v>182</v>
      </c>
      <c r="B71" s="18">
        <v>50138</v>
      </c>
      <c r="C71" s="18">
        <v>62469</v>
      </c>
      <c r="D71" s="19">
        <v>64111</v>
      </c>
      <c r="E71" s="75">
        <v>1.0332024846481707</v>
      </c>
      <c r="F71" s="75">
        <v>1.28360976487805</v>
      </c>
      <c r="G71" s="76">
        <v>1.3068664558644387</v>
      </c>
      <c r="I71" s="90">
        <v>49405</v>
      </c>
      <c r="J71" s="18">
        <v>61849</v>
      </c>
      <c r="K71" s="19">
        <v>63567</v>
      </c>
      <c r="L71" s="75">
        <v>1.3000611019507891</v>
      </c>
      <c r="M71" s="75">
        <v>1.6033162871830873</v>
      </c>
      <c r="N71" s="76">
        <v>1.6346875624416086</v>
      </c>
      <c r="P71" s="90">
        <v>733</v>
      </c>
      <c r="Q71" s="18">
        <v>620</v>
      </c>
      <c r="R71" s="19">
        <v>544</v>
      </c>
      <c r="S71" s="75">
        <v>6.9645492093383873E-2</v>
      </c>
      <c r="T71" s="75">
        <v>6.1440948806806867E-2</v>
      </c>
      <c r="U71" s="76">
        <v>5.3486924708304531E-2</v>
      </c>
    </row>
    <row r="72" spans="1:21" x14ac:dyDescent="0.25">
      <c r="A72" s="17" t="s">
        <v>183</v>
      </c>
      <c r="B72" s="18">
        <v>0</v>
      </c>
      <c r="C72" s="18">
        <v>0</v>
      </c>
      <c r="D72" s="19">
        <v>0</v>
      </c>
      <c r="E72" s="75" t="s">
        <v>159</v>
      </c>
      <c r="F72" s="75" t="s">
        <v>159</v>
      </c>
      <c r="G72" s="76" t="s">
        <v>159</v>
      </c>
      <c r="I72" s="90">
        <v>0</v>
      </c>
      <c r="J72" s="18">
        <v>0</v>
      </c>
      <c r="K72" s="19">
        <v>0</v>
      </c>
      <c r="L72" s="75" t="s">
        <v>159</v>
      </c>
      <c r="M72" s="75" t="s">
        <v>159</v>
      </c>
      <c r="N72" s="76" t="s">
        <v>159</v>
      </c>
      <c r="P72" s="90">
        <v>0</v>
      </c>
      <c r="Q72" s="18">
        <v>0</v>
      </c>
      <c r="R72" s="19">
        <v>0</v>
      </c>
      <c r="S72" s="75" t="s">
        <v>159</v>
      </c>
      <c r="T72" s="75" t="s">
        <v>159</v>
      </c>
      <c r="U72" s="76" t="s">
        <v>159</v>
      </c>
    </row>
    <row r="73" spans="1:21" x14ac:dyDescent="0.25">
      <c r="A73" s="17" t="s">
        <v>184</v>
      </c>
      <c r="B73" s="18">
        <v>0</v>
      </c>
      <c r="C73" s="18">
        <v>0</v>
      </c>
      <c r="D73" s="19">
        <v>0</v>
      </c>
      <c r="E73" s="75" t="s">
        <v>159</v>
      </c>
      <c r="F73" s="75" t="s">
        <v>159</v>
      </c>
      <c r="G73" s="76" t="s">
        <v>159</v>
      </c>
      <c r="I73" s="90">
        <v>0</v>
      </c>
      <c r="J73" s="18">
        <v>0</v>
      </c>
      <c r="K73" s="19">
        <v>0</v>
      </c>
      <c r="L73" s="75" t="s">
        <v>159</v>
      </c>
      <c r="M73" s="75" t="s">
        <v>159</v>
      </c>
      <c r="N73" s="76" t="s">
        <v>159</v>
      </c>
      <c r="P73" s="90">
        <v>0</v>
      </c>
      <c r="Q73" s="18">
        <v>0</v>
      </c>
      <c r="R73" s="19">
        <v>0</v>
      </c>
      <c r="S73" s="75" t="s">
        <v>159</v>
      </c>
      <c r="T73" s="75" t="s">
        <v>159</v>
      </c>
      <c r="U73" s="76" t="s">
        <v>159</v>
      </c>
    </row>
    <row r="74" spans="1:21" ht="13.8" thickBot="1" x14ac:dyDescent="0.3">
      <c r="A74" s="20" t="s">
        <v>4</v>
      </c>
      <c r="B74" s="21">
        <v>4852679</v>
      </c>
      <c r="C74" s="21">
        <v>4866666</v>
      </c>
      <c r="D74" s="22">
        <v>4905704</v>
      </c>
      <c r="E74" s="78">
        <v>100</v>
      </c>
      <c r="F74" s="78">
        <v>100</v>
      </c>
      <c r="G74" s="79">
        <v>100</v>
      </c>
      <c r="I74" s="91">
        <v>3800206</v>
      </c>
      <c r="J74" s="21">
        <v>3857567</v>
      </c>
      <c r="K74" s="22">
        <v>3888633</v>
      </c>
      <c r="L74" s="78">
        <v>100</v>
      </c>
      <c r="M74" s="78">
        <v>100</v>
      </c>
      <c r="N74" s="79">
        <v>100</v>
      </c>
      <c r="P74" s="91">
        <v>1052473</v>
      </c>
      <c r="Q74" s="21">
        <v>1009099</v>
      </c>
      <c r="R74" s="22">
        <v>1017071</v>
      </c>
      <c r="S74" s="78">
        <v>100</v>
      </c>
      <c r="T74" s="78">
        <v>100</v>
      </c>
      <c r="U74" s="79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155</v>
      </c>
      <c r="F76" s="25"/>
      <c r="G76" s="25"/>
      <c r="H76" s="88"/>
      <c r="I76" s="25"/>
      <c r="J76" s="25"/>
      <c r="K76" s="25"/>
      <c r="L76" s="25"/>
      <c r="M76" s="25"/>
      <c r="N76" s="25"/>
      <c r="O76" s="88"/>
      <c r="P76" s="25"/>
      <c r="T76" s="25"/>
      <c r="U76" s="173">
        <v>8</v>
      </c>
    </row>
    <row r="77" spans="1:21" ht="12.75" customHeight="1" x14ac:dyDescent="0.25">
      <c r="A77" s="26" t="s">
        <v>156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2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Normal="100" workbookViewId="0">
      <selection activeCell="H35" sqref="H35"/>
    </sheetView>
  </sheetViews>
  <sheetFormatPr defaultColWidth="11.44140625" defaultRowHeight="13.2" x14ac:dyDescent="0.25"/>
  <cols>
    <col min="1" max="1" width="26.5546875" style="112" customWidth="1"/>
    <col min="2" max="4" width="13.109375" style="112" customWidth="1"/>
    <col min="5" max="7" width="9.88671875" style="112" customWidth="1"/>
    <col min="8" max="16384" width="11.44140625" style="112"/>
  </cols>
  <sheetData>
    <row r="1" spans="1:7" ht="5.25" customHeight="1" x14ac:dyDescent="0.25"/>
    <row r="2" spans="1:7" x14ac:dyDescent="0.25">
      <c r="A2" s="113" t="s">
        <v>0</v>
      </c>
      <c r="B2" s="114"/>
      <c r="C2" s="114"/>
      <c r="D2" s="114"/>
      <c r="E2" s="114"/>
      <c r="F2" s="114"/>
    </row>
    <row r="3" spans="1:7" ht="6" customHeight="1" x14ac:dyDescent="0.25">
      <c r="A3" s="115"/>
      <c r="B3" s="114"/>
      <c r="C3" s="114"/>
      <c r="D3" s="114"/>
      <c r="E3" s="114"/>
      <c r="F3" s="114"/>
    </row>
    <row r="4" spans="1:7" ht="16.2" thickBot="1" x14ac:dyDescent="0.35">
      <c r="A4" s="116" t="s">
        <v>146</v>
      </c>
      <c r="B4" s="117"/>
      <c r="C4" s="117"/>
      <c r="D4" s="117"/>
      <c r="E4" s="117"/>
      <c r="F4" s="117"/>
    </row>
    <row r="5" spans="1:7" x14ac:dyDescent="0.25">
      <c r="A5" s="118"/>
      <c r="B5" s="119"/>
      <c r="C5" s="120" t="s">
        <v>1</v>
      </c>
      <c r="D5" s="121"/>
      <c r="E5" s="122"/>
      <c r="F5" s="120" t="s">
        <v>2</v>
      </c>
      <c r="G5" s="123"/>
    </row>
    <row r="6" spans="1:7" x14ac:dyDescent="0.25">
      <c r="A6" s="124" t="s">
        <v>3</v>
      </c>
      <c r="B6" s="14" t="s">
        <v>157</v>
      </c>
      <c r="C6" s="15" t="s">
        <v>153</v>
      </c>
      <c r="D6" s="62" t="s">
        <v>154</v>
      </c>
      <c r="E6" s="126" t="s">
        <v>157</v>
      </c>
      <c r="F6" s="126" t="s">
        <v>153</v>
      </c>
      <c r="G6" s="128" t="s">
        <v>154</v>
      </c>
    </row>
    <row r="7" spans="1:7" x14ac:dyDescent="0.25">
      <c r="A7" s="129" t="s">
        <v>81</v>
      </c>
      <c r="B7" s="18">
        <v>4574210</v>
      </c>
      <c r="C7" s="18">
        <v>4714142</v>
      </c>
      <c r="D7" s="18">
        <v>5207472</v>
      </c>
      <c r="E7" s="130">
        <v>18.951825709544245</v>
      </c>
      <c r="F7" s="131">
        <v>18.152996345981993</v>
      </c>
      <c r="G7" s="132">
        <v>17.531815492464695</v>
      </c>
    </row>
    <row r="8" spans="1:7" x14ac:dyDescent="0.25">
      <c r="A8" s="129" t="s">
        <v>158</v>
      </c>
      <c r="B8" s="18">
        <v>1539211</v>
      </c>
      <c r="C8" s="18">
        <v>1729457</v>
      </c>
      <c r="D8" s="18">
        <v>2227286</v>
      </c>
      <c r="E8" s="133">
        <v>6.3772451641296115</v>
      </c>
      <c r="F8" s="131">
        <v>6.6597116933543745</v>
      </c>
      <c r="G8" s="132">
        <v>7.4985265789138609</v>
      </c>
    </row>
    <row r="9" spans="1:7" x14ac:dyDescent="0.25">
      <c r="A9" s="129" t="s">
        <v>185</v>
      </c>
      <c r="B9" s="18">
        <v>0</v>
      </c>
      <c r="C9" s="18">
        <v>0</v>
      </c>
      <c r="D9" s="18">
        <v>0</v>
      </c>
      <c r="E9" s="133" t="s">
        <v>159</v>
      </c>
      <c r="F9" s="131" t="s">
        <v>159</v>
      </c>
      <c r="G9" s="132" t="s">
        <v>159</v>
      </c>
    </row>
    <row r="10" spans="1:7" x14ac:dyDescent="0.25">
      <c r="A10" s="129" t="s">
        <v>82</v>
      </c>
      <c r="B10" s="18">
        <v>5994480</v>
      </c>
      <c r="C10" s="18">
        <v>6428032</v>
      </c>
      <c r="D10" s="18">
        <v>7397521</v>
      </c>
      <c r="E10" s="133">
        <v>24.836275592801552</v>
      </c>
      <c r="F10" s="131">
        <v>24.752763367725308</v>
      </c>
      <c r="G10" s="132">
        <v>24.904977554105511</v>
      </c>
    </row>
    <row r="11" spans="1:7" x14ac:dyDescent="0.25">
      <c r="A11" s="129" t="s">
        <v>84</v>
      </c>
      <c r="B11" s="18">
        <v>3880899</v>
      </c>
      <c r="C11" s="18">
        <v>4047441</v>
      </c>
      <c r="D11" s="18">
        <v>4490172</v>
      </c>
      <c r="E11" s="133">
        <v>16.079305813319579</v>
      </c>
      <c r="F11" s="131">
        <v>15.585695484687923</v>
      </c>
      <c r="G11" s="132">
        <v>15.116906443938861</v>
      </c>
    </row>
    <row r="12" spans="1:7" x14ac:dyDescent="0.25">
      <c r="A12" s="129" t="s">
        <v>152</v>
      </c>
      <c r="B12" s="18">
        <v>3933284</v>
      </c>
      <c r="C12" s="18">
        <v>4250023</v>
      </c>
      <c r="D12" s="18">
        <v>6030439</v>
      </c>
      <c r="E12" s="133">
        <v>16.296346873916814</v>
      </c>
      <c r="F12" s="131">
        <v>16.365788724510086</v>
      </c>
      <c r="G12" s="132">
        <v>20.302469967493501</v>
      </c>
    </row>
    <row r="13" spans="1:7" x14ac:dyDescent="0.25">
      <c r="A13" s="129" t="s">
        <v>160</v>
      </c>
      <c r="B13" s="18">
        <v>0</v>
      </c>
      <c r="C13" s="18">
        <v>0</v>
      </c>
      <c r="D13" s="18">
        <v>0</v>
      </c>
      <c r="E13" s="133" t="s">
        <v>159</v>
      </c>
      <c r="F13" s="131" t="s">
        <v>159</v>
      </c>
      <c r="G13" s="132" t="s">
        <v>159</v>
      </c>
    </row>
    <row r="14" spans="1:7" x14ac:dyDescent="0.25">
      <c r="A14" s="129" t="s">
        <v>161</v>
      </c>
      <c r="B14" s="18">
        <v>541400</v>
      </c>
      <c r="C14" s="18">
        <v>605853</v>
      </c>
      <c r="D14" s="18">
        <v>730165</v>
      </c>
      <c r="E14" s="133">
        <v>2.2431236080431933</v>
      </c>
      <c r="F14" s="131">
        <v>2.3329902440788222</v>
      </c>
      <c r="G14" s="132">
        <v>2.4582211981275144</v>
      </c>
    </row>
    <row r="15" spans="1:7" x14ac:dyDescent="0.25">
      <c r="A15" s="129" t="s">
        <v>162</v>
      </c>
      <c r="B15" s="18">
        <v>161601</v>
      </c>
      <c r="C15" s="18">
        <v>214468</v>
      </c>
      <c r="D15" s="18">
        <v>317502</v>
      </c>
      <c r="E15" s="133">
        <v>0.66954380898298504</v>
      </c>
      <c r="F15" s="131">
        <v>0.82586328972060363</v>
      </c>
      <c r="G15" s="132">
        <v>1.0689229788443464</v>
      </c>
    </row>
    <row r="16" spans="1:7" x14ac:dyDescent="0.25">
      <c r="A16" s="129" t="s">
        <v>163</v>
      </c>
      <c r="B16" s="18">
        <v>564110</v>
      </c>
      <c r="C16" s="18">
        <v>630125</v>
      </c>
      <c r="D16" s="18">
        <v>722340</v>
      </c>
      <c r="E16" s="133">
        <v>2.3372154756801731</v>
      </c>
      <c r="F16" s="131">
        <v>2.4264557203647881</v>
      </c>
      <c r="G16" s="132">
        <v>2.4318770418404454</v>
      </c>
    </row>
    <row r="17" spans="1:7" x14ac:dyDescent="0.25">
      <c r="A17" s="129" t="s">
        <v>164</v>
      </c>
      <c r="B17" s="18">
        <v>0</v>
      </c>
      <c r="C17" s="18">
        <v>0</v>
      </c>
      <c r="D17" s="18">
        <v>0</v>
      </c>
      <c r="E17" s="133" t="s">
        <v>159</v>
      </c>
      <c r="F17" s="131" t="s">
        <v>159</v>
      </c>
      <c r="G17" s="132" t="s">
        <v>159</v>
      </c>
    </row>
    <row r="18" spans="1:7" x14ac:dyDescent="0.25">
      <c r="A18" s="129" t="s">
        <v>165</v>
      </c>
      <c r="B18" s="18">
        <v>0</v>
      </c>
      <c r="C18" s="18">
        <v>0</v>
      </c>
      <c r="D18" s="18">
        <v>0</v>
      </c>
      <c r="E18" s="133" t="s">
        <v>159</v>
      </c>
      <c r="F18" s="131" t="s">
        <v>159</v>
      </c>
      <c r="G18" s="132" t="s">
        <v>159</v>
      </c>
    </row>
    <row r="19" spans="1:7" x14ac:dyDescent="0.25">
      <c r="A19" s="129" t="s">
        <v>166</v>
      </c>
      <c r="B19" s="18">
        <v>0</v>
      </c>
      <c r="C19" s="18">
        <v>0</v>
      </c>
      <c r="D19" s="18">
        <v>0</v>
      </c>
      <c r="E19" s="133" t="s">
        <v>159</v>
      </c>
      <c r="F19" s="131" t="s">
        <v>159</v>
      </c>
      <c r="G19" s="132" t="s">
        <v>159</v>
      </c>
    </row>
    <row r="20" spans="1:7" x14ac:dyDescent="0.25">
      <c r="A20" s="129" t="s">
        <v>167</v>
      </c>
      <c r="B20" s="18">
        <v>0</v>
      </c>
      <c r="C20" s="18">
        <v>0</v>
      </c>
      <c r="D20" s="18">
        <v>0</v>
      </c>
      <c r="E20" s="133" t="s">
        <v>159</v>
      </c>
      <c r="F20" s="131" t="s">
        <v>159</v>
      </c>
      <c r="G20" s="132" t="s">
        <v>159</v>
      </c>
    </row>
    <row r="21" spans="1:7" x14ac:dyDescent="0.25">
      <c r="A21" s="129" t="s">
        <v>168</v>
      </c>
      <c r="B21" s="18">
        <v>0</v>
      </c>
      <c r="C21" s="18">
        <v>0</v>
      </c>
      <c r="D21" s="18">
        <v>46561</v>
      </c>
      <c r="E21" s="133" t="s">
        <v>159</v>
      </c>
      <c r="F21" s="131" t="s">
        <v>159</v>
      </c>
      <c r="G21" s="132">
        <v>0.15675530490507653</v>
      </c>
    </row>
    <row r="22" spans="1:7" x14ac:dyDescent="0.25">
      <c r="A22" s="129" t="s">
        <v>169</v>
      </c>
      <c r="B22" s="18">
        <v>132840</v>
      </c>
      <c r="C22" s="18">
        <v>160396</v>
      </c>
      <c r="D22" s="18">
        <v>153023</v>
      </c>
      <c r="E22" s="133">
        <v>0.55038149259781644</v>
      </c>
      <c r="F22" s="131">
        <v>0.61764537468538872</v>
      </c>
      <c r="G22" s="132">
        <v>0.5151772303535046</v>
      </c>
    </row>
    <row r="23" spans="1:7" x14ac:dyDescent="0.25">
      <c r="A23" s="129" t="s">
        <v>170</v>
      </c>
      <c r="B23" s="18">
        <v>1088606</v>
      </c>
      <c r="C23" s="18">
        <v>1192737</v>
      </c>
      <c r="D23" s="18">
        <v>0</v>
      </c>
      <c r="E23" s="133">
        <v>4.5103025830392838</v>
      </c>
      <c r="F23" s="131">
        <v>4.5929355549148756</v>
      </c>
      <c r="G23" s="132" t="s">
        <v>159</v>
      </c>
    </row>
    <row r="24" spans="1:7" x14ac:dyDescent="0.25">
      <c r="A24" s="129" t="s">
        <v>171</v>
      </c>
      <c r="B24" s="18">
        <v>0</v>
      </c>
      <c r="C24" s="18">
        <v>0</v>
      </c>
      <c r="D24" s="18">
        <v>0</v>
      </c>
      <c r="E24" s="133" t="s">
        <v>159</v>
      </c>
      <c r="F24" s="131" t="s">
        <v>159</v>
      </c>
      <c r="G24" s="132" t="s">
        <v>159</v>
      </c>
    </row>
    <row r="25" spans="1:7" x14ac:dyDescent="0.25">
      <c r="A25" s="129" t="s">
        <v>172</v>
      </c>
      <c r="B25" s="18">
        <v>0</v>
      </c>
      <c r="C25" s="18">
        <v>0</v>
      </c>
      <c r="D25" s="18">
        <v>0</v>
      </c>
      <c r="E25" s="133" t="s">
        <v>159</v>
      </c>
      <c r="F25" s="131" t="s">
        <v>159</v>
      </c>
      <c r="G25" s="132" t="s">
        <v>159</v>
      </c>
    </row>
    <row r="26" spans="1:7" x14ac:dyDescent="0.25">
      <c r="A26" s="129" t="s">
        <v>173</v>
      </c>
      <c r="B26" s="18">
        <v>65741</v>
      </c>
      <c r="C26" s="18">
        <v>116501</v>
      </c>
      <c r="D26" s="18">
        <v>116501</v>
      </c>
      <c r="E26" s="133">
        <v>0.2723775196091015</v>
      </c>
      <c r="F26" s="131">
        <v>0.44861657270893579</v>
      </c>
      <c r="G26" s="132">
        <v>0.39221987879870107</v>
      </c>
    </row>
    <row r="27" spans="1:7" x14ac:dyDescent="0.25">
      <c r="A27" s="129" t="s">
        <v>174</v>
      </c>
      <c r="B27" s="18">
        <v>6780</v>
      </c>
      <c r="C27" s="18">
        <v>6173</v>
      </c>
      <c r="D27" s="18">
        <v>6596</v>
      </c>
      <c r="E27" s="133">
        <v>2.8090834988054765E-2</v>
      </c>
      <c r="F27" s="131">
        <v>2.377069813419851E-2</v>
      </c>
      <c r="G27" s="132">
        <v>2.2206524583962647E-2</v>
      </c>
    </row>
    <row r="28" spans="1:7" x14ac:dyDescent="0.25">
      <c r="A28" s="129" t="s">
        <v>175</v>
      </c>
      <c r="B28" s="18">
        <v>883189</v>
      </c>
      <c r="C28" s="18">
        <v>957659</v>
      </c>
      <c r="D28" s="18">
        <v>1160373</v>
      </c>
      <c r="E28" s="133">
        <v>3.6592207171482451</v>
      </c>
      <c r="F28" s="131">
        <v>3.6877082463143385</v>
      </c>
      <c r="G28" s="132">
        <v>3.9065875608045011</v>
      </c>
    </row>
    <row r="29" spans="1:7" x14ac:dyDescent="0.25">
      <c r="A29" s="129" t="s">
        <v>176</v>
      </c>
      <c r="B29" s="18">
        <v>140589</v>
      </c>
      <c r="C29" s="18">
        <v>193468</v>
      </c>
      <c r="D29" s="18">
        <v>178254</v>
      </c>
      <c r="E29" s="133">
        <v>0.58248707966602231</v>
      </c>
      <c r="F29" s="131">
        <v>0.74499747717918641</v>
      </c>
      <c r="G29" s="132">
        <v>0.600121563552104</v>
      </c>
    </row>
    <row r="30" spans="1:7" x14ac:dyDescent="0.25">
      <c r="A30" s="129" t="s">
        <v>177</v>
      </c>
      <c r="B30" s="18">
        <v>168822</v>
      </c>
      <c r="C30" s="18">
        <v>166297</v>
      </c>
      <c r="D30" s="18">
        <v>256016</v>
      </c>
      <c r="E30" s="133">
        <v>0.69946179120256369</v>
      </c>
      <c r="F30" s="131">
        <v>0.64036866800952696</v>
      </c>
      <c r="G30" s="132">
        <v>0.86192019373677697</v>
      </c>
    </row>
    <row r="31" spans="1:7" x14ac:dyDescent="0.25">
      <c r="A31" s="129" t="s">
        <v>178</v>
      </c>
      <c r="B31" s="18">
        <v>56312</v>
      </c>
      <c r="C31" s="18">
        <v>59863</v>
      </c>
      <c r="D31" s="18">
        <v>67668</v>
      </c>
      <c r="E31" s="133">
        <v>0.2333113716588997</v>
      </c>
      <c r="F31" s="131">
        <v>0.23051762553175528</v>
      </c>
      <c r="G31" s="132">
        <v>0.22781551024068897</v>
      </c>
    </row>
    <row r="32" spans="1:7" x14ac:dyDescent="0.25">
      <c r="A32" s="129" t="s">
        <v>179</v>
      </c>
      <c r="B32" s="18">
        <v>171406</v>
      </c>
      <c r="C32" s="18">
        <v>185550</v>
      </c>
      <c r="D32" s="18">
        <v>225102</v>
      </c>
      <c r="E32" s="133">
        <v>0.71016779674963348</v>
      </c>
      <c r="F32" s="131">
        <v>0.7145072150980939</v>
      </c>
      <c r="G32" s="132">
        <v>0.75784310140981803</v>
      </c>
    </row>
    <row r="33" spans="1:7" x14ac:dyDescent="0.25">
      <c r="A33" s="129" t="s">
        <v>180</v>
      </c>
      <c r="B33" s="18">
        <v>0</v>
      </c>
      <c r="C33" s="18">
        <v>0</v>
      </c>
      <c r="D33" s="18">
        <v>0</v>
      </c>
      <c r="E33" s="133" t="s">
        <v>159</v>
      </c>
      <c r="F33" s="131" t="s">
        <v>159</v>
      </c>
      <c r="G33" s="132" t="s">
        <v>159</v>
      </c>
    </row>
    <row r="34" spans="1:7" x14ac:dyDescent="0.25">
      <c r="A34" s="129" t="s">
        <v>181</v>
      </c>
      <c r="B34" s="18">
        <v>0</v>
      </c>
      <c r="C34" s="18">
        <v>0</v>
      </c>
      <c r="D34" s="18">
        <v>0</v>
      </c>
      <c r="E34" s="133" t="s">
        <v>159</v>
      </c>
      <c r="F34" s="131" t="s">
        <v>159</v>
      </c>
      <c r="G34" s="132" t="s">
        <v>159</v>
      </c>
    </row>
    <row r="35" spans="1:7" x14ac:dyDescent="0.25">
      <c r="A35" s="129" t="s">
        <v>182</v>
      </c>
      <c r="B35" s="18">
        <v>232506</v>
      </c>
      <c r="C35" s="18">
        <v>310762</v>
      </c>
      <c r="D35" s="18">
        <v>369991</v>
      </c>
      <c r="E35" s="133">
        <v>0.96331676692222146</v>
      </c>
      <c r="F35" s="131">
        <v>1.1966676969998051</v>
      </c>
      <c r="G35" s="132">
        <v>1.2456358758861317</v>
      </c>
    </row>
    <row r="36" spans="1:7" x14ac:dyDescent="0.25">
      <c r="A36" s="129" t="s">
        <v>183</v>
      </c>
      <c r="B36" s="18">
        <v>0</v>
      </c>
      <c r="C36" s="18">
        <v>0</v>
      </c>
      <c r="D36" s="18">
        <v>0</v>
      </c>
      <c r="E36" s="133" t="s">
        <v>159</v>
      </c>
      <c r="F36" s="131" t="s">
        <v>159</v>
      </c>
      <c r="G36" s="132" t="s">
        <v>159</v>
      </c>
    </row>
    <row r="37" spans="1:7" x14ac:dyDescent="0.25">
      <c r="A37" s="129" t="s">
        <v>184</v>
      </c>
      <c r="B37" s="18">
        <v>0</v>
      </c>
      <c r="C37" s="18">
        <v>0</v>
      </c>
      <c r="D37" s="18">
        <v>0</v>
      </c>
      <c r="E37" s="133" t="s">
        <v>159</v>
      </c>
      <c r="F37" s="131" t="s">
        <v>159</v>
      </c>
      <c r="G37" s="132" t="s">
        <v>159</v>
      </c>
    </row>
    <row r="38" spans="1:7" ht="13.8" thickBot="1" x14ac:dyDescent="0.3">
      <c r="A38" s="134" t="s">
        <v>4</v>
      </c>
      <c r="B38" s="21">
        <v>24135986</v>
      </c>
      <c r="C38" s="21">
        <v>25968947</v>
      </c>
      <c r="D38" s="21">
        <v>29702982</v>
      </c>
      <c r="E38" s="135">
        <v>100</v>
      </c>
      <c r="F38" s="136">
        <v>100</v>
      </c>
      <c r="G38" s="137">
        <v>100</v>
      </c>
    </row>
    <row r="40" spans="1:7" ht="16.2" thickBot="1" x14ac:dyDescent="0.35">
      <c r="A40" s="116" t="s">
        <v>147</v>
      </c>
      <c r="B40" s="117"/>
      <c r="C40" s="117"/>
      <c r="D40" s="117"/>
      <c r="E40" s="117"/>
      <c r="F40" s="117"/>
    </row>
    <row r="41" spans="1:7" x14ac:dyDescent="0.25">
      <c r="A41" s="118"/>
      <c r="B41" s="119"/>
      <c r="C41" s="120" t="s">
        <v>145</v>
      </c>
      <c r="D41" s="121"/>
      <c r="E41" s="122"/>
      <c r="F41" s="120" t="s">
        <v>2</v>
      </c>
      <c r="G41" s="123"/>
    </row>
    <row r="42" spans="1:7" x14ac:dyDescent="0.25">
      <c r="A42" s="124" t="s">
        <v>3</v>
      </c>
      <c r="B42" s="125" t="s">
        <v>157</v>
      </c>
      <c r="C42" s="126" t="s">
        <v>153</v>
      </c>
      <c r="D42" s="127" t="s">
        <v>154</v>
      </c>
      <c r="E42" s="126" t="s">
        <v>157</v>
      </c>
      <c r="F42" s="126" t="s">
        <v>153</v>
      </c>
      <c r="G42" s="128" t="s">
        <v>154</v>
      </c>
    </row>
    <row r="43" spans="1:7" x14ac:dyDescent="0.25">
      <c r="A43" s="129" t="s">
        <v>81</v>
      </c>
      <c r="B43" s="18">
        <v>580049</v>
      </c>
      <c r="C43" s="18">
        <v>561731</v>
      </c>
      <c r="D43" s="18">
        <v>565835</v>
      </c>
      <c r="E43" s="130">
        <v>17.890560349786426</v>
      </c>
      <c r="F43" s="131">
        <v>17.417281007684636</v>
      </c>
      <c r="G43" s="132">
        <v>17.436499997842912</v>
      </c>
    </row>
    <row r="44" spans="1:7" x14ac:dyDescent="0.25">
      <c r="A44" s="129" t="s">
        <v>158</v>
      </c>
      <c r="B44" s="18">
        <v>216332</v>
      </c>
      <c r="C44" s="18">
        <v>222779</v>
      </c>
      <c r="D44" s="18">
        <v>243220</v>
      </c>
      <c r="E44" s="133">
        <v>6.6723685440195517</v>
      </c>
      <c r="F44" s="131">
        <v>6.9075846723983112</v>
      </c>
      <c r="G44" s="132">
        <v>7.4949508769788959</v>
      </c>
    </row>
    <row r="45" spans="1:7" x14ac:dyDescent="0.25">
      <c r="A45" s="129" t="s">
        <v>185</v>
      </c>
      <c r="B45" s="18">
        <v>0</v>
      </c>
      <c r="C45" s="18">
        <v>0</v>
      </c>
      <c r="D45" s="18">
        <v>0</v>
      </c>
      <c r="E45" s="133" t="s">
        <v>159</v>
      </c>
      <c r="F45" s="131" t="s">
        <v>159</v>
      </c>
      <c r="G45" s="132" t="s">
        <v>159</v>
      </c>
    </row>
    <row r="46" spans="1:7" x14ac:dyDescent="0.25">
      <c r="A46" s="129" t="s">
        <v>82</v>
      </c>
      <c r="B46" s="18">
        <v>761984</v>
      </c>
      <c r="C46" s="18">
        <v>757780</v>
      </c>
      <c r="D46" s="18">
        <v>766506</v>
      </c>
      <c r="E46" s="133">
        <v>23.502015756551017</v>
      </c>
      <c r="F46" s="131">
        <v>23.496063421821592</v>
      </c>
      <c r="G46" s="132">
        <v>23.62028129639662</v>
      </c>
    </row>
    <row r="47" spans="1:7" x14ac:dyDescent="0.25">
      <c r="A47" s="129" t="s">
        <v>84</v>
      </c>
      <c r="B47" s="18">
        <v>495195</v>
      </c>
      <c r="C47" s="18">
        <v>461892</v>
      </c>
      <c r="D47" s="18">
        <v>435270</v>
      </c>
      <c r="E47" s="133">
        <v>15.273392476174408</v>
      </c>
      <c r="F47" s="131">
        <v>14.321628607289739</v>
      </c>
      <c r="G47" s="132">
        <v>13.413071573976662</v>
      </c>
    </row>
    <row r="48" spans="1:7" x14ac:dyDescent="0.25">
      <c r="A48" s="129" t="s">
        <v>152</v>
      </c>
      <c r="B48" s="18">
        <v>530818</v>
      </c>
      <c r="C48" s="18">
        <v>530534</v>
      </c>
      <c r="D48" s="18">
        <v>681024</v>
      </c>
      <c r="E48" s="133">
        <v>16.372119361903788</v>
      </c>
      <c r="F48" s="131">
        <v>16.4499729623805</v>
      </c>
      <c r="G48" s="132">
        <v>20.986108979704284</v>
      </c>
    </row>
    <row r="49" spans="1:7" x14ac:dyDescent="0.25">
      <c r="A49" s="129" t="s">
        <v>160</v>
      </c>
      <c r="B49" s="18">
        <v>0</v>
      </c>
      <c r="C49" s="18">
        <v>0</v>
      </c>
      <c r="D49" s="18">
        <v>0</v>
      </c>
      <c r="E49" s="133" t="s">
        <v>159</v>
      </c>
      <c r="F49" s="131" t="s">
        <v>159</v>
      </c>
      <c r="G49" s="132" t="s">
        <v>159</v>
      </c>
    </row>
    <row r="50" spans="1:7" x14ac:dyDescent="0.25">
      <c r="A50" s="129" t="s">
        <v>161</v>
      </c>
      <c r="B50" s="18">
        <v>98659</v>
      </c>
      <c r="C50" s="18">
        <v>101020</v>
      </c>
      <c r="D50" s="18">
        <v>101731</v>
      </c>
      <c r="E50" s="133">
        <v>3.0429580837990913</v>
      </c>
      <c r="F50" s="131">
        <v>3.1322710112069694</v>
      </c>
      <c r="G50" s="132">
        <v>3.1348937080254093</v>
      </c>
    </row>
    <row r="51" spans="1:7" x14ac:dyDescent="0.25">
      <c r="A51" s="129" t="s">
        <v>162</v>
      </c>
      <c r="B51" s="18">
        <v>31115</v>
      </c>
      <c r="C51" s="18">
        <v>37613</v>
      </c>
      <c r="D51" s="18">
        <v>37336</v>
      </c>
      <c r="E51" s="133">
        <v>0.9596857942753193</v>
      </c>
      <c r="F51" s="131">
        <v>1.1662453924423652</v>
      </c>
      <c r="G51" s="132">
        <v>1.1505282704665902</v>
      </c>
    </row>
    <row r="52" spans="1:7" x14ac:dyDescent="0.25">
      <c r="A52" s="129" t="s">
        <v>163</v>
      </c>
      <c r="B52" s="18">
        <v>95199</v>
      </c>
      <c r="C52" s="18">
        <v>98900</v>
      </c>
      <c r="D52" s="18">
        <v>97945</v>
      </c>
      <c r="E52" s="133">
        <v>2.9362406533574199</v>
      </c>
      <c r="F52" s="131">
        <v>3.0665373491226418</v>
      </c>
      <c r="G52" s="132">
        <v>3.0182261477086505</v>
      </c>
    </row>
    <row r="53" spans="1:7" x14ac:dyDescent="0.25">
      <c r="A53" s="129" t="s">
        <v>164</v>
      </c>
      <c r="B53" s="18">
        <v>0</v>
      </c>
      <c r="C53" s="18">
        <v>0</v>
      </c>
      <c r="D53" s="18">
        <v>0</v>
      </c>
      <c r="E53" s="133" t="s">
        <v>159</v>
      </c>
      <c r="F53" s="131" t="s">
        <v>159</v>
      </c>
      <c r="G53" s="132" t="s">
        <v>159</v>
      </c>
    </row>
    <row r="54" spans="1:7" x14ac:dyDescent="0.25">
      <c r="A54" s="129" t="s">
        <v>165</v>
      </c>
      <c r="B54" s="18">
        <v>0</v>
      </c>
      <c r="C54" s="18">
        <v>0</v>
      </c>
      <c r="D54" s="18">
        <v>0</v>
      </c>
      <c r="E54" s="133" t="s">
        <v>159</v>
      </c>
      <c r="F54" s="131" t="s">
        <v>159</v>
      </c>
      <c r="G54" s="132" t="s">
        <v>159</v>
      </c>
    </row>
    <row r="55" spans="1:7" x14ac:dyDescent="0.25">
      <c r="A55" s="129" t="s">
        <v>166</v>
      </c>
      <c r="B55" s="18">
        <v>0</v>
      </c>
      <c r="C55" s="18">
        <v>0</v>
      </c>
      <c r="D55" s="18">
        <v>0</v>
      </c>
      <c r="E55" s="133" t="s">
        <v>159</v>
      </c>
      <c r="F55" s="131" t="s">
        <v>159</v>
      </c>
      <c r="G55" s="132" t="s">
        <v>159</v>
      </c>
    </row>
    <row r="56" spans="1:7" x14ac:dyDescent="0.25">
      <c r="A56" s="129" t="s">
        <v>167</v>
      </c>
      <c r="B56" s="18">
        <v>0</v>
      </c>
      <c r="C56" s="18">
        <v>0</v>
      </c>
      <c r="D56" s="18">
        <v>0</v>
      </c>
      <c r="E56" s="133" t="s">
        <v>159</v>
      </c>
      <c r="F56" s="131" t="s">
        <v>159</v>
      </c>
      <c r="G56" s="132" t="s">
        <v>159</v>
      </c>
    </row>
    <row r="57" spans="1:7" x14ac:dyDescent="0.25">
      <c r="A57" s="129" t="s">
        <v>168</v>
      </c>
      <c r="B57" s="18">
        <v>0</v>
      </c>
      <c r="C57" s="18">
        <v>0</v>
      </c>
      <c r="D57" s="18">
        <v>6016</v>
      </c>
      <c r="E57" s="133" t="s">
        <v>159</v>
      </c>
      <c r="F57" s="131" t="s">
        <v>159</v>
      </c>
      <c r="G57" s="132">
        <v>0.1853861708572693</v>
      </c>
    </row>
    <row r="58" spans="1:7" x14ac:dyDescent="0.25">
      <c r="A58" s="129" t="s">
        <v>169</v>
      </c>
      <c r="B58" s="18">
        <v>19280</v>
      </c>
      <c r="C58" s="18">
        <v>20016</v>
      </c>
      <c r="D58" s="18">
        <v>16817</v>
      </c>
      <c r="E58" s="133">
        <v>0.59465666442642306</v>
      </c>
      <c r="F58" s="131">
        <v>0.62062499069806665</v>
      </c>
      <c r="G58" s="132">
        <v>0.51822460693262928</v>
      </c>
    </row>
    <row r="59" spans="1:7" x14ac:dyDescent="0.25">
      <c r="A59" s="129" t="s">
        <v>170</v>
      </c>
      <c r="B59" s="18">
        <v>160414</v>
      </c>
      <c r="C59" s="18">
        <v>162149</v>
      </c>
      <c r="D59" s="18">
        <v>0</v>
      </c>
      <c r="E59" s="133">
        <v>4.9476791580549913</v>
      </c>
      <c r="F59" s="131">
        <v>5.0276639496753006</v>
      </c>
      <c r="G59" s="132" t="s">
        <v>159</v>
      </c>
    </row>
    <row r="60" spans="1:7" x14ac:dyDescent="0.25">
      <c r="A60" s="129" t="s">
        <v>171</v>
      </c>
      <c r="B60" s="18">
        <v>0</v>
      </c>
      <c r="C60" s="18">
        <v>0</v>
      </c>
      <c r="D60" s="18">
        <v>0</v>
      </c>
      <c r="E60" s="133" t="s">
        <v>159</v>
      </c>
      <c r="F60" s="131" t="s">
        <v>159</v>
      </c>
      <c r="G60" s="132" t="s">
        <v>159</v>
      </c>
    </row>
    <row r="61" spans="1:7" x14ac:dyDescent="0.25">
      <c r="A61" s="129" t="s">
        <v>172</v>
      </c>
      <c r="B61" s="18">
        <v>0</v>
      </c>
      <c r="C61" s="18">
        <v>0</v>
      </c>
      <c r="D61" s="18">
        <v>0</v>
      </c>
      <c r="E61" s="133" t="s">
        <v>159</v>
      </c>
      <c r="F61" s="131" t="s">
        <v>159</v>
      </c>
      <c r="G61" s="132" t="s">
        <v>159</v>
      </c>
    </row>
    <row r="62" spans="1:7" x14ac:dyDescent="0.25">
      <c r="A62" s="129" t="s">
        <v>173</v>
      </c>
      <c r="B62" s="18">
        <v>5031</v>
      </c>
      <c r="C62" s="18">
        <v>9557</v>
      </c>
      <c r="D62" s="18">
        <v>9557</v>
      </c>
      <c r="E62" s="133">
        <v>0.15517207877226841</v>
      </c>
      <c r="F62" s="131">
        <v>0.29632858893392405</v>
      </c>
      <c r="G62" s="132">
        <v>0.29450392867069858</v>
      </c>
    </row>
    <row r="63" spans="1:7" x14ac:dyDescent="0.25">
      <c r="A63" s="129" t="s">
        <v>174</v>
      </c>
      <c r="B63" s="18">
        <v>1326</v>
      </c>
      <c r="C63" s="18">
        <v>1298</v>
      </c>
      <c r="D63" s="18">
        <v>1327</v>
      </c>
      <c r="E63" s="133">
        <v>4.0898067273311051E-2</v>
      </c>
      <c r="F63" s="131">
        <v>4.0246364804460956E-2</v>
      </c>
      <c r="G63" s="132">
        <v>4.0892195599666947E-2</v>
      </c>
    </row>
    <row r="64" spans="1:7" x14ac:dyDescent="0.25">
      <c r="A64" s="129" t="s">
        <v>175</v>
      </c>
      <c r="B64" s="18">
        <v>145288</v>
      </c>
      <c r="C64" s="18">
        <v>148158</v>
      </c>
      <c r="D64" s="18">
        <v>152729</v>
      </c>
      <c r="E64" s="133">
        <v>4.4811450965345516</v>
      </c>
      <c r="F64" s="131">
        <v>4.5938527863631178</v>
      </c>
      <c r="G64" s="132">
        <v>4.7064236184939965</v>
      </c>
    </row>
    <row r="65" spans="1:7" x14ac:dyDescent="0.25">
      <c r="A65" s="129" t="s">
        <v>176</v>
      </c>
      <c r="B65" s="18">
        <v>17577</v>
      </c>
      <c r="C65" s="18">
        <v>21614</v>
      </c>
      <c r="D65" s="18">
        <v>24001</v>
      </c>
      <c r="E65" s="133">
        <v>0.54213071528128831</v>
      </c>
      <c r="F65" s="131">
        <v>0.67017328881634763</v>
      </c>
      <c r="G65" s="132">
        <v>0.73960330564250665</v>
      </c>
    </row>
    <row r="66" spans="1:7" x14ac:dyDescent="0.25">
      <c r="A66" s="129" t="s">
        <v>177</v>
      </c>
      <c r="B66" s="18">
        <v>20874</v>
      </c>
      <c r="C66" s="18">
        <v>18723</v>
      </c>
      <c r="D66" s="18">
        <v>31260</v>
      </c>
      <c r="E66" s="133">
        <v>0.64382070608076536</v>
      </c>
      <c r="F66" s="131">
        <v>0.58053365811550273</v>
      </c>
      <c r="G66" s="132">
        <v>0.96329316838401557</v>
      </c>
    </row>
    <row r="67" spans="1:7" x14ac:dyDescent="0.25">
      <c r="A67" s="129" t="s">
        <v>178</v>
      </c>
      <c r="B67" s="18">
        <v>0</v>
      </c>
      <c r="C67" s="18">
        <v>0</v>
      </c>
      <c r="D67" s="18">
        <v>0</v>
      </c>
      <c r="E67" s="133" t="s">
        <v>159</v>
      </c>
      <c r="F67" s="131" t="s">
        <v>159</v>
      </c>
      <c r="G67" s="132" t="s">
        <v>159</v>
      </c>
    </row>
    <row r="68" spans="1:7" x14ac:dyDescent="0.25">
      <c r="A68" s="129" t="s">
        <v>179</v>
      </c>
      <c r="B68" s="18">
        <v>28108</v>
      </c>
      <c r="C68" s="18">
        <v>28560</v>
      </c>
      <c r="D68" s="18">
        <v>31029</v>
      </c>
      <c r="E68" s="133">
        <v>0.86694032799262977</v>
      </c>
      <c r="F68" s="131">
        <v>0.88554405147565873</v>
      </c>
      <c r="G68" s="132">
        <v>0.95617478316659055</v>
      </c>
    </row>
    <row r="69" spans="1:7" x14ac:dyDescent="0.25">
      <c r="A69" s="129" t="s">
        <v>180</v>
      </c>
      <c r="B69" s="18">
        <v>0</v>
      </c>
      <c r="C69" s="18">
        <v>0</v>
      </c>
      <c r="D69" s="18">
        <v>0</v>
      </c>
      <c r="E69" s="133" t="s">
        <v>159</v>
      </c>
      <c r="F69" s="131" t="s">
        <v>159</v>
      </c>
      <c r="G69" s="132" t="s">
        <v>159</v>
      </c>
    </row>
    <row r="70" spans="1:7" x14ac:dyDescent="0.25">
      <c r="A70" s="129" t="s">
        <v>181</v>
      </c>
      <c r="B70" s="18">
        <v>0</v>
      </c>
      <c r="C70" s="18">
        <v>0</v>
      </c>
      <c r="D70" s="18">
        <v>0</v>
      </c>
      <c r="E70" s="133" t="s">
        <v>159</v>
      </c>
      <c r="F70" s="131" t="s">
        <v>159</v>
      </c>
      <c r="G70" s="132" t="s">
        <v>159</v>
      </c>
    </row>
    <row r="71" spans="1:7" x14ac:dyDescent="0.25">
      <c r="A71" s="129" t="s">
        <v>182</v>
      </c>
      <c r="B71" s="18">
        <v>34958</v>
      </c>
      <c r="C71" s="18">
        <v>42812</v>
      </c>
      <c r="D71" s="18">
        <v>43515</v>
      </c>
      <c r="E71" s="133">
        <v>1.0782161657167479</v>
      </c>
      <c r="F71" s="131">
        <v>1.3274478967708649</v>
      </c>
      <c r="G71" s="132">
        <v>1.3409373711526051</v>
      </c>
    </row>
    <row r="72" spans="1:7" x14ac:dyDescent="0.25">
      <c r="A72" s="129" t="s">
        <v>183</v>
      </c>
      <c r="B72" s="18">
        <v>0</v>
      </c>
      <c r="C72" s="18">
        <v>0</v>
      </c>
      <c r="D72" s="18">
        <v>0</v>
      </c>
      <c r="E72" s="133" t="s">
        <v>159</v>
      </c>
      <c r="F72" s="131" t="s">
        <v>159</v>
      </c>
      <c r="G72" s="132" t="s">
        <v>159</v>
      </c>
    </row>
    <row r="73" spans="1:7" x14ac:dyDescent="0.25">
      <c r="A73" s="129" t="s">
        <v>184</v>
      </c>
      <c r="B73" s="18">
        <v>0</v>
      </c>
      <c r="C73" s="18">
        <v>0</v>
      </c>
      <c r="D73" s="18">
        <v>0</v>
      </c>
      <c r="E73" s="133" t="s">
        <v>159</v>
      </c>
      <c r="F73" s="131" t="s">
        <v>159</v>
      </c>
      <c r="G73" s="132" t="s">
        <v>159</v>
      </c>
    </row>
    <row r="74" spans="1:7" ht="13.8" thickBot="1" x14ac:dyDescent="0.3">
      <c r="A74" s="134" t="s">
        <v>4</v>
      </c>
      <c r="B74" s="21">
        <v>3242207</v>
      </c>
      <c r="C74" s="21">
        <v>3225136</v>
      </c>
      <c r="D74" s="21">
        <v>3245118</v>
      </c>
      <c r="E74" s="135">
        <v>100</v>
      </c>
      <c r="F74" s="136">
        <v>100</v>
      </c>
      <c r="G74" s="137">
        <v>100</v>
      </c>
    </row>
    <row r="75" spans="1:7" x14ac:dyDescent="0.25">
      <c r="A75" s="138"/>
      <c r="B75" s="138"/>
      <c r="C75" s="138"/>
      <c r="D75" s="138"/>
      <c r="E75" s="138"/>
      <c r="F75" s="138"/>
      <c r="G75" s="138"/>
    </row>
    <row r="76" spans="1:7" ht="13.2" customHeight="1" x14ac:dyDescent="0.25">
      <c r="A76" s="140" t="s">
        <v>155</v>
      </c>
      <c r="F76" s="139"/>
      <c r="G76" s="184">
        <v>9</v>
      </c>
    </row>
    <row r="77" spans="1:7" ht="13.2" customHeight="1" x14ac:dyDescent="0.25">
      <c r="A77" s="140" t="s">
        <v>156</v>
      </c>
      <c r="F77" s="139"/>
      <c r="G77" s="185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Espen Navrud</cp:lastModifiedBy>
  <cp:lastPrinted>2014-08-07T08:18:02Z</cp:lastPrinted>
  <dcterms:created xsi:type="dcterms:W3CDTF">2001-06-06T07:37:41Z</dcterms:created>
  <dcterms:modified xsi:type="dcterms:W3CDTF">2025-03-03T11:42:19Z</dcterms:modified>
</cp:coreProperties>
</file>