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M:\Statistikk og analyse\HMoseby\Kvartalstatistikkene\Premiestatistikk\Rapport\"/>
    </mc:Choice>
  </mc:AlternateContent>
  <xr:revisionPtr revIDLastSave="0" documentId="8_{26652EB5-4F45-4E25-8E6A-81DA2DA54137}" xr6:coauthVersionLast="47" xr6:coauthVersionMax="47" xr10:uidLastSave="{00000000-0000-0000-0000-000000000000}"/>
  <bookViews>
    <workbookView xWindow="-120" yWindow="-120" windowWidth="29040" windowHeight="1572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'Tab15'!$A$1:$U$67</definedName>
    <definedName name="_xlnm.Print_Area" localSheetId="18">'Tab17'!$A$1:$C$53</definedName>
    <definedName name="_xlnm.Print_Area" localSheetId="3">'Tab2'!$A$1:$K$65</definedName>
    <definedName name="_xlnm.Print_Area">'Tab5'!$A$4:$G$64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2" l="1"/>
  <c r="K64" i="4"/>
  <c r="B53" i="2" l="1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<sst xmlns="http://schemas.openxmlformats.org/spreadsheetml/2006/main" count="3889" uniqueCount="190">
  <si>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</si>
  <si>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</si>
  <si>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</si>
  <si>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</si>
  <si>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</si>
  <si>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</si>
  <si>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</si>
  <si>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</si>
  <si>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</si>
  <si>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</si>
  <si>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</si>
  <si>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</si>
  <si>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</si>
  <si>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</si>
  <si>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</si>
  <si>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</si>
  <si>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</si>
  <si>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</si>
  <si>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</si>
  <si>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</si>
  <si>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</si>
  <si>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</si>
  <si>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</si>
  <si>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</si>
  <si>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</si>
  <si>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</si>
  <si>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</si>
  <si>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</si>
  <si>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</si>
  <si>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</si>
  <si>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</si>
  <si>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</si>
  <si>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</si>
  <si>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</si>
  <si>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</si>
  <si>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</si>
  <si>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</si>
  <si>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</si>
  <si>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</si>
  <si>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</si>
  <si>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</si>
  <si>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</si>
  <si>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</si>
  <si>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</si>
  <si>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</si>
  <si>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</si>
  <si>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</si>
  <si>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</si>
  <si>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</si>
  <si>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</si>
  <si>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</si>
  <si>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</si>
  <si>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</si>
  <si>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</si>
  <si>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</si>
  <si>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</si>
  <si>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</si>
  <si>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</si>
  <si>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</si>
  <si>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</si>
  <si>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</si>
  <si>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</si>
  <si>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</si>
  <si>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</si>
  <si>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</si>
  <si>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</si>
  <si>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</si>
  <si>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</si>
  <si>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</si>
  <si>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</si>
  <si>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</si>
  <si>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</si>
  <si>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</si>
  <si>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</si>
  <si>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</si>
  <si>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</si>
  <si>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</si>
  <si>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</si>
  <si>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</si>
  <si>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</si>
  <si>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</si>
  <si>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</si>
  <si>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</si>
  <si>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</si>
  <si>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</si>
  <si>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</si>
  <si>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</si>
  <si>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</si>
  <si>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</si>
  <si>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</si>
  <si>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</si>
  <si>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</si>
  <si>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</si>
  <si>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</si>
  <si>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</si>
  <si>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</si>
  <si>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</si>
  <si>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</si>
  <si>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</si>
  <si>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</si>
  <si>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</si>
  <si>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</si>
  <si>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</si>
  <si>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</si>
  <si>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</si>
  <si>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</si>
  <si>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</si>
  <si>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</si>
  <si>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</si>
  <si>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</si>
  <si>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</si>
  <si>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</si>
  <si>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</si>
  <si>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</si>
  <si>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</si>
  <si>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</si>
  <si>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</si>
  <si>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</si>
  <si>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</si>
  <si>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</si>
  <si>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</si>
  <si>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</si>
  <si>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</si>
  <si>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</si>
  <si>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</si>
  <si>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</si>
  <si>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</si>
  <si>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</si>
  <si>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</si>
  <si>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</si>
  <si>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</si>
  <si>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</si>
  <si>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</si>
  <si>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</si>
  <si>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</si>
  <si>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</si>
  <si>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</si>
  <si>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</si>
  <si>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</si>
  <si>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</si>
  <si>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</si>
  <si>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</si>
  <si>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</si>
  <si>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</si>
  <si>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</si>
  <si>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</si>
  <si>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</si>
  <si>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</si>
  <si>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</si>
  <si>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</si>
  <si>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</si>
  <si>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</si>
  <si>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Fremtind Skadeforsikring</t>
  </si>
  <si>
    <t>Reise*</t>
  </si>
  <si>
    <t xml:space="preserve">* Merk. ang. antall forsikrede på reiseforsikring: </t>
  </si>
  <si>
    <t>Mange personer har helårs reiseforsikring, men i tillegg har også mange kredittkort med inkludert reiseforsikring. Mange personer kan derfor være dobbeltforsikret for reise.</t>
  </si>
  <si>
    <t>Telling av antall forsikrede som har reiseforsikring kan også være telt på litt ulik måte over tid spesielt med tanke på kredittkortvariantene.</t>
  </si>
  <si>
    <t>31.12.2021</t>
  </si>
  <si>
    <t>31.12.2022</t>
  </si>
  <si>
    <t>Finans Norge / Skadeforsikringsstatistikk</t>
  </si>
  <si>
    <t>Premiestatistikk skadeforsikring 4. kvartal 2022</t>
  </si>
  <si>
    <t>31.12.2020</t>
  </si>
  <si>
    <t>Storebrand</t>
  </si>
  <si>
    <t>Fremtind Livsforsikring</t>
  </si>
  <si>
    <t xml:space="preserve">-   </t>
  </si>
  <si>
    <t>Jernbanepersonalets forsikring</t>
  </si>
  <si>
    <t>Codan</t>
  </si>
  <si>
    <t>Protector Forsikring</t>
  </si>
  <si>
    <t>KLP Skadeforsikring</t>
  </si>
  <si>
    <t>DNB Livsforsikring</t>
  </si>
  <si>
    <t>Nordea</t>
  </si>
  <si>
    <t>Danica</t>
  </si>
  <si>
    <t>Oslo Pensjonsforsikring</t>
  </si>
  <si>
    <t>Ly Forsikring</t>
  </si>
  <si>
    <t>Eika Forsikring</t>
  </si>
  <si>
    <t>Telenor Forsikring</t>
  </si>
  <si>
    <t>YouPlus Livsforsikring</t>
  </si>
  <si>
    <t>Eir Försäkring AB</t>
  </si>
  <si>
    <t>Oslo Forsikring</t>
  </si>
  <si>
    <t>Frende Forsikring</t>
  </si>
  <si>
    <t>KNIF Trygghet Forsikring</t>
  </si>
  <si>
    <t>Landkreditt Forsikring</t>
  </si>
  <si>
    <t>Granne Forsikring</t>
  </si>
  <si>
    <t>Euro Insurance LTD</t>
  </si>
  <si>
    <t>Skogbrand</t>
  </si>
  <si>
    <t>W R Berkley</t>
  </si>
  <si>
    <t>Insr</t>
  </si>
  <si>
    <t>WaterCircles</t>
  </si>
  <si>
    <t>Euro Accident</t>
  </si>
  <si>
    <t>HDI Global Specialty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</si>
</sst>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i/>
      <sz val="8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240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9" fillId="0" borderId="0" xfId="0" applyFont="1" applyFill="1"/>
    <xf numFmtId="0" fontId="0" fillId="0" borderId="0" xfId="0" applyFill="1"/>
    <xf numFmtId="0" fontId="7" fillId="0" borderId="0" xfId="4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10" fillId="0" borderId="0" xfId="4" applyFont="1" applyFill="1" applyAlignment="1" applyProtection="1">
      <alignment horizontal="left"/>
    </xf>
    <xf numFmtId="0" fontId="11" fillId="0" borderId="0" xfId="0" applyFont="1" applyFill="1" applyBorder="1"/>
    <xf numFmtId="166" fontId="12" fillId="0" borderId="12" xfId="0" applyNumberFormat="1" applyFont="1" applyFill="1" applyBorder="1" applyAlignment="1" applyProtection="1"/>
    <xf numFmtId="0" fontId="12" fillId="0" borderId="1" xfId="0" applyFont="1" applyFill="1" applyBorder="1" applyAlignment="1"/>
    <xf numFmtId="0" fontId="12" fillId="0" borderId="18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left"/>
    </xf>
    <xf numFmtId="14" fontId="12" fillId="0" borderId="16" xfId="0" applyNumberFormat="1" applyFont="1" applyFill="1" applyBorder="1" applyAlignment="1">
      <alignment horizontal="center"/>
    </xf>
    <xf numFmtId="14" fontId="12" fillId="0" borderId="12" xfId="0" applyNumberFormat="1" applyFont="1" applyFill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14" fontId="12" fillId="0" borderId="15" xfId="0" applyNumberFormat="1" applyFont="1" applyFill="1" applyBorder="1" applyAlignment="1">
      <alignment horizontal="center"/>
    </xf>
    <xf numFmtId="14" fontId="12" fillId="0" borderId="13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right"/>
    </xf>
    <xf numFmtId="0" fontId="9" fillId="0" borderId="21" xfId="0" applyFont="1" applyFill="1" applyBorder="1" applyAlignment="1">
      <alignment horizontal="left"/>
    </xf>
    <xf numFmtId="167" fontId="9" fillId="0" borderId="24" xfId="1" applyNumberFormat="1" applyFont="1" applyFill="1" applyBorder="1" applyAlignment="1" applyProtection="1">
      <alignment horizontal="center"/>
    </xf>
    <xf numFmtId="172" fontId="9" fillId="0" borderId="17" xfId="0" applyNumberFormat="1" applyFont="1" applyFill="1" applyBorder="1" applyAlignment="1">
      <alignment horizontal="right"/>
    </xf>
    <xf numFmtId="167" fontId="9" fillId="0" borderId="9" xfId="1" applyNumberFormat="1" applyFont="1" applyFill="1" applyBorder="1" applyAlignment="1" applyProtection="1">
      <alignment horizontal="center"/>
    </xf>
    <xf numFmtId="0" fontId="12" fillId="0" borderId="21" xfId="0" applyFont="1" applyFill="1" applyBorder="1" applyAlignment="1">
      <alignment horizontal="left"/>
    </xf>
    <xf numFmtId="167" fontId="12" fillId="0" borderId="24" xfId="1" applyNumberFormat="1" applyFont="1" applyFill="1" applyBorder="1" applyAlignment="1" applyProtection="1">
      <alignment horizontal="center"/>
    </xf>
    <xf numFmtId="172" fontId="12" fillId="0" borderId="17" xfId="0" applyNumberFormat="1" applyFont="1" applyFill="1" applyBorder="1" applyAlignment="1">
      <alignment horizontal="right"/>
    </xf>
    <xf numFmtId="167" fontId="12" fillId="0" borderId="9" xfId="1" applyNumberFormat="1" applyFont="1" applyFill="1" applyBorder="1" applyAlignment="1" applyProtection="1">
      <alignment horizontal="center"/>
    </xf>
    <xf numFmtId="3" fontId="12" fillId="0" borderId="0" xfId="0" applyNumberFormat="1" applyFont="1" applyFill="1" applyAlignment="1" applyProtection="1">
      <alignment horizontal="right"/>
    </xf>
    <xf numFmtId="166" fontId="12" fillId="0" borderId="17" xfId="0" applyNumberFormat="1" applyFont="1" applyFill="1" applyBorder="1" applyAlignment="1">
      <alignment horizontal="right"/>
    </xf>
    <xf numFmtId="3" fontId="12" fillId="0" borderId="10" xfId="0" applyNumberFormat="1" applyFont="1" applyFill="1" applyBorder="1" applyAlignment="1" applyProtection="1">
      <alignment horizontal="right"/>
    </xf>
    <xf numFmtId="171" fontId="9" fillId="0" borderId="17" xfId="0" applyNumberFormat="1" applyFont="1" applyFill="1" applyBorder="1" applyAlignment="1">
      <alignment horizontal="right"/>
    </xf>
    <xf numFmtId="166" fontId="9" fillId="0" borderId="0" xfId="0" applyNumberFormat="1" applyFont="1" applyFill="1" applyAlignment="1" applyProtection="1">
      <alignment horizontal="right"/>
    </xf>
    <xf numFmtId="3" fontId="9" fillId="0" borderId="10" xfId="0" applyNumberFormat="1" applyFont="1" applyFill="1" applyBorder="1" applyAlignment="1" applyProtection="1">
      <alignment horizontal="right"/>
    </xf>
    <xf numFmtId="167" fontId="12" fillId="0" borderId="25" xfId="1" applyNumberFormat="1" applyFont="1" applyFill="1" applyBorder="1" applyAlignment="1" applyProtection="1">
      <alignment horizontal="center"/>
    </xf>
    <xf numFmtId="172" fontId="12" fillId="0" borderId="22" xfId="0" applyNumberFormat="1" applyFont="1" applyFill="1" applyBorder="1" applyAlignment="1">
      <alignment horizontal="right"/>
    </xf>
    <xf numFmtId="167" fontId="12" fillId="0" borderId="11" xfId="1" applyNumberFormat="1" applyFont="1" applyFill="1" applyBorder="1" applyAlignment="1" applyProtection="1">
      <alignment horizontal="center"/>
    </xf>
    <xf numFmtId="172" fontId="12" fillId="0" borderId="19" xfId="0" applyNumberFormat="1" applyFont="1" applyFill="1" applyBorder="1" applyAlignment="1">
      <alignment horizontal="right"/>
    </xf>
    <xf numFmtId="0" fontId="36" fillId="0" borderId="0" xfId="0" applyFont="1" applyFill="1"/>
    <xf numFmtId="0" fontId="14" fillId="0" borderId="0" xfId="0" applyFont="1" applyFill="1" applyAlignment="1">
      <alignment horizontal="right"/>
    </xf>
    <xf numFmtId="0" fontId="9" fillId="0" borderId="7" xfId="0" applyFont="1" applyFill="1" applyBorder="1"/>
    <xf numFmtId="0" fontId="14" fillId="0" borderId="26" xfId="0" applyFont="1" applyFill="1" applyBorder="1" applyAlignment="1">
      <alignment horizontal="left"/>
    </xf>
    <xf numFmtId="0" fontId="9" fillId="0" borderId="26" xfId="0" applyFont="1" applyFill="1" applyBorder="1"/>
    <xf numFmtId="0" fontId="14" fillId="0" borderId="0" xfId="0" applyFont="1" applyFill="1" applyAlignment="1">
      <alignment horizontal="left"/>
    </xf>
    <xf numFmtId="0" fontId="37" fillId="0" borderId="0" xfId="0" applyFont="1"/>
    <xf numFmtId="0" fontId="38" fillId="0" borderId="0" xfId="0" applyFont="1"/>
    <xf numFmtId="169" fontId="38" fillId="0" borderId="0" xfId="7" applyNumberFormat="1" applyFont="1"/>
    <xf numFmtId="0" fontId="39" fillId="0" borderId="0" xfId="0" applyFont="1"/>
    <xf numFmtId="14" fontId="40" fillId="0" borderId="0" xfId="0" applyNumberFormat="1" applyFont="1"/>
    <xf numFmtId="168" fontId="38" fillId="0" borderId="0" xfId="0" applyNumberFormat="1" applyFont="1"/>
    <xf numFmtId="0" fontId="37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70" fontId="38" fillId="0" borderId="0" xfId="0" applyNumberFormat="1" applyFont="1"/>
    <xf numFmtId="3" fontId="37" fillId="0" borderId="0" xfId="0" applyNumberFormat="1" applyFont="1"/>
    <xf numFmtId="14" fontId="38" fillId="0" borderId="0" xfId="0" quotePrefix="1" applyNumberFormat="1" applyFont="1"/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7" fontId="12" fillId="0" borderId="21" xfId="1" applyNumberFormat="1" applyFont="1" applyFill="1" applyBorder="1" applyAlignment="1" applyProtection="1">
      <alignment horizontal="center"/>
    </xf>
    <xf numFmtId="167" fontId="12" fillId="0" borderId="10" xfId="1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7" fontId="12" fillId="0" borderId="1" xfId="1" applyNumberFormat="1" applyFont="1" applyFill="1" applyBorder="1" applyAlignment="1" applyProtection="1">
      <alignment horizontal="center"/>
    </xf>
    <xf numFmtId="167" fontId="12" fillId="0" borderId="20" xfId="1" applyNumberFormat="1" applyFont="1" applyFill="1" applyBorder="1" applyAlignment="1" applyProtection="1">
      <alignment horizontal="center"/>
    </xf>
    <xf numFmtId="167" fontId="12" fillId="0" borderId="2" xfId="1" applyNumberFormat="1" applyFont="1" applyFill="1" applyBorder="1" applyAlignment="1" applyProtection="1">
      <alignment horizontal="center"/>
    </xf>
    <xf numFmtId="167" fontId="12" fillId="0" borderId="28" xfId="1" applyNumberFormat="1" applyFont="1" applyFill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0.26189738834602616</c:v>
                </c:pt>
                <c:pt idx="1">
                  <c:v>0.21610387273986759</c:v>
                </c:pt>
                <c:pt idx="2">
                  <c:v>0.14131747912185688</c:v>
                </c:pt>
                <c:pt idx="3">
                  <c:v>0.13876737811950884</c:v>
                </c:pt>
                <c:pt idx="4">
                  <c:v>0.24191388167274042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Fremtind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31.12.2021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2749.3679999999999</c:v>
                </c:pt>
                <c:pt idx="1">
                  <c:v>9165.9069999999992</c:v>
                </c:pt>
                <c:pt idx="2">
                  <c:v>2140.9150000000009</c:v>
                </c:pt>
                <c:pt idx="3">
                  <c:v>10302.974</c:v>
                </c:pt>
                <c:pt idx="4">
                  <c:v>1252.3629999999998</c:v>
                </c:pt>
                <c:pt idx="5">
                  <c:v>2336.1840000000002</c:v>
                </c:pt>
                <c:pt idx="6">
                  <c:v>3750.3069999999998</c:v>
                </c:pt>
                <c:pt idx="7">
                  <c:v>2516.2240000000002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31.12.2022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2860.3609999999999</c:v>
                </c:pt>
                <c:pt idx="1">
                  <c:v>9692.2710000000006</c:v>
                </c:pt>
                <c:pt idx="2">
                  <c:v>2256.018</c:v>
                </c:pt>
                <c:pt idx="3">
                  <c:v>11513.118</c:v>
                </c:pt>
                <c:pt idx="4">
                  <c:v>1331.2439999999999</c:v>
                </c:pt>
                <c:pt idx="5">
                  <c:v>2600.6729999999998</c:v>
                </c:pt>
                <c:pt idx="6">
                  <c:v>3999.9520000000002</c:v>
                </c:pt>
                <c:pt idx="7">
                  <c:v>2793.5430000000001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48183766</c:v>
                </c:pt>
                <c:pt idx="1">
                  <c:v>30013921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666017</xdr:colOff>
      <xdr:row>18</xdr:row>
      <xdr:rowOff>109170</xdr:rowOff>
    </xdr:from>
    <xdr:to>
      <xdr:col>4</xdr:col>
      <xdr:colOff>786684</xdr:colOff>
      <xdr:row>21</xdr:row>
      <xdr:rowOff>71070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E754793-7E82-4651-8447-9E08EC194BA0}"/>
            </a:ext>
          </a:extLst>
        </xdr:cNvPr>
        <xdr:cNvSpPr txBox="1"/>
      </xdr:nvSpPr>
      <xdr:spPr>
        <a:xfrm>
          <a:off x="666017" y="434779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4. KVARTAL 2022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10. februar</a:t>
          </a:r>
          <a:r>
            <a:rPr lang="nb-NO" sz="1000" baseline="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 2023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13</xdr:row>
      <xdr:rowOff>117231</xdr:rowOff>
    </xdr:from>
    <xdr:to>
      <xdr:col>7</xdr:col>
      <xdr:colOff>466725</xdr:colOff>
      <xdr:row>17</xdr:row>
      <xdr:rowOff>101600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A6605854-A172-4ED1-AD1E-55E024D6CEE5}"/>
            </a:ext>
          </a:extLst>
        </xdr:cNvPr>
        <xdr:cNvSpPr txBox="1"/>
      </xdr:nvSpPr>
      <xdr:spPr>
        <a:xfrm>
          <a:off x="666750" y="2755656"/>
          <a:ext cx="5638800" cy="116546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005670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solidFill>
              <a:srgbClr val="005670"/>
            </a:solidFill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landbasert</a:t>
          </a:r>
          <a:r>
            <a:rPr lang="en-GB" sz="2600" baseline="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 skadeforsikring</a:t>
          </a: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16</xdr:row>
      <xdr:rowOff>410309</xdr:rowOff>
    </xdr:from>
    <xdr:to>
      <xdr:col>7</xdr:col>
      <xdr:colOff>295303</xdr:colOff>
      <xdr:row>18</xdr:row>
      <xdr:rowOff>43961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C770DB03-43A4-4CB9-A525-474284C15529}"/>
            </a:ext>
          </a:extLst>
        </xdr:cNvPr>
        <xdr:cNvSpPr txBox="1"/>
      </xdr:nvSpPr>
      <xdr:spPr>
        <a:xfrm>
          <a:off x="654050" y="3810734"/>
          <a:ext cx="5480078" cy="47185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Bransje- og selskapsfordelt premie og bestand</a:t>
          </a:r>
          <a:endParaRPr lang="nb-N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nb-NO" sz="14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 editAs="oneCell">
    <xdr:from>
      <xdr:col>0</xdr:col>
      <xdr:colOff>395654</xdr:colOff>
      <xdr:row>5</xdr:row>
      <xdr:rowOff>14653</xdr:rowOff>
    </xdr:from>
    <xdr:to>
      <xdr:col>9</xdr:col>
      <xdr:colOff>698989</xdr:colOff>
      <xdr:row>12</xdr:row>
      <xdr:rowOff>222182</xdr:rowOff>
    </xdr:to>
    <xdr:pic>
      <xdr:nvPicPr>
        <xdr:cNvPr id="10" name="Bilde 7">
          <a:extLst>
            <a:ext uri="{FF2B5EF4-FFF2-40B4-BE49-F238E27FC236}">
              <a16:creationId xmlns:a16="http://schemas.microsoft.com/office/drawing/2014/main" id="{6ED930C7-345D-466D-A63A-301FE7A43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4" y="824278"/>
          <a:ext cx="7799510" cy="1788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Mange kan ha flere enn en reiseforsikring (individuelle- og kollektive forsikringer, f. eks. via kredittkort). Antallet reiseforsikringer representerer derfor antall avtaler og ikke antall forsikrede. 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2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31.3.2021: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To nye selskap er med i statistikken fra og med 1.kvartal 2021; Euro Accident &amp; HDI Global Specialty SE</a:t>
          </a:r>
        </a:p>
        <a:p>
          <a:pPr rtl="0" fontAlgn="base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2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30.9.2021: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Ett nytt selskap er med i statistikken fra og med 3.kvartal 2021; Eir Försäkring AB.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Insr har avviklet virksomheten og rapporterer derfor ikke f.o.m. 3.kvartal 2021.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endParaRPr lang="en-US" sz="12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2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30.6.2022: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Ly Forsikring er med i statistikken f.o.m. 2.kvartal 2022.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Møretrygd har byttet navn til Granne Forsikring.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Norske Codan ble en del av Tryg Norge fra 1. april 2022 etter oppkjøpet av britiske RSA.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endParaRPr lang="en-US" sz="12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2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30.9.2022: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Små elektriske kjøretøy (el-sparkesykler mm.) ble i juni 2022 omklassifisert fra sykkel til motorvogn og omfattes dermed av bilansvarslova. Forsikringsplikt for utleiefirmaer trådte i kraft 1. september 2022, og  fra 1. januar 2023 vil også forsikringsplikten gjelde for privateide små elektriske kjøretøy. Tallene rapporteres derfor inn under 'Motorvogn'-tallene.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 sz="120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r>
            <a:rPr lang="nb-NO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Eir Försäkring AB har ikke levert oppdaterte tall til premiestatistikken</a:t>
          </a:r>
          <a:r>
            <a:rPr lang="nb-NO" sz="12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pr. 30.09.2022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Eir Försäkring AB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Accident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Fremtind Livsforsikring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Fremtind Skadeforsikring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Gjensidige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Granne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HDI Global Specialty SE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If Skadeforsikring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Insr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Jernbanepersonalets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KLP Skadeforsikring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KNIF Trygghet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Landkreditt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Ly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Nordea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Oslo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Oslo Pensjonsforsikring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Protector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Skogbrand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Storebrand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Telenor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Tryg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W R Berkley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WaterCircles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YouPlus Livsforsikring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Merknader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endParaRPr lang="en-US" sz="100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Angående antall forsikringer/forsikrede: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tingforsikringer telles antall forsikringer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personforsikringer telles antall forsikrede med unntak av for yrkesskadeforsikring.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yrkesskadeforsikring telles årsverk. Det vil si at to forsikrede 50% stilinger vil telles som en forsikret.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65" zoomScaleNormal="65" zoomScaleSheetLayoutView="100" workbookViewId="0"/>
  </sheetViews>
  <sheetFormatPr defaultColWidth="11.42578125" defaultRowHeight="12.75" x14ac:dyDescent="0.2"/>
  <cols>
    <col min="1" max="1" width="16.28515625" style="148" customWidth="1"/>
    <col min="2" max="4" width="11.42578125" style="148"/>
    <col min="5" max="5" width="14.140625" style="148" bestFit="1" customWidth="1"/>
    <col min="6" max="7" width="11.42578125" style="148"/>
    <col min="8" max="8" width="13.42578125" style="148" customWidth="1"/>
    <col min="9" max="9" width="11.42578125" style="148"/>
    <col min="10" max="10" width="13.42578125" style="148" bestFit="1" customWidth="1"/>
    <col min="11" max="256" width="11.42578125" style="148"/>
    <col min="257" max="257" width="16.28515625" style="148" customWidth="1"/>
    <col min="258" max="260" width="11.42578125" style="148"/>
    <col min="261" max="261" width="14.140625" style="148" bestFit="1" customWidth="1"/>
    <col min="262" max="263" width="11.42578125" style="148"/>
    <col min="264" max="264" width="13.42578125" style="148" customWidth="1"/>
    <col min="265" max="265" width="11.42578125" style="148"/>
    <col min="266" max="266" width="13.42578125" style="148" bestFit="1" customWidth="1"/>
    <col min="267" max="512" width="11.42578125" style="148"/>
    <col min="513" max="513" width="16.28515625" style="148" customWidth="1"/>
    <col min="514" max="516" width="11.42578125" style="148"/>
    <col min="517" max="517" width="14.140625" style="148" bestFit="1" customWidth="1"/>
    <col min="518" max="519" width="11.42578125" style="148"/>
    <col min="520" max="520" width="13.42578125" style="148" customWidth="1"/>
    <col min="521" max="521" width="11.42578125" style="148"/>
    <col min="522" max="522" width="13.42578125" style="148" bestFit="1" customWidth="1"/>
    <col min="523" max="768" width="11.42578125" style="148"/>
    <col min="769" max="769" width="16.28515625" style="148" customWidth="1"/>
    <col min="770" max="772" width="11.42578125" style="148"/>
    <col min="773" max="773" width="14.140625" style="148" bestFit="1" customWidth="1"/>
    <col min="774" max="775" width="11.42578125" style="148"/>
    <col min="776" max="776" width="13.42578125" style="148" customWidth="1"/>
    <col min="777" max="777" width="11.42578125" style="148"/>
    <col min="778" max="778" width="13.42578125" style="148" bestFit="1" customWidth="1"/>
    <col min="779" max="1024" width="11.42578125" style="148"/>
    <col min="1025" max="1025" width="16.28515625" style="148" customWidth="1"/>
    <col min="1026" max="1028" width="11.42578125" style="148"/>
    <col min="1029" max="1029" width="14.140625" style="148" bestFit="1" customWidth="1"/>
    <col min="1030" max="1031" width="11.42578125" style="148"/>
    <col min="1032" max="1032" width="13.42578125" style="148" customWidth="1"/>
    <col min="1033" max="1033" width="11.42578125" style="148"/>
    <col min="1034" max="1034" width="13.42578125" style="148" bestFit="1" customWidth="1"/>
    <col min="1035" max="1280" width="11.42578125" style="148"/>
    <col min="1281" max="1281" width="16.28515625" style="148" customWidth="1"/>
    <col min="1282" max="1284" width="11.42578125" style="148"/>
    <col min="1285" max="1285" width="14.140625" style="148" bestFit="1" customWidth="1"/>
    <col min="1286" max="1287" width="11.42578125" style="148"/>
    <col min="1288" max="1288" width="13.42578125" style="148" customWidth="1"/>
    <col min="1289" max="1289" width="11.42578125" style="148"/>
    <col min="1290" max="1290" width="13.42578125" style="148" bestFit="1" customWidth="1"/>
    <col min="1291" max="1536" width="11.42578125" style="148"/>
    <col min="1537" max="1537" width="16.28515625" style="148" customWidth="1"/>
    <col min="1538" max="1540" width="11.42578125" style="148"/>
    <col min="1541" max="1541" width="14.140625" style="148" bestFit="1" customWidth="1"/>
    <col min="1542" max="1543" width="11.42578125" style="148"/>
    <col min="1544" max="1544" width="13.42578125" style="148" customWidth="1"/>
    <col min="1545" max="1545" width="11.42578125" style="148"/>
    <col min="1546" max="1546" width="13.42578125" style="148" bestFit="1" customWidth="1"/>
    <col min="1547" max="1792" width="11.42578125" style="148"/>
    <col min="1793" max="1793" width="16.28515625" style="148" customWidth="1"/>
    <col min="1794" max="1796" width="11.42578125" style="148"/>
    <col min="1797" max="1797" width="14.140625" style="148" bestFit="1" customWidth="1"/>
    <col min="1798" max="1799" width="11.42578125" style="148"/>
    <col min="1800" max="1800" width="13.42578125" style="148" customWidth="1"/>
    <col min="1801" max="1801" width="11.42578125" style="148"/>
    <col min="1802" max="1802" width="13.42578125" style="148" bestFit="1" customWidth="1"/>
    <col min="1803" max="2048" width="11.42578125" style="148"/>
    <col min="2049" max="2049" width="16.28515625" style="148" customWidth="1"/>
    <col min="2050" max="2052" width="11.42578125" style="148"/>
    <col min="2053" max="2053" width="14.140625" style="148" bestFit="1" customWidth="1"/>
    <col min="2054" max="2055" width="11.42578125" style="148"/>
    <col min="2056" max="2056" width="13.42578125" style="148" customWidth="1"/>
    <col min="2057" max="2057" width="11.42578125" style="148"/>
    <col min="2058" max="2058" width="13.42578125" style="148" bestFit="1" customWidth="1"/>
    <col min="2059" max="2304" width="11.42578125" style="148"/>
    <col min="2305" max="2305" width="16.28515625" style="148" customWidth="1"/>
    <col min="2306" max="2308" width="11.42578125" style="148"/>
    <col min="2309" max="2309" width="14.140625" style="148" bestFit="1" customWidth="1"/>
    <col min="2310" max="2311" width="11.42578125" style="148"/>
    <col min="2312" max="2312" width="13.42578125" style="148" customWidth="1"/>
    <col min="2313" max="2313" width="11.42578125" style="148"/>
    <col min="2314" max="2314" width="13.42578125" style="148" bestFit="1" customWidth="1"/>
    <col min="2315" max="2560" width="11.42578125" style="148"/>
    <col min="2561" max="2561" width="16.28515625" style="148" customWidth="1"/>
    <col min="2562" max="2564" width="11.42578125" style="148"/>
    <col min="2565" max="2565" width="14.140625" style="148" bestFit="1" customWidth="1"/>
    <col min="2566" max="2567" width="11.42578125" style="148"/>
    <col min="2568" max="2568" width="13.42578125" style="148" customWidth="1"/>
    <col min="2569" max="2569" width="11.42578125" style="148"/>
    <col min="2570" max="2570" width="13.42578125" style="148" bestFit="1" customWidth="1"/>
    <col min="2571" max="2816" width="11.42578125" style="148"/>
    <col min="2817" max="2817" width="16.28515625" style="148" customWidth="1"/>
    <col min="2818" max="2820" width="11.42578125" style="148"/>
    <col min="2821" max="2821" width="14.140625" style="148" bestFit="1" customWidth="1"/>
    <col min="2822" max="2823" width="11.42578125" style="148"/>
    <col min="2824" max="2824" width="13.42578125" style="148" customWidth="1"/>
    <col min="2825" max="2825" width="11.42578125" style="148"/>
    <col min="2826" max="2826" width="13.42578125" style="148" bestFit="1" customWidth="1"/>
    <col min="2827" max="3072" width="11.42578125" style="148"/>
    <col min="3073" max="3073" width="16.28515625" style="148" customWidth="1"/>
    <col min="3074" max="3076" width="11.42578125" style="148"/>
    <col min="3077" max="3077" width="14.140625" style="148" bestFit="1" customWidth="1"/>
    <col min="3078" max="3079" width="11.42578125" style="148"/>
    <col min="3080" max="3080" width="13.42578125" style="148" customWidth="1"/>
    <col min="3081" max="3081" width="11.42578125" style="148"/>
    <col min="3082" max="3082" width="13.42578125" style="148" bestFit="1" customWidth="1"/>
    <col min="3083" max="3328" width="11.42578125" style="148"/>
    <col min="3329" max="3329" width="16.28515625" style="148" customWidth="1"/>
    <col min="3330" max="3332" width="11.42578125" style="148"/>
    <col min="3333" max="3333" width="14.140625" style="148" bestFit="1" customWidth="1"/>
    <col min="3334" max="3335" width="11.42578125" style="148"/>
    <col min="3336" max="3336" width="13.42578125" style="148" customWidth="1"/>
    <col min="3337" max="3337" width="11.42578125" style="148"/>
    <col min="3338" max="3338" width="13.42578125" style="148" bestFit="1" customWidth="1"/>
    <col min="3339" max="3584" width="11.42578125" style="148"/>
    <col min="3585" max="3585" width="16.28515625" style="148" customWidth="1"/>
    <col min="3586" max="3588" width="11.42578125" style="148"/>
    <col min="3589" max="3589" width="14.140625" style="148" bestFit="1" customWidth="1"/>
    <col min="3590" max="3591" width="11.42578125" style="148"/>
    <col min="3592" max="3592" width="13.42578125" style="148" customWidth="1"/>
    <col min="3593" max="3593" width="11.42578125" style="148"/>
    <col min="3594" max="3594" width="13.42578125" style="148" bestFit="1" customWidth="1"/>
    <col min="3595" max="3840" width="11.42578125" style="148"/>
    <col min="3841" max="3841" width="16.28515625" style="148" customWidth="1"/>
    <col min="3842" max="3844" width="11.42578125" style="148"/>
    <col min="3845" max="3845" width="14.140625" style="148" bestFit="1" customWidth="1"/>
    <col min="3846" max="3847" width="11.42578125" style="148"/>
    <col min="3848" max="3848" width="13.42578125" style="148" customWidth="1"/>
    <col min="3849" max="3849" width="11.42578125" style="148"/>
    <col min="3850" max="3850" width="13.42578125" style="148" bestFit="1" customWidth="1"/>
    <col min="3851" max="4096" width="11.42578125" style="148"/>
    <col min="4097" max="4097" width="16.28515625" style="148" customWidth="1"/>
    <col min="4098" max="4100" width="11.42578125" style="148"/>
    <col min="4101" max="4101" width="14.140625" style="148" bestFit="1" customWidth="1"/>
    <col min="4102" max="4103" width="11.42578125" style="148"/>
    <col min="4104" max="4104" width="13.42578125" style="148" customWidth="1"/>
    <col min="4105" max="4105" width="11.42578125" style="148"/>
    <col min="4106" max="4106" width="13.42578125" style="148" bestFit="1" customWidth="1"/>
    <col min="4107" max="4352" width="11.42578125" style="148"/>
    <col min="4353" max="4353" width="16.28515625" style="148" customWidth="1"/>
    <col min="4354" max="4356" width="11.42578125" style="148"/>
    <col min="4357" max="4357" width="14.140625" style="148" bestFit="1" customWidth="1"/>
    <col min="4358" max="4359" width="11.42578125" style="148"/>
    <col min="4360" max="4360" width="13.42578125" style="148" customWidth="1"/>
    <col min="4361" max="4361" width="11.42578125" style="148"/>
    <col min="4362" max="4362" width="13.42578125" style="148" bestFit="1" customWidth="1"/>
    <col min="4363" max="4608" width="11.42578125" style="148"/>
    <col min="4609" max="4609" width="16.28515625" style="148" customWidth="1"/>
    <col min="4610" max="4612" width="11.42578125" style="148"/>
    <col min="4613" max="4613" width="14.140625" style="148" bestFit="1" customWidth="1"/>
    <col min="4614" max="4615" width="11.42578125" style="148"/>
    <col min="4616" max="4616" width="13.42578125" style="148" customWidth="1"/>
    <col min="4617" max="4617" width="11.42578125" style="148"/>
    <col min="4618" max="4618" width="13.42578125" style="148" bestFit="1" customWidth="1"/>
    <col min="4619" max="4864" width="11.42578125" style="148"/>
    <col min="4865" max="4865" width="16.28515625" style="148" customWidth="1"/>
    <col min="4866" max="4868" width="11.42578125" style="148"/>
    <col min="4869" max="4869" width="14.140625" style="148" bestFit="1" customWidth="1"/>
    <col min="4870" max="4871" width="11.42578125" style="148"/>
    <col min="4872" max="4872" width="13.42578125" style="148" customWidth="1"/>
    <col min="4873" max="4873" width="11.42578125" style="148"/>
    <col min="4874" max="4874" width="13.42578125" style="148" bestFit="1" customWidth="1"/>
    <col min="4875" max="5120" width="11.42578125" style="148"/>
    <col min="5121" max="5121" width="16.28515625" style="148" customWidth="1"/>
    <col min="5122" max="5124" width="11.42578125" style="148"/>
    <col min="5125" max="5125" width="14.140625" style="148" bestFit="1" customWidth="1"/>
    <col min="5126" max="5127" width="11.42578125" style="148"/>
    <col min="5128" max="5128" width="13.42578125" style="148" customWidth="1"/>
    <col min="5129" max="5129" width="11.42578125" style="148"/>
    <col min="5130" max="5130" width="13.42578125" style="148" bestFit="1" customWidth="1"/>
    <col min="5131" max="5376" width="11.42578125" style="148"/>
    <col min="5377" max="5377" width="16.28515625" style="148" customWidth="1"/>
    <col min="5378" max="5380" width="11.42578125" style="148"/>
    <col min="5381" max="5381" width="14.140625" style="148" bestFit="1" customWidth="1"/>
    <col min="5382" max="5383" width="11.42578125" style="148"/>
    <col min="5384" max="5384" width="13.42578125" style="148" customWidth="1"/>
    <col min="5385" max="5385" width="11.42578125" style="148"/>
    <col min="5386" max="5386" width="13.42578125" style="148" bestFit="1" customWidth="1"/>
    <col min="5387" max="5632" width="11.42578125" style="148"/>
    <col min="5633" max="5633" width="16.28515625" style="148" customWidth="1"/>
    <col min="5634" max="5636" width="11.42578125" style="148"/>
    <col min="5637" max="5637" width="14.140625" style="148" bestFit="1" customWidth="1"/>
    <col min="5638" max="5639" width="11.42578125" style="148"/>
    <col min="5640" max="5640" width="13.42578125" style="148" customWidth="1"/>
    <col min="5641" max="5641" width="11.42578125" style="148"/>
    <col min="5642" max="5642" width="13.42578125" style="148" bestFit="1" customWidth="1"/>
    <col min="5643" max="5888" width="11.42578125" style="148"/>
    <col min="5889" max="5889" width="16.28515625" style="148" customWidth="1"/>
    <col min="5890" max="5892" width="11.42578125" style="148"/>
    <col min="5893" max="5893" width="14.140625" style="148" bestFit="1" customWidth="1"/>
    <col min="5894" max="5895" width="11.42578125" style="148"/>
    <col min="5896" max="5896" width="13.42578125" style="148" customWidth="1"/>
    <col min="5897" max="5897" width="11.42578125" style="148"/>
    <col min="5898" max="5898" width="13.42578125" style="148" bestFit="1" customWidth="1"/>
    <col min="5899" max="6144" width="11.42578125" style="148"/>
    <col min="6145" max="6145" width="16.28515625" style="148" customWidth="1"/>
    <col min="6146" max="6148" width="11.42578125" style="148"/>
    <col min="6149" max="6149" width="14.140625" style="148" bestFit="1" customWidth="1"/>
    <col min="6150" max="6151" width="11.42578125" style="148"/>
    <col min="6152" max="6152" width="13.42578125" style="148" customWidth="1"/>
    <col min="6153" max="6153" width="11.42578125" style="148"/>
    <col min="6154" max="6154" width="13.42578125" style="148" bestFit="1" customWidth="1"/>
    <col min="6155" max="6400" width="11.42578125" style="148"/>
    <col min="6401" max="6401" width="16.28515625" style="148" customWidth="1"/>
    <col min="6402" max="6404" width="11.42578125" style="148"/>
    <col min="6405" max="6405" width="14.140625" style="148" bestFit="1" customWidth="1"/>
    <col min="6406" max="6407" width="11.42578125" style="148"/>
    <col min="6408" max="6408" width="13.42578125" style="148" customWidth="1"/>
    <col min="6409" max="6409" width="11.42578125" style="148"/>
    <col min="6410" max="6410" width="13.42578125" style="148" bestFit="1" customWidth="1"/>
    <col min="6411" max="6656" width="11.42578125" style="148"/>
    <col min="6657" max="6657" width="16.28515625" style="148" customWidth="1"/>
    <col min="6658" max="6660" width="11.42578125" style="148"/>
    <col min="6661" max="6661" width="14.140625" style="148" bestFit="1" customWidth="1"/>
    <col min="6662" max="6663" width="11.42578125" style="148"/>
    <col min="6664" max="6664" width="13.42578125" style="148" customWidth="1"/>
    <col min="6665" max="6665" width="11.42578125" style="148"/>
    <col min="6666" max="6666" width="13.42578125" style="148" bestFit="1" customWidth="1"/>
    <col min="6667" max="6912" width="11.42578125" style="148"/>
    <col min="6913" max="6913" width="16.28515625" style="148" customWidth="1"/>
    <col min="6914" max="6916" width="11.42578125" style="148"/>
    <col min="6917" max="6917" width="14.140625" style="148" bestFit="1" customWidth="1"/>
    <col min="6918" max="6919" width="11.42578125" style="148"/>
    <col min="6920" max="6920" width="13.42578125" style="148" customWidth="1"/>
    <col min="6921" max="6921" width="11.42578125" style="148"/>
    <col min="6922" max="6922" width="13.42578125" style="148" bestFit="1" customWidth="1"/>
    <col min="6923" max="7168" width="11.42578125" style="148"/>
    <col min="7169" max="7169" width="16.28515625" style="148" customWidth="1"/>
    <col min="7170" max="7172" width="11.42578125" style="148"/>
    <col min="7173" max="7173" width="14.140625" style="148" bestFit="1" customWidth="1"/>
    <col min="7174" max="7175" width="11.42578125" style="148"/>
    <col min="7176" max="7176" width="13.42578125" style="148" customWidth="1"/>
    <col min="7177" max="7177" width="11.42578125" style="148"/>
    <col min="7178" max="7178" width="13.42578125" style="148" bestFit="1" customWidth="1"/>
    <col min="7179" max="7424" width="11.42578125" style="148"/>
    <col min="7425" max="7425" width="16.28515625" style="148" customWidth="1"/>
    <col min="7426" max="7428" width="11.42578125" style="148"/>
    <col min="7429" max="7429" width="14.140625" style="148" bestFit="1" customWidth="1"/>
    <col min="7430" max="7431" width="11.42578125" style="148"/>
    <col min="7432" max="7432" width="13.42578125" style="148" customWidth="1"/>
    <col min="7433" max="7433" width="11.42578125" style="148"/>
    <col min="7434" max="7434" width="13.42578125" style="148" bestFit="1" customWidth="1"/>
    <col min="7435" max="7680" width="11.42578125" style="148"/>
    <col min="7681" max="7681" width="16.28515625" style="148" customWidth="1"/>
    <col min="7682" max="7684" width="11.42578125" style="148"/>
    <col min="7685" max="7685" width="14.140625" style="148" bestFit="1" customWidth="1"/>
    <col min="7686" max="7687" width="11.42578125" style="148"/>
    <col min="7688" max="7688" width="13.42578125" style="148" customWidth="1"/>
    <col min="7689" max="7689" width="11.42578125" style="148"/>
    <col min="7690" max="7690" width="13.42578125" style="148" bestFit="1" customWidth="1"/>
    <col min="7691" max="7936" width="11.42578125" style="148"/>
    <col min="7937" max="7937" width="16.28515625" style="148" customWidth="1"/>
    <col min="7938" max="7940" width="11.42578125" style="148"/>
    <col min="7941" max="7941" width="14.140625" style="148" bestFit="1" customWidth="1"/>
    <col min="7942" max="7943" width="11.42578125" style="148"/>
    <col min="7944" max="7944" width="13.42578125" style="148" customWidth="1"/>
    <col min="7945" max="7945" width="11.42578125" style="148"/>
    <col min="7946" max="7946" width="13.42578125" style="148" bestFit="1" customWidth="1"/>
    <col min="7947" max="8192" width="11.42578125" style="148"/>
    <col min="8193" max="8193" width="16.28515625" style="148" customWidth="1"/>
    <col min="8194" max="8196" width="11.42578125" style="148"/>
    <col min="8197" max="8197" width="14.140625" style="148" bestFit="1" customWidth="1"/>
    <col min="8198" max="8199" width="11.42578125" style="148"/>
    <col min="8200" max="8200" width="13.42578125" style="148" customWidth="1"/>
    <col min="8201" max="8201" width="11.42578125" style="148"/>
    <col min="8202" max="8202" width="13.42578125" style="148" bestFit="1" customWidth="1"/>
    <col min="8203" max="8448" width="11.42578125" style="148"/>
    <col min="8449" max="8449" width="16.28515625" style="148" customWidth="1"/>
    <col min="8450" max="8452" width="11.42578125" style="148"/>
    <col min="8453" max="8453" width="14.140625" style="148" bestFit="1" customWidth="1"/>
    <col min="8454" max="8455" width="11.42578125" style="148"/>
    <col min="8456" max="8456" width="13.42578125" style="148" customWidth="1"/>
    <col min="8457" max="8457" width="11.42578125" style="148"/>
    <col min="8458" max="8458" width="13.42578125" style="148" bestFit="1" customWidth="1"/>
    <col min="8459" max="8704" width="11.42578125" style="148"/>
    <col min="8705" max="8705" width="16.28515625" style="148" customWidth="1"/>
    <col min="8706" max="8708" width="11.42578125" style="148"/>
    <col min="8709" max="8709" width="14.140625" style="148" bestFit="1" customWidth="1"/>
    <col min="8710" max="8711" width="11.42578125" style="148"/>
    <col min="8712" max="8712" width="13.42578125" style="148" customWidth="1"/>
    <col min="8713" max="8713" width="11.42578125" style="148"/>
    <col min="8714" max="8714" width="13.42578125" style="148" bestFit="1" customWidth="1"/>
    <col min="8715" max="8960" width="11.42578125" style="148"/>
    <col min="8961" max="8961" width="16.28515625" style="148" customWidth="1"/>
    <col min="8962" max="8964" width="11.42578125" style="148"/>
    <col min="8965" max="8965" width="14.140625" style="148" bestFit="1" customWidth="1"/>
    <col min="8966" max="8967" width="11.42578125" style="148"/>
    <col min="8968" max="8968" width="13.42578125" style="148" customWidth="1"/>
    <col min="8969" max="8969" width="11.42578125" style="148"/>
    <col min="8970" max="8970" width="13.42578125" style="148" bestFit="1" customWidth="1"/>
    <col min="8971" max="9216" width="11.42578125" style="148"/>
    <col min="9217" max="9217" width="16.28515625" style="148" customWidth="1"/>
    <col min="9218" max="9220" width="11.42578125" style="148"/>
    <col min="9221" max="9221" width="14.140625" style="148" bestFit="1" customWidth="1"/>
    <col min="9222" max="9223" width="11.42578125" style="148"/>
    <col min="9224" max="9224" width="13.42578125" style="148" customWidth="1"/>
    <col min="9225" max="9225" width="11.42578125" style="148"/>
    <col min="9226" max="9226" width="13.42578125" style="148" bestFit="1" customWidth="1"/>
    <col min="9227" max="9472" width="11.42578125" style="148"/>
    <col min="9473" max="9473" width="16.28515625" style="148" customWidth="1"/>
    <col min="9474" max="9476" width="11.42578125" style="148"/>
    <col min="9477" max="9477" width="14.140625" style="148" bestFit="1" customWidth="1"/>
    <col min="9478" max="9479" width="11.42578125" style="148"/>
    <col min="9480" max="9480" width="13.42578125" style="148" customWidth="1"/>
    <col min="9481" max="9481" width="11.42578125" style="148"/>
    <col min="9482" max="9482" width="13.42578125" style="148" bestFit="1" customWidth="1"/>
    <col min="9483" max="9728" width="11.42578125" style="148"/>
    <col min="9729" max="9729" width="16.28515625" style="148" customWidth="1"/>
    <col min="9730" max="9732" width="11.42578125" style="148"/>
    <col min="9733" max="9733" width="14.140625" style="148" bestFit="1" customWidth="1"/>
    <col min="9734" max="9735" width="11.42578125" style="148"/>
    <col min="9736" max="9736" width="13.42578125" style="148" customWidth="1"/>
    <col min="9737" max="9737" width="11.42578125" style="148"/>
    <col min="9738" max="9738" width="13.42578125" style="148" bestFit="1" customWidth="1"/>
    <col min="9739" max="9984" width="11.42578125" style="148"/>
    <col min="9985" max="9985" width="16.28515625" style="148" customWidth="1"/>
    <col min="9986" max="9988" width="11.42578125" style="148"/>
    <col min="9989" max="9989" width="14.140625" style="148" bestFit="1" customWidth="1"/>
    <col min="9990" max="9991" width="11.42578125" style="148"/>
    <col min="9992" max="9992" width="13.42578125" style="148" customWidth="1"/>
    <col min="9993" max="9993" width="11.42578125" style="148"/>
    <col min="9994" max="9994" width="13.42578125" style="148" bestFit="1" customWidth="1"/>
    <col min="9995" max="10240" width="11.42578125" style="148"/>
    <col min="10241" max="10241" width="16.28515625" style="148" customWidth="1"/>
    <col min="10242" max="10244" width="11.42578125" style="148"/>
    <col min="10245" max="10245" width="14.140625" style="148" bestFit="1" customWidth="1"/>
    <col min="10246" max="10247" width="11.42578125" style="148"/>
    <col min="10248" max="10248" width="13.42578125" style="148" customWidth="1"/>
    <col min="10249" max="10249" width="11.42578125" style="148"/>
    <col min="10250" max="10250" width="13.42578125" style="148" bestFit="1" customWidth="1"/>
    <col min="10251" max="10496" width="11.42578125" style="148"/>
    <col min="10497" max="10497" width="16.28515625" style="148" customWidth="1"/>
    <col min="10498" max="10500" width="11.42578125" style="148"/>
    <col min="10501" max="10501" width="14.140625" style="148" bestFit="1" customWidth="1"/>
    <col min="10502" max="10503" width="11.42578125" style="148"/>
    <col min="10504" max="10504" width="13.42578125" style="148" customWidth="1"/>
    <col min="10505" max="10505" width="11.42578125" style="148"/>
    <col min="10506" max="10506" width="13.42578125" style="148" bestFit="1" customWidth="1"/>
    <col min="10507" max="10752" width="11.42578125" style="148"/>
    <col min="10753" max="10753" width="16.28515625" style="148" customWidth="1"/>
    <col min="10754" max="10756" width="11.42578125" style="148"/>
    <col min="10757" max="10757" width="14.140625" style="148" bestFit="1" customWidth="1"/>
    <col min="10758" max="10759" width="11.42578125" style="148"/>
    <col min="10760" max="10760" width="13.42578125" style="148" customWidth="1"/>
    <col min="10761" max="10761" width="11.42578125" style="148"/>
    <col min="10762" max="10762" width="13.42578125" style="148" bestFit="1" customWidth="1"/>
    <col min="10763" max="11008" width="11.42578125" style="148"/>
    <col min="11009" max="11009" width="16.28515625" style="148" customWidth="1"/>
    <col min="11010" max="11012" width="11.42578125" style="148"/>
    <col min="11013" max="11013" width="14.140625" style="148" bestFit="1" customWidth="1"/>
    <col min="11014" max="11015" width="11.42578125" style="148"/>
    <col min="11016" max="11016" width="13.42578125" style="148" customWidth="1"/>
    <col min="11017" max="11017" width="11.42578125" style="148"/>
    <col min="11018" max="11018" width="13.42578125" style="148" bestFit="1" customWidth="1"/>
    <col min="11019" max="11264" width="11.42578125" style="148"/>
    <col min="11265" max="11265" width="16.28515625" style="148" customWidth="1"/>
    <col min="11266" max="11268" width="11.42578125" style="148"/>
    <col min="11269" max="11269" width="14.140625" style="148" bestFit="1" customWidth="1"/>
    <col min="11270" max="11271" width="11.42578125" style="148"/>
    <col min="11272" max="11272" width="13.42578125" style="148" customWidth="1"/>
    <col min="11273" max="11273" width="11.42578125" style="148"/>
    <col min="11274" max="11274" width="13.42578125" style="148" bestFit="1" customWidth="1"/>
    <col min="11275" max="11520" width="11.42578125" style="148"/>
    <col min="11521" max="11521" width="16.28515625" style="148" customWidth="1"/>
    <col min="11522" max="11524" width="11.42578125" style="148"/>
    <col min="11525" max="11525" width="14.140625" style="148" bestFit="1" customWidth="1"/>
    <col min="11526" max="11527" width="11.42578125" style="148"/>
    <col min="11528" max="11528" width="13.42578125" style="148" customWidth="1"/>
    <col min="11529" max="11529" width="11.42578125" style="148"/>
    <col min="11530" max="11530" width="13.42578125" style="148" bestFit="1" customWidth="1"/>
    <col min="11531" max="11776" width="11.42578125" style="148"/>
    <col min="11777" max="11777" width="16.28515625" style="148" customWidth="1"/>
    <col min="11778" max="11780" width="11.42578125" style="148"/>
    <col min="11781" max="11781" width="14.140625" style="148" bestFit="1" customWidth="1"/>
    <col min="11782" max="11783" width="11.42578125" style="148"/>
    <col min="11784" max="11784" width="13.42578125" style="148" customWidth="1"/>
    <col min="11785" max="11785" width="11.42578125" style="148"/>
    <col min="11786" max="11786" width="13.42578125" style="148" bestFit="1" customWidth="1"/>
    <col min="11787" max="12032" width="11.42578125" style="148"/>
    <col min="12033" max="12033" width="16.28515625" style="148" customWidth="1"/>
    <col min="12034" max="12036" width="11.42578125" style="148"/>
    <col min="12037" max="12037" width="14.140625" style="148" bestFit="1" customWidth="1"/>
    <col min="12038" max="12039" width="11.42578125" style="148"/>
    <col min="12040" max="12040" width="13.42578125" style="148" customWidth="1"/>
    <col min="12041" max="12041" width="11.42578125" style="148"/>
    <col min="12042" max="12042" width="13.42578125" style="148" bestFit="1" customWidth="1"/>
    <col min="12043" max="12288" width="11.42578125" style="148"/>
    <col min="12289" max="12289" width="16.28515625" style="148" customWidth="1"/>
    <col min="12290" max="12292" width="11.42578125" style="148"/>
    <col min="12293" max="12293" width="14.140625" style="148" bestFit="1" customWidth="1"/>
    <col min="12294" max="12295" width="11.42578125" style="148"/>
    <col min="12296" max="12296" width="13.42578125" style="148" customWidth="1"/>
    <col min="12297" max="12297" width="11.42578125" style="148"/>
    <col min="12298" max="12298" width="13.42578125" style="148" bestFit="1" customWidth="1"/>
    <col min="12299" max="12544" width="11.42578125" style="148"/>
    <col min="12545" max="12545" width="16.28515625" style="148" customWidth="1"/>
    <col min="12546" max="12548" width="11.42578125" style="148"/>
    <col min="12549" max="12549" width="14.140625" style="148" bestFit="1" customWidth="1"/>
    <col min="12550" max="12551" width="11.42578125" style="148"/>
    <col min="12552" max="12552" width="13.42578125" style="148" customWidth="1"/>
    <col min="12553" max="12553" width="11.42578125" style="148"/>
    <col min="12554" max="12554" width="13.42578125" style="148" bestFit="1" customWidth="1"/>
    <col min="12555" max="12800" width="11.42578125" style="148"/>
    <col min="12801" max="12801" width="16.28515625" style="148" customWidth="1"/>
    <col min="12802" max="12804" width="11.42578125" style="148"/>
    <col min="12805" max="12805" width="14.140625" style="148" bestFit="1" customWidth="1"/>
    <col min="12806" max="12807" width="11.42578125" style="148"/>
    <col min="12808" max="12808" width="13.42578125" style="148" customWidth="1"/>
    <col min="12809" max="12809" width="11.42578125" style="148"/>
    <col min="12810" max="12810" width="13.42578125" style="148" bestFit="1" customWidth="1"/>
    <col min="12811" max="13056" width="11.42578125" style="148"/>
    <col min="13057" max="13057" width="16.28515625" style="148" customWidth="1"/>
    <col min="13058" max="13060" width="11.42578125" style="148"/>
    <col min="13061" max="13061" width="14.140625" style="148" bestFit="1" customWidth="1"/>
    <col min="13062" max="13063" width="11.42578125" style="148"/>
    <col min="13064" max="13064" width="13.42578125" style="148" customWidth="1"/>
    <col min="13065" max="13065" width="11.42578125" style="148"/>
    <col min="13066" max="13066" width="13.42578125" style="148" bestFit="1" customWidth="1"/>
    <col min="13067" max="13312" width="11.42578125" style="148"/>
    <col min="13313" max="13313" width="16.28515625" style="148" customWidth="1"/>
    <col min="13314" max="13316" width="11.42578125" style="148"/>
    <col min="13317" max="13317" width="14.140625" style="148" bestFit="1" customWidth="1"/>
    <col min="13318" max="13319" width="11.42578125" style="148"/>
    <col min="13320" max="13320" width="13.42578125" style="148" customWidth="1"/>
    <col min="13321" max="13321" width="11.42578125" style="148"/>
    <col min="13322" max="13322" width="13.42578125" style="148" bestFit="1" customWidth="1"/>
    <col min="13323" max="13568" width="11.42578125" style="148"/>
    <col min="13569" max="13569" width="16.28515625" style="148" customWidth="1"/>
    <col min="13570" max="13572" width="11.42578125" style="148"/>
    <col min="13573" max="13573" width="14.140625" style="148" bestFit="1" customWidth="1"/>
    <col min="13574" max="13575" width="11.42578125" style="148"/>
    <col min="13576" max="13576" width="13.42578125" style="148" customWidth="1"/>
    <col min="13577" max="13577" width="11.42578125" style="148"/>
    <col min="13578" max="13578" width="13.42578125" style="148" bestFit="1" customWidth="1"/>
    <col min="13579" max="13824" width="11.42578125" style="148"/>
    <col min="13825" max="13825" width="16.28515625" style="148" customWidth="1"/>
    <col min="13826" max="13828" width="11.42578125" style="148"/>
    <col min="13829" max="13829" width="14.140625" style="148" bestFit="1" customWidth="1"/>
    <col min="13830" max="13831" width="11.42578125" style="148"/>
    <col min="13832" max="13832" width="13.42578125" style="148" customWidth="1"/>
    <col min="13833" max="13833" width="11.42578125" style="148"/>
    <col min="13834" max="13834" width="13.42578125" style="148" bestFit="1" customWidth="1"/>
    <col min="13835" max="14080" width="11.42578125" style="148"/>
    <col min="14081" max="14081" width="16.28515625" style="148" customWidth="1"/>
    <col min="14082" max="14084" width="11.42578125" style="148"/>
    <col min="14085" max="14085" width="14.140625" style="148" bestFit="1" customWidth="1"/>
    <col min="14086" max="14087" width="11.42578125" style="148"/>
    <col min="14088" max="14088" width="13.42578125" style="148" customWidth="1"/>
    <col min="14089" max="14089" width="11.42578125" style="148"/>
    <col min="14090" max="14090" width="13.42578125" style="148" bestFit="1" customWidth="1"/>
    <col min="14091" max="14336" width="11.42578125" style="148"/>
    <col min="14337" max="14337" width="16.28515625" style="148" customWidth="1"/>
    <col min="14338" max="14340" width="11.42578125" style="148"/>
    <col min="14341" max="14341" width="14.140625" style="148" bestFit="1" customWidth="1"/>
    <col min="14342" max="14343" width="11.42578125" style="148"/>
    <col min="14344" max="14344" width="13.42578125" style="148" customWidth="1"/>
    <col min="14345" max="14345" width="11.42578125" style="148"/>
    <col min="14346" max="14346" width="13.42578125" style="148" bestFit="1" customWidth="1"/>
    <col min="14347" max="14592" width="11.42578125" style="148"/>
    <col min="14593" max="14593" width="16.28515625" style="148" customWidth="1"/>
    <col min="14594" max="14596" width="11.42578125" style="148"/>
    <col min="14597" max="14597" width="14.140625" style="148" bestFit="1" customWidth="1"/>
    <col min="14598" max="14599" width="11.42578125" style="148"/>
    <col min="14600" max="14600" width="13.42578125" style="148" customWidth="1"/>
    <col min="14601" max="14601" width="11.42578125" style="148"/>
    <col min="14602" max="14602" width="13.42578125" style="148" bestFit="1" customWidth="1"/>
    <col min="14603" max="14848" width="11.42578125" style="148"/>
    <col min="14849" max="14849" width="16.28515625" style="148" customWidth="1"/>
    <col min="14850" max="14852" width="11.42578125" style="148"/>
    <col min="14853" max="14853" width="14.140625" style="148" bestFit="1" customWidth="1"/>
    <col min="14854" max="14855" width="11.42578125" style="148"/>
    <col min="14856" max="14856" width="13.42578125" style="148" customWidth="1"/>
    <col min="14857" max="14857" width="11.42578125" style="148"/>
    <col min="14858" max="14858" width="13.42578125" style="148" bestFit="1" customWidth="1"/>
    <col min="14859" max="15104" width="11.42578125" style="148"/>
    <col min="15105" max="15105" width="16.28515625" style="148" customWidth="1"/>
    <col min="15106" max="15108" width="11.42578125" style="148"/>
    <col min="15109" max="15109" width="14.140625" style="148" bestFit="1" customWidth="1"/>
    <col min="15110" max="15111" width="11.42578125" style="148"/>
    <col min="15112" max="15112" width="13.42578125" style="148" customWidth="1"/>
    <col min="15113" max="15113" width="11.42578125" style="148"/>
    <col min="15114" max="15114" width="13.42578125" style="148" bestFit="1" customWidth="1"/>
    <col min="15115" max="15360" width="11.42578125" style="148"/>
    <col min="15361" max="15361" width="16.28515625" style="148" customWidth="1"/>
    <col min="15362" max="15364" width="11.42578125" style="148"/>
    <col min="15365" max="15365" width="14.140625" style="148" bestFit="1" customWidth="1"/>
    <col min="15366" max="15367" width="11.42578125" style="148"/>
    <col min="15368" max="15368" width="13.42578125" style="148" customWidth="1"/>
    <col min="15369" max="15369" width="11.42578125" style="148"/>
    <col min="15370" max="15370" width="13.42578125" style="148" bestFit="1" customWidth="1"/>
    <col min="15371" max="15616" width="11.42578125" style="148"/>
    <col min="15617" max="15617" width="16.28515625" style="148" customWidth="1"/>
    <col min="15618" max="15620" width="11.42578125" style="148"/>
    <col min="15621" max="15621" width="14.140625" style="148" bestFit="1" customWidth="1"/>
    <col min="15622" max="15623" width="11.42578125" style="148"/>
    <col min="15624" max="15624" width="13.42578125" style="148" customWidth="1"/>
    <col min="15625" max="15625" width="11.42578125" style="148"/>
    <col min="15626" max="15626" width="13.42578125" style="148" bestFit="1" customWidth="1"/>
    <col min="15627" max="15872" width="11.42578125" style="148"/>
    <col min="15873" max="15873" width="16.28515625" style="148" customWidth="1"/>
    <col min="15874" max="15876" width="11.42578125" style="148"/>
    <col min="15877" max="15877" width="14.140625" style="148" bestFit="1" customWidth="1"/>
    <col min="15878" max="15879" width="11.42578125" style="148"/>
    <col min="15880" max="15880" width="13.42578125" style="148" customWidth="1"/>
    <col min="15881" max="15881" width="11.42578125" style="148"/>
    <col min="15882" max="15882" width="13.42578125" style="148" bestFit="1" customWidth="1"/>
    <col min="15883" max="16128" width="11.42578125" style="148"/>
    <col min="16129" max="16129" width="16.28515625" style="148" customWidth="1"/>
    <col min="16130" max="16132" width="11.42578125" style="148"/>
    <col min="16133" max="16133" width="14.140625" style="148" bestFit="1" customWidth="1"/>
    <col min="16134" max="16135" width="11.42578125" style="148"/>
    <col min="16136" max="16136" width="13.42578125" style="148" customWidth="1"/>
    <col min="16137" max="16137" width="11.42578125" style="148"/>
    <col min="16138" max="16138" width="13.42578125" style="148" bestFit="1" customWidth="1"/>
    <col min="16139" max="16384" width="11.42578125" style="148"/>
  </cols>
  <sheetData>
    <row r="5" spans="2:9" x14ac:dyDescent="0.2">
      <c r="B5" s="147"/>
      <c r="C5" s="147"/>
      <c r="D5" s="147"/>
      <c r="E5" s="147"/>
      <c r="F5" s="147"/>
      <c r="G5" s="147"/>
      <c r="H5" s="147"/>
    </row>
    <row r="6" spans="2:9" ht="23.25" x14ac:dyDescent="0.35">
      <c r="B6" s="149"/>
      <c r="C6" s="147"/>
      <c r="D6" s="147"/>
      <c r="E6" s="147"/>
      <c r="F6" s="147"/>
      <c r="G6" s="147"/>
      <c r="H6" s="147"/>
      <c r="I6" s="150"/>
    </row>
    <row r="7" spans="2:9" x14ac:dyDescent="0.2">
      <c r="B7" s="147"/>
      <c r="C7" s="147"/>
      <c r="D7" s="147"/>
      <c r="E7" s="147"/>
      <c r="F7" s="147"/>
      <c r="G7" s="147"/>
      <c r="H7" s="147"/>
      <c r="I7" s="147"/>
    </row>
    <row r="8" spans="2:9" x14ac:dyDescent="0.2">
      <c r="B8" s="147"/>
      <c r="C8" s="147"/>
      <c r="D8" s="147"/>
      <c r="F8" s="147"/>
      <c r="G8" s="147"/>
      <c r="H8" s="147"/>
    </row>
    <row r="9" spans="2:9" x14ac:dyDescent="0.2">
      <c r="B9" s="147"/>
      <c r="C9" s="147"/>
      <c r="D9" s="147"/>
      <c r="E9" s="147"/>
      <c r="F9" s="147"/>
      <c r="G9" s="147"/>
      <c r="H9" s="147"/>
    </row>
    <row r="10" spans="2:9" ht="23.25" x14ac:dyDescent="0.35">
      <c r="B10" s="147"/>
      <c r="C10" s="147"/>
      <c r="D10" s="147"/>
      <c r="I10" s="150"/>
    </row>
    <row r="11" spans="2:9" x14ac:dyDescent="0.2">
      <c r="B11" s="147"/>
      <c r="C11" s="147"/>
      <c r="D11" s="147"/>
    </row>
    <row r="12" spans="2:9" ht="27" customHeight="1" x14ac:dyDescent="0.35">
      <c r="B12" s="147"/>
      <c r="C12" s="147"/>
      <c r="D12" s="147"/>
      <c r="E12" s="147"/>
      <c r="F12" s="147"/>
      <c r="G12" s="147"/>
      <c r="H12" s="147"/>
      <c r="I12" s="150"/>
    </row>
    <row r="13" spans="2:9" ht="19.5" customHeight="1" x14ac:dyDescent="0.35">
      <c r="B13" s="147"/>
      <c r="C13" s="160"/>
      <c r="D13" s="160"/>
      <c r="E13" s="160"/>
      <c r="F13" s="160"/>
      <c r="G13" s="160"/>
      <c r="H13" s="160"/>
      <c r="I13" s="150"/>
    </row>
    <row r="14" spans="2:9" x14ac:dyDescent="0.2">
      <c r="B14" s="147"/>
      <c r="C14" s="147"/>
      <c r="D14" s="147"/>
      <c r="F14" s="147"/>
      <c r="G14" s="147"/>
      <c r="H14" s="147"/>
    </row>
    <row r="15" spans="2:9" x14ac:dyDescent="0.2">
      <c r="B15" s="147"/>
      <c r="C15" s="147"/>
      <c r="D15" s="147"/>
      <c r="F15" s="147"/>
      <c r="G15" s="147"/>
      <c r="H15" s="147"/>
      <c r="I15" s="147"/>
    </row>
    <row r="16" spans="2:9" ht="34.5" x14ac:dyDescent="0.45">
      <c r="B16" s="147"/>
      <c r="C16" s="147"/>
      <c r="D16" s="147"/>
      <c r="E16" s="151"/>
      <c r="F16" s="147"/>
      <c r="G16" s="147"/>
      <c r="H16" s="147"/>
      <c r="I16" s="147"/>
    </row>
    <row r="17" spans="2:9" ht="33" x14ac:dyDescent="0.45">
      <c r="B17" s="147"/>
      <c r="C17" s="147"/>
      <c r="D17" s="147"/>
      <c r="E17" s="152"/>
      <c r="F17" s="147"/>
      <c r="G17" s="147"/>
      <c r="H17" s="147"/>
      <c r="I17" s="147"/>
    </row>
    <row r="18" spans="2:9" ht="33" x14ac:dyDescent="0.45">
      <c r="D18" s="152"/>
    </row>
    <row r="19" spans="2:9" ht="18.75" x14ac:dyDescent="0.3">
      <c r="E19" s="161"/>
      <c r="I19" s="153"/>
    </row>
    <row r="21" spans="2:9" x14ac:dyDescent="0.2">
      <c r="E21" s="154"/>
    </row>
    <row r="22" spans="2:9" ht="26.25" x14ac:dyDescent="0.4">
      <c r="E22" s="155"/>
    </row>
    <row r="25" spans="2:9" ht="18.75" x14ac:dyDescent="0.3">
      <c r="E25" s="156"/>
    </row>
    <row r="26" spans="2:9" ht="18.75" x14ac:dyDescent="0.3">
      <c r="E26" s="157"/>
    </row>
    <row r="28" spans="2:9" x14ac:dyDescent="0.2">
      <c r="D28" s="160"/>
      <c r="E28" s="160"/>
      <c r="F28" s="160"/>
      <c r="G28" s="160"/>
      <c r="H28" s="160"/>
    </row>
    <row r="33" spans="1:9" ht="35.25" x14ac:dyDescent="0.2">
      <c r="A33" s="162"/>
    </row>
    <row r="36" spans="1:9" ht="33" x14ac:dyDescent="0.2">
      <c r="B36" s="163"/>
    </row>
    <row r="39" spans="1:9" ht="18" x14ac:dyDescent="0.25">
      <c r="B39" s="164"/>
    </row>
    <row r="41" spans="1:9" ht="18.75" x14ac:dyDescent="0.3">
      <c r="I41" s="158"/>
    </row>
    <row r="43" spans="1:9" ht="18.75" x14ac:dyDescent="0.3">
      <c r="B43" s="218"/>
      <c r="C43" s="218"/>
      <c r="D43" s="218"/>
    </row>
    <row r="57" spans="10:10" ht="18.75" x14ac:dyDescent="0.3">
      <c r="J57" s="159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I2" s="3"/>
      <c r="J2" s="3"/>
      <c r="K2" s="3"/>
      <c r="L2" s="3"/>
      <c r="M2" s="3"/>
    </row>
    <row r="3" spans="1:21" ht="6" customHeight="1" x14ac:dyDescent="0.2">
      <c r="A3" s="4"/>
      <c r="I3" s="3"/>
      <c r="J3" s="3"/>
      <c r="K3" s="3"/>
      <c r="L3" s="3"/>
      <c r="M3" s="3"/>
    </row>
    <row r="4" spans="1:21" ht="16.5" thickBot="1" x14ac:dyDescent="0.3">
      <c r="A4" s="5" t="s">
        <v>109</v>
      </c>
      <c r="D4" s="236" t="s">
        <v>104</v>
      </c>
      <c r="E4" s="236"/>
      <c r="I4" s="236" t="s">
        <v>91</v>
      </c>
      <c r="J4" s="236"/>
      <c r="K4" s="236"/>
      <c r="L4" s="236"/>
      <c r="M4" s="236"/>
      <c r="N4" s="236"/>
      <c r="P4" s="236" t="s">
        <v>92</v>
      </c>
      <c r="Q4" s="236"/>
      <c r="R4" s="236"/>
      <c r="S4" s="236"/>
      <c r="T4" s="236"/>
      <c r="U4" s="236"/>
    </row>
    <row r="5" spans="1:21" x14ac:dyDescent="0.2">
      <c r="A5" s="7"/>
      <c r="B5" s="8"/>
      <c r="C5" s="84" t="s">
        <v>1</v>
      </c>
      <c r="D5" s="10"/>
      <c r="E5" s="11"/>
      <c r="F5" s="84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98" t="s">
        <v>81</v>
      </c>
      <c r="B7" s="102">
        <v>5074458</v>
      </c>
      <c r="C7" s="18">
        <v>5658340</v>
      </c>
      <c r="D7" s="19">
        <v>6195797</v>
      </c>
      <c r="E7" s="27">
        <v>22.211104541174397</v>
      </c>
      <c r="F7" s="27">
        <v>23.228793894568796</v>
      </c>
      <c r="G7" s="28">
        <v>23.538680988298353</v>
      </c>
      <c r="I7" s="94">
        <v>2423507</v>
      </c>
      <c r="J7" s="18">
        <v>2533247</v>
      </c>
      <c r="K7" s="19">
        <v>2660464</v>
      </c>
      <c r="L7" s="27">
        <v>17.879793832960786</v>
      </c>
      <c r="M7" s="27">
        <v>18.022287689622864</v>
      </c>
      <c r="N7" s="28">
        <v>17.965607938603451</v>
      </c>
      <c r="P7" s="94">
        <v>2650951</v>
      </c>
      <c r="Q7" s="18">
        <v>3125093</v>
      </c>
      <c r="R7" s="19">
        <v>3535333</v>
      </c>
      <c r="S7" s="27">
        <v>28.529252710248389</v>
      </c>
      <c r="T7" s="27">
        <v>30.331950755189716</v>
      </c>
      <c r="U7" s="28">
        <v>30.706998746994515</v>
      </c>
    </row>
    <row r="8" spans="1:21" x14ac:dyDescent="0.2">
      <c r="A8" s="98" t="s">
        <v>162</v>
      </c>
      <c r="B8" s="102">
        <v>470668</v>
      </c>
      <c r="C8" s="18">
        <v>757066</v>
      </c>
      <c r="D8" s="19">
        <v>843772</v>
      </c>
      <c r="E8" s="27">
        <v>2.0601325604006324</v>
      </c>
      <c r="F8" s="27">
        <v>3.1079309618343225</v>
      </c>
      <c r="G8" s="28">
        <v>3.2056053377569471</v>
      </c>
      <c r="I8" s="94">
        <v>457803</v>
      </c>
      <c r="J8" s="18">
        <v>676364</v>
      </c>
      <c r="K8" s="19">
        <v>749896</v>
      </c>
      <c r="L8" s="27">
        <v>3.3775117035399309</v>
      </c>
      <c r="M8" s="27">
        <v>4.8118586900148621</v>
      </c>
      <c r="N8" s="28">
        <v>5.0639052175586565</v>
      </c>
      <c r="P8" s="94">
        <v>12865</v>
      </c>
      <c r="Q8" s="18">
        <v>80702</v>
      </c>
      <c r="R8" s="19">
        <v>93876</v>
      </c>
      <c r="S8" s="27">
        <v>0.13845176169508433</v>
      </c>
      <c r="T8" s="27">
        <v>0.78328839808777539</v>
      </c>
      <c r="U8" s="28">
        <v>0.8153829397040836</v>
      </c>
    </row>
    <row r="9" spans="1:21" x14ac:dyDescent="0.2">
      <c r="A9" s="98" t="s">
        <v>82</v>
      </c>
      <c r="B9" s="102">
        <v>6460172</v>
      </c>
      <c r="C9" s="18">
        <v>6762589</v>
      </c>
      <c r="D9" s="19">
        <v>7349781</v>
      </c>
      <c r="E9" s="27">
        <v>28.276429846491524</v>
      </c>
      <c r="F9" s="27">
        <v>27.761991339275848</v>
      </c>
      <c r="G9" s="28">
        <v>27.922824181111238</v>
      </c>
      <c r="I9" s="94">
        <v>3348522</v>
      </c>
      <c r="J9" s="18">
        <v>3314261</v>
      </c>
      <c r="K9" s="19">
        <v>3511037</v>
      </c>
      <c r="L9" s="27">
        <v>24.704233577676284</v>
      </c>
      <c r="M9" s="27">
        <v>23.578658228154286</v>
      </c>
      <c r="N9" s="28">
        <v>23.709365809847622</v>
      </c>
      <c r="P9" s="94">
        <v>3111650</v>
      </c>
      <c r="Q9" s="18">
        <v>3448328</v>
      </c>
      <c r="R9" s="19">
        <v>3838744</v>
      </c>
      <c r="S9" s="27">
        <v>33.487246348893059</v>
      </c>
      <c r="T9" s="27">
        <v>33.469248781953638</v>
      </c>
      <c r="U9" s="28">
        <v>33.342349136002952</v>
      </c>
    </row>
    <row r="10" spans="1:21" x14ac:dyDescent="0.2">
      <c r="A10" s="98" t="s">
        <v>84</v>
      </c>
      <c r="B10" s="102">
        <v>2899501</v>
      </c>
      <c r="C10" s="18">
        <v>3009596</v>
      </c>
      <c r="D10" s="19">
        <v>3385125</v>
      </c>
      <c r="E10" s="27">
        <v>12.691231226712233</v>
      </c>
      <c r="F10" s="27">
        <v>12.355087391340689</v>
      </c>
      <c r="G10" s="28">
        <v>12.860553288061805</v>
      </c>
      <c r="I10" s="94">
        <v>1780503</v>
      </c>
      <c r="J10" s="18">
        <v>1910575</v>
      </c>
      <c r="K10" s="19">
        <v>2156665</v>
      </c>
      <c r="L10" s="27">
        <v>13.135933405172</v>
      </c>
      <c r="M10" s="27">
        <v>13.592410176584124</v>
      </c>
      <c r="N10" s="28">
        <v>14.563549006830467</v>
      </c>
      <c r="P10" s="94">
        <v>1118998</v>
      </c>
      <c r="Q10" s="18">
        <v>1099021</v>
      </c>
      <c r="R10" s="19">
        <v>1228460</v>
      </c>
      <c r="S10" s="27">
        <v>12.042537460806528</v>
      </c>
      <c r="T10" s="27">
        <v>10.667026821575984</v>
      </c>
      <c r="U10" s="28">
        <v>10.670089544813143</v>
      </c>
    </row>
    <row r="11" spans="1:21" x14ac:dyDescent="0.2">
      <c r="A11" s="98" t="s">
        <v>152</v>
      </c>
      <c r="B11" s="102">
        <v>3694356</v>
      </c>
      <c r="C11" s="18">
        <v>3916198</v>
      </c>
      <c r="D11" s="19">
        <v>4149879</v>
      </c>
      <c r="E11" s="27">
        <v>16.170343183117268</v>
      </c>
      <c r="F11" s="27">
        <v>16.076898205537759</v>
      </c>
      <c r="G11" s="28">
        <v>15.765958426500834</v>
      </c>
      <c r="I11" s="94">
        <v>3175508</v>
      </c>
      <c r="J11" s="18">
        <v>3311937</v>
      </c>
      <c r="K11" s="19">
        <v>3459689</v>
      </c>
      <c r="L11" s="27">
        <v>23.427796311262004</v>
      </c>
      <c r="M11" s="27">
        <v>23.562124587103618</v>
      </c>
      <c r="N11" s="28">
        <v>23.362622521296675</v>
      </c>
      <c r="P11" s="94">
        <v>518848</v>
      </c>
      <c r="Q11" s="18">
        <v>604261</v>
      </c>
      <c r="R11" s="19">
        <v>690190</v>
      </c>
      <c r="S11" s="27">
        <v>5.5837869919915368</v>
      </c>
      <c r="T11" s="27">
        <v>5.8649182265237201</v>
      </c>
      <c r="U11" s="28">
        <v>5.9948139157437632</v>
      </c>
    </row>
    <row r="12" spans="1:21" x14ac:dyDescent="0.2">
      <c r="A12" s="98" t="s">
        <v>163</v>
      </c>
      <c r="B12" s="102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  <c r="I12" s="94">
        <v>0</v>
      </c>
      <c r="J12" s="18">
        <v>0</v>
      </c>
      <c r="K12" s="19">
        <v>0</v>
      </c>
      <c r="L12" s="27" t="s">
        <v>164</v>
      </c>
      <c r="M12" s="27" t="s">
        <v>164</v>
      </c>
      <c r="N12" s="28" t="s">
        <v>164</v>
      </c>
      <c r="P12" s="94">
        <v>0</v>
      </c>
      <c r="Q12" s="18">
        <v>0</v>
      </c>
      <c r="R12" s="19">
        <v>0</v>
      </c>
      <c r="S12" s="27" t="s">
        <v>164</v>
      </c>
      <c r="T12" s="27" t="s">
        <v>164</v>
      </c>
      <c r="U12" s="28" t="s">
        <v>164</v>
      </c>
    </row>
    <row r="13" spans="1:21" x14ac:dyDescent="0.2">
      <c r="A13" s="98" t="s">
        <v>165</v>
      </c>
      <c r="B13" s="102">
        <v>305424</v>
      </c>
      <c r="C13" s="18">
        <v>306742</v>
      </c>
      <c r="D13" s="19">
        <v>321918</v>
      </c>
      <c r="E13" s="27">
        <v>1.3368529985633242</v>
      </c>
      <c r="F13" s="27">
        <v>1.2592468280110105</v>
      </c>
      <c r="G13" s="28">
        <v>1.223010551570852</v>
      </c>
      <c r="I13" s="94">
        <v>301608</v>
      </c>
      <c r="J13" s="18">
        <v>302847</v>
      </c>
      <c r="K13" s="19">
        <v>318067</v>
      </c>
      <c r="L13" s="27">
        <v>2.2251591839312357</v>
      </c>
      <c r="M13" s="27">
        <v>2.1545454351428091</v>
      </c>
      <c r="N13" s="28">
        <v>2.1478460224260822</v>
      </c>
      <c r="P13" s="94">
        <v>3816</v>
      </c>
      <c r="Q13" s="18">
        <v>3895</v>
      </c>
      <c r="R13" s="19">
        <v>3851</v>
      </c>
      <c r="S13" s="27">
        <v>4.1067386135129565E-2</v>
      </c>
      <c r="T13" s="27">
        <v>3.7804618355826193E-2</v>
      </c>
      <c r="U13" s="28">
        <v>3.3448801619161722E-2</v>
      </c>
    </row>
    <row r="14" spans="1:21" x14ac:dyDescent="0.2">
      <c r="A14" s="98" t="s">
        <v>166</v>
      </c>
      <c r="B14" s="102">
        <v>360826</v>
      </c>
      <c r="C14" s="18">
        <v>356162</v>
      </c>
      <c r="D14" s="19">
        <v>0</v>
      </c>
      <c r="E14" s="27">
        <v>1.5793497565993833</v>
      </c>
      <c r="F14" s="27">
        <v>1.4621273537958857</v>
      </c>
      <c r="G14" s="28" t="s">
        <v>164</v>
      </c>
      <c r="I14" s="94">
        <v>176773</v>
      </c>
      <c r="J14" s="18">
        <v>189684</v>
      </c>
      <c r="K14" s="19">
        <v>0</v>
      </c>
      <c r="L14" s="27">
        <v>1.3041698642644635</v>
      </c>
      <c r="M14" s="27">
        <v>1.349469521968613</v>
      </c>
      <c r="N14" s="28" t="s">
        <v>164</v>
      </c>
      <c r="P14" s="94">
        <v>184053</v>
      </c>
      <c r="Q14" s="18">
        <v>166478</v>
      </c>
      <c r="R14" s="19">
        <v>0</v>
      </c>
      <c r="S14" s="27">
        <v>1.980758810358753</v>
      </c>
      <c r="T14" s="27">
        <v>1.6158247123597516</v>
      </c>
      <c r="U14" s="28" t="s">
        <v>164</v>
      </c>
    </row>
    <row r="15" spans="1:21" x14ac:dyDescent="0.2">
      <c r="A15" s="98" t="s">
        <v>167</v>
      </c>
      <c r="B15" s="102">
        <v>289485</v>
      </c>
      <c r="C15" s="18">
        <v>330100</v>
      </c>
      <c r="D15" s="19">
        <v>372992</v>
      </c>
      <c r="E15" s="27">
        <v>1.2670873614683322</v>
      </c>
      <c r="F15" s="27">
        <v>1.3551368183243071</v>
      </c>
      <c r="G15" s="28">
        <v>1.4170476694422653</v>
      </c>
      <c r="I15" s="94">
        <v>0</v>
      </c>
      <c r="J15" s="18">
        <v>0</v>
      </c>
      <c r="K15" s="19">
        <v>0</v>
      </c>
      <c r="L15" s="27" t="s">
        <v>164</v>
      </c>
      <c r="M15" s="27" t="s">
        <v>164</v>
      </c>
      <c r="N15" s="28" t="s">
        <v>164</v>
      </c>
      <c r="P15" s="94">
        <v>289485</v>
      </c>
      <c r="Q15" s="18">
        <v>330100</v>
      </c>
      <c r="R15" s="19">
        <v>372992</v>
      </c>
      <c r="S15" s="27">
        <v>3.1154067807463264</v>
      </c>
      <c r="T15" s="27">
        <v>3.2039292732370286</v>
      </c>
      <c r="U15" s="28">
        <v>3.2397131689260892</v>
      </c>
    </row>
    <row r="16" spans="1:21" x14ac:dyDescent="0.2">
      <c r="A16" s="98" t="s">
        <v>168</v>
      </c>
      <c r="B16" s="102">
        <v>587700</v>
      </c>
      <c r="C16" s="18">
        <v>639328</v>
      </c>
      <c r="D16" s="19">
        <v>738287</v>
      </c>
      <c r="E16" s="27">
        <v>2.5723862802388342</v>
      </c>
      <c r="F16" s="27">
        <v>2.6245892510925253</v>
      </c>
      <c r="G16" s="28">
        <v>2.8048533821892208</v>
      </c>
      <c r="I16" s="94">
        <v>215568</v>
      </c>
      <c r="J16" s="18">
        <v>232760</v>
      </c>
      <c r="K16" s="19">
        <v>250406</v>
      </c>
      <c r="L16" s="27">
        <v>1.5903859147028214</v>
      </c>
      <c r="M16" s="27">
        <v>1.6559252542829885</v>
      </c>
      <c r="N16" s="28">
        <v>1.690944144131977</v>
      </c>
      <c r="P16" s="94">
        <v>372132</v>
      </c>
      <c r="Q16" s="18">
        <v>406568</v>
      </c>
      <c r="R16" s="19">
        <v>487881</v>
      </c>
      <c r="S16" s="27">
        <v>4.0048450045173052</v>
      </c>
      <c r="T16" s="27">
        <v>3.9461227408707429</v>
      </c>
      <c r="U16" s="28">
        <v>4.2376096553513998</v>
      </c>
    </row>
    <row r="17" spans="1:21" x14ac:dyDescent="0.2">
      <c r="A17" s="98" t="s">
        <v>169</v>
      </c>
      <c r="B17" s="102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4">
        <v>0</v>
      </c>
      <c r="J17" s="18">
        <v>0</v>
      </c>
      <c r="K17" s="19">
        <v>0</v>
      </c>
      <c r="L17" s="27" t="s">
        <v>164</v>
      </c>
      <c r="M17" s="27" t="s">
        <v>164</v>
      </c>
      <c r="N17" s="28" t="s">
        <v>164</v>
      </c>
      <c r="P17" s="94">
        <v>0</v>
      </c>
      <c r="Q17" s="18">
        <v>0</v>
      </c>
      <c r="R17" s="19">
        <v>0</v>
      </c>
      <c r="S17" s="27" t="s">
        <v>164</v>
      </c>
      <c r="T17" s="27" t="s">
        <v>164</v>
      </c>
      <c r="U17" s="28" t="s">
        <v>164</v>
      </c>
    </row>
    <row r="18" spans="1:21" x14ac:dyDescent="0.2">
      <c r="A18" s="98" t="s">
        <v>170</v>
      </c>
      <c r="B18" s="102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4">
        <v>0</v>
      </c>
      <c r="J18" s="18">
        <v>0</v>
      </c>
      <c r="K18" s="19">
        <v>0</v>
      </c>
      <c r="L18" s="27" t="s">
        <v>164</v>
      </c>
      <c r="M18" s="27" t="s">
        <v>164</v>
      </c>
      <c r="N18" s="28" t="s">
        <v>164</v>
      </c>
      <c r="P18" s="94">
        <v>0</v>
      </c>
      <c r="Q18" s="18">
        <v>0</v>
      </c>
      <c r="R18" s="19">
        <v>0</v>
      </c>
      <c r="S18" s="27" t="s">
        <v>164</v>
      </c>
      <c r="T18" s="27" t="s">
        <v>164</v>
      </c>
      <c r="U18" s="28" t="s">
        <v>164</v>
      </c>
    </row>
    <row r="19" spans="1:21" x14ac:dyDescent="0.2">
      <c r="A19" s="98" t="s">
        <v>171</v>
      </c>
      <c r="B19" s="102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  <c r="I19" s="94">
        <v>0</v>
      </c>
      <c r="J19" s="18">
        <v>0</v>
      </c>
      <c r="K19" s="19">
        <v>0</v>
      </c>
      <c r="L19" s="27" t="s">
        <v>164</v>
      </c>
      <c r="M19" s="27" t="s">
        <v>164</v>
      </c>
      <c r="N19" s="28" t="s">
        <v>164</v>
      </c>
      <c r="P19" s="94">
        <v>0</v>
      </c>
      <c r="Q19" s="18">
        <v>0</v>
      </c>
      <c r="R19" s="19">
        <v>0</v>
      </c>
      <c r="S19" s="27" t="s">
        <v>164</v>
      </c>
      <c r="T19" s="27" t="s">
        <v>164</v>
      </c>
      <c r="U19" s="28" t="s">
        <v>164</v>
      </c>
    </row>
    <row r="20" spans="1:21" x14ac:dyDescent="0.2">
      <c r="A20" s="98" t="s">
        <v>172</v>
      </c>
      <c r="B20" s="102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4">
        <v>0</v>
      </c>
      <c r="J20" s="18">
        <v>0</v>
      </c>
      <c r="K20" s="19">
        <v>0</v>
      </c>
      <c r="L20" s="27" t="s">
        <v>164</v>
      </c>
      <c r="M20" s="27" t="s">
        <v>164</v>
      </c>
      <c r="N20" s="28" t="s">
        <v>164</v>
      </c>
      <c r="P20" s="94">
        <v>0</v>
      </c>
      <c r="Q20" s="18">
        <v>0</v>
      </c>
      <c r="R20" s="19">
        <v>0</v>
      </c>
      <c r="S20" s="27" t="s">
        <v>164</v>
      </c>
      <c r="T20" s="27" t="s">
        <v>164</v>
      </c>
      <c r="U20" s="28" t="s">
        <v>164</v>
      </c>
    </row>
    <row r="21" spans="1:21" x14ac:dyDescent="0.2">
      <c r="A21" s="98" t="s">
        <v>173</v>
      </c>
      <c r="B21" s="102">
        <v>0</v>
      </c>
      <c r="C21" s="18">
        <v>0</v>
      </c>
      <c r="D21" s="19">
        <v>121071</v>
      </c>
      <c r="E21" s="27" t="s">
        <v>164</v>
      </c>
      <c r="F21" s="27" t="s">
        <v>164</v>
      </c>
      <c r="G21" s="28">
        <v>0.45996530324254814</v>
      </c>
      <c r="I21" s="94">
        <v>0</v>
      </c>
      <c r="J21" s="18">
        <v>0</v>
      </c>
      <c r="K21" s="19">
        <v>0</v>
      </c>
      <c r="L21" s="27" t="s">
        <v>164</v>
      </c>
      <c r="M21" s="27" t="s">
        <v>164</v>
      </c>
      <c r="N21" s="28" t="s">
        <v>164</v>
      </c>
      <c r="P21" s="94">
        <v>0</v>
      </c>
      <c r="Q21" s="18">
        <v>0</v>
      </c>
      <c r="R21" s="19">
        <v>121071</v>
      </c>
      <c r="S21" s="27" t="s">
        <v>164</v>
      </c>
      <c r="T21" s="27" t="s">
        <v>164</v>
      </c>
      <c r="U21" s="28">
        <v>1.0515917582013838</v>
      </c>
    </row>
    <row r="22" spans="1:21" x14ac:dyDescent="0.2">
      <c r="A22" s="98" t="s">
        <v>174</v>
      </c>
      <c r="B22" s="102">
        <v>1093948</v>
      </c>
      <c r="C22" s="18">
        <v>1118552</v>
      </c>
      <c r="D22" s="19">
        <v>1178772</v>
      </c>
      <c r="E22" s="27">
        <v>4.788253916104666</v>
      </c>
      <c r="F22" s="27">
        <v>4.5919145665261745</v>
      </c>
      <c r="G22" s="28">
        <v>4.4783161982128252</v>
      </c>
      <c r="I22" s="94">
        <v>618437</v>
      </c>
      <c r="J22" s="18">
        <v>609579</v>
      </c>
      <c r="K22" s="19">
        <v>619312</v>
      </c>
      <c r="L22" s="27">
        <v>4.5626136250791802</v>
      </c>
      <c r="M22" s="27">
        <v>4.3367299389094773</v>
      </c>
      <c r="N22" s="28">
        <v>4.1820962748123565</v>
      </c>
      <c r="P22" s="94">
        <v>475511</v>
      </c>
      <c r="Q22" s="18">
        <v>508973</v>
      </c>
      <c r="R22" s="19">
        <v>559460</v>
      </c>
      <c r="S22" s="27">
        <v>5.1173988072593275</v>
      </c>
      <c r="T22" s="27">
        <v>4.9400590547933056</v>
      </c>
      <c r="U22" s="28">
        <v>4.859326552546408</v>
      </c>
    </row>
    <row r="23" spans="1:21" x14ac:dyDescent="0.2">
      <c r="A23" s="98" t="s">
        <v>175</v>
      </c>
      <c r="B23" s="102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4">
        <v>0</v>
      </c>
      <c r="J23" s="18">
        <v>0</v>
      </c>
      <c r="K23" s="19">
        <v>0</v>
      </c>
      <c r="L23" s="27" t="s">
        <v>164</v>
      </c>
      <c r="M23" s="27" t="s">
        <v>164</v>
      </c>
      <c r="N23" s="28" t="s">
        <v>164</v>
      </c>
      <c r="P23" s="94">
        <v>0</v>
      </c>
      <c r="Q23" s="18">
        <v>0</v>
      </c>
      <c r="R23" s="19">
        <v>0</v>
      </c>
      <c r="S23" s="27" t="s">
        <v>164</v>
      </c>
      <c r="T23" s="27" t="s">
        <v>164</v>
      </c>
      <c r="U23" s="28" t="s">
        <v>164</v>
      </c>
    </row>
    <row r="24" spans="1:21" x14ac:dyDescent="0.2">
      <c r="A24" s="98" t="s">
        <v>176</v>
      </c>
      <c r="B24" s="102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4">
        <v>0</v>
      </c>
      <c r="J24" s="18">
        <v>0</v>
      </c>
      <c r="K24" s="19">
        <v>0</v>
      </c>
      <c r="L24" s="27" t="s">
        <v>164</v>
      </c>
      <c r="M24" s="27" t="s">
        <v>164</v>
      </c>
      <c r="N24" s="28" t="s">
        <v>164</v>
      </c>
      <c r="P24" s="94">
        <v>0</v>
      </c>
      <c r="Q24" s="18">
        <v>0</v>
      </c>
      <c r="R24" s="19">
        <v>0</v>
      </c>
      <c r="S24" s="27" t="s">
        <v>164</v>
      </c>
      <c r="T24" s="27" t="s">
        <v>164</v>
      </c>
      <c r="U24" s="28" t="s">
        <v>164</v>
      </c>
    </row>
    <row r="25" spans="1:21" x14ac:dyDescent="0.2">
      <c r="A25" s="98" t="s">
        <v>177</v>
      </c>
      <c r="B25" s="102">
        <v>0</v>
      </c>
      <c r="C25" s="18">
        <v>2323</v>
      </c>
      <c r="D25" s="19">
        <v>10085</v>
      </c>
      <c r="E25" s="27" t="s">
        <v>164</v>
      </c>
      <c r="F25" s="27">
        <v>9.5364520720005001E-3</v>
      </c>
      <c r="G25" s="28">
        <v>3.8314295605067258E-2</v>
      </c>
      <c r="I25" s="94">
        <v>0</v>
      </c>
      <c r="J25" s="18">
        <v>2323</v>
      </c>
      <c r="K25" s="19">
        <v>10085</v>
      </c>
      <c r="L25" s="27" t="s">
        <v>164</v>
      </c>
      <c r="M25" s="27">
        <v>1.6526526747290694E-2</v>
      </c>
      <c r="N25" s="28">
        <v>6.8102088981777539E-2</v>
      </c>
      <c r="P25" s="94">
        <v>0</v>
      </c>
      <c r="Q25" s="18">
        <v>0</v>
      </c>
      <c r="R25" s="19">
        <v>0</v>
      </c>
      <c r="S25" s="27" t="s">
        <v>164</v>
      </c>
      <c r="T25" s="27" t="s">
        <v>164</v>
      </c>
      <c r="U25" s="28" t="s">
        <v>164</v>
      </c>
    </row>
    <row r="26" spans="1:21" x14ac:dyDescent="0.2">
      <c r="A26" s="98" t="s">
        <v>178</v>
      </c>
      <c r="B26" s="102">
        <v>73745</v>
      </c>
      <c r="C26" s="18">
        <v>76182</v>
      </c>
      <c r="D26" s="19">
        <v>79423</v>
      </c>
      <c r="E26" s="27">
        <v>0.32278479876844107</v>
      </c>
      <c r="F26" s="27">
        <v>0.31274472309476631</v>
      </c>
      <c r="G26" s="28">
        <v>0.30173884976115584</v>
      </c>
      <c r="I26" s="94">
        <v>0</v>
      </c>
      <c r="J26" s="18">
        <v>0</v>
      </c>
      <c r="K26" s="19">
        <v>0</v>
      </c>
      <c r="L26" s="27" t="s">
        <v>164</v>
      </c>
      <c r="M26" s="27" t="s">
        <v>164</v>
      </c>
      <c r="N26" s="28" t="s">
        <v>164</v>
      </c>
      <c r="P26" s="94">
        <v>73745</v>
      </c>
      <c r="Q26" s="18">
        <v>76182</v>
      </c>
      <c r="R26" s="19">
        <v>79423</v>
      </c>
      <c r="S26" s="27">
        <v>0.79363584657629183</v>
      </c>
      <c r="T26" s="27">
        <v>0.7394175701113096</v>
      </c>
      <c r="U26" s="28">
        <v>0.68984787613572618</v>
      </c>
    </row>
    <row r="27" spans="1:21" x14ac:dyDescent="0.2">
      <c r="A27" s="98" t="s">
        <v>179</v>
      </c>
      <c r="B27" s="102">
        <v>777376</v>
      </c>
      <c r="C27" s="18">
        <v>841538</v>
      </c>
      <c r="D27" s="19">
        <v>914472</v>
      </c>
      <c r="E27" s="27">
        <v>3.4026056780448255</v>
      </c>
      <c r="F27" s="27">
        <v>3.4547080515571058</v>
      </c>
      <c r="G27" s="28">
        <v>3.4742043163665906</v>
      </c>
      <c r="I27" s="94">
        <v>634067</v>
      </c>
      <c r="J27" s="18">
        <v>675139</v>
      </c>
      <c r="K27" s="19">
        <v>724861</v>
      </c>
      <c r="L27" s="27">
        <v>4.677926342397174</v>
      </c>
      <c r="M27" s="27">
        <v>4.8031436683767081</v>
      </c>
      <c r="N27" s="28">
        <v>4.8948486188815323</v>
      </c>
      <c r="P27" s="94">
        <v>143309</v>
      </c>
      <c r="Q27" s="18">
        <v>166399</v>
      </c>
      <c r="R27" s="19">
        <v>189611</v>
      </c>
      <c r="S27" s="27">
        <v>1.5422762158383865</v>
      </c>
      <c r="T27" s="27">
        <v>1.6150579434637029</v>
      </c>
      <c r="U27" s="28">
        <v>1.6469126782162746</v>
      </c>
    </row>
    <row r="28" spans="1:21" x14ac:dyDescent="0.2">
      <c r="A28" s="98" t="s">
        <v>180</v>
      </c>
      <c r="B28" s="102">
        <v>130212</v>
      </c>
      <c r="C28" s="18">
        <v>154574</v>
      </c>
      <c r="D28" s="19">
        <v>182772</v>
      </c>
      <c r="E28" s="27">
        <v>0.56994310417297778</v>
      </c>
      <c r="F28" s="27">
        <v>0.63456200713620547</v>
      </c>
      <c r="G28" s="28">
        <v>0.69437584891713966</v>
      </c>
      <c r="I28" s="94">
        <v>23401</v>
      </c>
      <c r="J28" s="18">
        <v>36739</v>
      </c>
      <c r="K28" s="19">
        <v>48784</v>
      </c>
      <c r="L28" s="27">
        <v>0.17264445924237701</v>
      </c>
      <c r="M28" s="27">
        <v>0.26137239180745281</v>
      </c>
      <c r="N28" s="28">
        <v>0.32942908367744528</v>
      </c>
      <c r="P28" s="94">
        <v>106811</v>
      </c>
      <c r="Q28" s="18">
        <v>117835</v>
      </c>
      <c r="R28" s="19">
        <v>133988</v>
      </c>
      <c r="S28" s="27">
        <v>1.1494886217189004</v>
      </c>
      <c r="T28" s="27">
        <v>1.1436988970369137</v>
      </c>
      <c r="U28" s="28">
        <v>1.163785518397362</v>
      </c>
    </row>
    <row r="29" spans="1:21" x14ac:dyDescent="0.2">
      <c r="A29" s="98" t="s">
        <v>181</v>
      </c>
      <c r="B29" s="102">
        <v>210274</v>
      </c>
      <c r="C29" s="18">
        <v>231261</v>
      </c>
      <c r="D29" s="19">
        <v>242948</v>
      </c>
      <c r="E29" s="27">
        <v>0.92037766324815484</v>
      </c>
      <c r="F29" s="27">
        <v>0.94937987198575446</v>
      </c>
      <c r="G29" s="28">
        <v>0.92299271082398415</v>
      </c>
      <c r="I29" s="94">
        <v>88115</v>
      </c>
      <c r="J29" s="18">
        <v>99976</v>
      </c>
      <c r="K29" s="19">
        <v>105470</v>
      </c>
      <c r="L29" s="27">
        <v>0.65008189932661209</v>
      </c>
      <c r="M29" s="27">
        <v>0.71125959452739329</v>
      </c>
      <c r="N29" s="28">
        <v>0.71221887207814349</v>
      </c>
      <c r="P29" s="94">
        <v>122159</v>
      </c>
      <c r="Q29" s="18">
        <v>131285</v>
      </c>
      <c r="R29" s="19">
        <v>137478</v>
      </c>
      <c r="S29" s="27">
        <v>1.3146621653252863</v>
      </c>
      <c r="T29" s="27">
        <v>1.2742437280730787</v>
      </c>
      <c r="U29" s="28">
        <v>1.1940987662942393</v>
      </c>
    </row>
    <row r="30" spans="1:21" x14ac:dyDescent="0.2">
      <c r="A30" s="98" t="s">
        <v>182</v>
      </c>
      <c r="B30" s="102">
        <v>57324</v>
      </c>
      <c r="C30" s="18">
        <v>63827</v>
      </c>
      <c r="D30" s="19">
        <v>69791</v>
      </c>
      <c r="E30" s="27">
        <v>0.25090942849823195</v>
      </c>
      <c r="F30" s="27">
        <v>0.26202459164854752</v>
      </c>
      <c r="G30" s="28">
        <v>0.26514556317037669</v>
      </c>
      <c r="I30" s="94">
        <v>30363</v>
      </c>
      <c r="J30" s="18">
        <v>35007</v>
      </c>
      <c r="K30" s="19">
        <v>37777</v>
      </c>
      <c r="L30" s="27">
        <v>0.22400767984172867</v>
      </c>
      <c r="M30" s="27">
        <v>0.24905041835661015</v>
      </c>
      <c r="N30" s="28">
        <v>0.25510090386362028</v>
      </c>
      <c r="P30" s="94">
        <v>26961</v>
      </c>
      <c r="Q30" s="18">
        <v>28820</v>
      </c>
      <c r="R30" s="19">
        <v>32014</v>
      </c>
      <c r="S30" s="27">
        <v>0.29015141446258602</v>
      </c>
      <c r="T30" s="27">
        <v>0.27972505802693476</v>
      </c>
      <c r="U30" s="28">
        <v>0.27806542067926343</v>
      </c>
    </row>
    <row r="31" spans="1:21" x14ac:dyDescent="0.2">
      <c r="A31" s="98" t="s">
        <v>183</v>
      </c>
      <c r="B31" s="102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4">
        <v>0</v>
      </c>
      <c r="J31" s="18">
        <v>0</v>
      </c>
      <c r="K31" s="19">
        <v>0</v>
      </c>
      <c r="L31" s="27" t="s">
        <v>164</v>
      </c>
      <c r="M31" s="27" t="s">
        <v>164</v>
      </c>
      <c r="N31" s="28" t="s">
        <v>164</v>
      </c>
      <c r="P31" s="94">
        <v>0</v>
      </c>
      <c r="Q31" s="18">
        <v>0</v>
      </c>
      <c r="R31" s="19">
        <v>0</v>
      </c>
      <c r="S31" s="27" t="s">
        <v>164</v>
      </c>
      <c r="T31" s="27" t="s">
        <v>164</v>
      </c>
      <c r="U31" s="28" t="s">
        <v>164</v>
      </c>
    </row>
    <row r="32" spans="1:21" x14ac:dyDescent="0.2">
      <c r="A32" s="98" t="s">
        <v>184</v>
      </c>
      <c r="B32" s="102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  <c r="I32" s="94">
        <v>0</v>
      </c>
      <c r="J32" s="18">
        <v>0</v>
      </c>
      <c r="K32" s="19">
        <v>0</v>
      </c>
      <c r="L32" s="27" t="s">
        <v>164</v>
      </c>
      <c r="M32" s="27" t="s">
        <v>164</v>
      </c>
      <c r="N32" s="28" t="s">
        <v>164</v>
      </c>
      <c r="P32" s="94">
        <v>0</v>
      </c>
      <c r="Q32" s="18">
        <v>0</v>
      </c>
      <c r="R32" s="19">
        <v>0</v>
      </c>
      <c r="S32" s="27" t="s">
        <v>164</v>
      </c>
      <c r="T32" s="27" t="s">
        <v>164</v>
      </c>
      <c r="U32" s="28" t="s">
        <v>164</v>
      </c>
    </row>
    <row r="33" spans="1:21" x14ac:dyDescent="0.2">
      <c r="A33" s="98" t="s">
        <v>185</v>
      </c>
      <c r="B33" s="102">
        <v>240</v>
      </c>
      <c r="C33" s="18">
        <v>279</v>
      </c>
      <c r="D33" s="19">
        <v>446</v>
      </c>
      <c r="E33" s="27">
        <v>1.050489547825966E-3</v>
      </c>
      <c r="F33" s="27">
        <v>1.1453595041274816E-3</v>
      </c>
      <c r="G33" s="28">
        <v>1.6944150560099154E-3</v>
      </c>
      <c r="I33" s="94">
        <v>0</v>
      </c>
      <c r="J33" s="18">
        <v>0</v>
      </c>
      <c r="K33" s="19">
        <v>0</v>
      </c>
      <c r="L33" s="27" t="s">
        <v>164</v>
      </c>
      <c r="M33" s="27" t="s">
        <v>164</v>
      </c>
      <c r="N33" s="28" t="s">
        <v>164</v>
      </c>
      <c r="P33" s="94">
        <v>240</v>
      </c>
      <c r="Q33" s="18">
        <v>279</v>
      </c>
      <c r="R33" s="19">
        <v>446</v>
      </c>
      <c r="S33" s="27">
        <v>2.5828544739075199E-3</v>
      </c>
      <c r="T33" s="27">
        <v>2.7079559746535321E-3</v>
      </c>
      <c r="U33" s="28">
        <v>3.8738419948444896E-3</v>
      </c>
    </row>
    <row r="34" spans="1:21" x14ac:dyDescent="0.2">
      <c r="A34" s="98" t="s">
        <v>186</v>
      </c>
      <c r="B34" s="102">
        <v>252299</v>
      </c>
      <c r="C34" s="18">
        <v>0</v>
      </c>
      <c r="D34" s="19">
        <v>0</v>
      </c>
      <c r="E34" s="27">
        <v>1.104322760112264</v>
      </c>
      <c r="F34" s="27" t="s">
        <v>164</v>
      </c>
      <c r="G34" s="28" t="s">
        <v>164</v>
      </c>
      <c r="I34" s="94">
        <v>180595</v>
      </c>
      <c r="J34" s="18">
        <v>0</v>
      </c>
      <c r="K34" s="19">
        <v>0</v>
      </c>
      <c r="L34" s="27">
        <v>1.3323672542573854</v>
      </c>
      <c r="M34" s="27" t="s">
        <v>164</v>
      </c>
      <c r="N34" s="28" t="s">
        <v>164</v>
      </c>
      <c r="P34" s="94">
        <v>71704</v>
      </c>
      <c r="Q34" s="18">
        <v>0</v>
      </c>
      <c r="R34" s="19">
        <v>0</v>
      </c>
      <c r="S34" s="27">
        <v>0.77167082165443668</v>
      </c>
      <c r="T34" s="27" t="s">
        <v>164</v>
      </c>
      <c r="U34" s="28" t="s">
        <v>164</v>
      </c>
    </row>
    <row r="35" spans="1:21" x14ac:dyDescent="0.2">
      <c r="A35" s="98" t="s">
        <v>187</v>
      </c>
      <c r="B35" s="102">
        <v>108483</v>
      </c>
      <c r="C35" s="18">
        <v>134002</v>
      </c>
      <c r="D35" s="19">
        <v>164437</v>
      </c>
      <c r="E35" s="27">
        <v>0.47483440673668442</v>
      </c>
      <c r="F35" s="27">
        <v>0.55010919093939348</v>
      </c>
      <c r="G35" s="28">
        <v>0.62471867391278579</v>
      </c>
      <c r="I35" s="94">
        <v>99676</v>
      </c>
      <c r="J35" s="18">
        <v>125247</v>
      </c>
      <c r="K35" s="19">
        <v>156137</v>
      </c>
      <c r="L35" s="27">
        <v>0.73537494634601808</v>
      </c>
      <c r="M35" s="27">
        <v>0.89104515519497107</v>
      </c>
      <c r="N35" s="28">
        <v>1.0543634970101934</v>
      </c>
      <c r="P35" s="94">
        <v>8807</v>
      </c>
      <c r="Q35" s="18">
        <v>8755</v>
      </c>
      <c r="R35" s="19">
        <v>8300</v>
      </c>
      <c r="S35" s="27">
        <v>9.4779997298764698E-2</v>
      </c>
      <c r="T35" s="27">
        <v>8.4975464365919975E-2</v>
      </c>
      <c r="U35" s="28">
        <v>7.2091678379392968E-2</v>
      </c>
    </row>
    <row r="36" spans="1:21" x14ac:dyDescent="0.2">
      <c r="A36" s="98" t="s">
        <v>188</v>
      </c>
      <c r="B36" s="102">
        <v>0</v>
      </c>
      <c r="C36" s="18">
        <v>0</v>
      </c>
      <c r="D36" s="19">
        <v>0</v>
      </c>
      <c r="E36" s="27" t="s">
        <v>164</v>
      </c>
      <c r="F36" s="27" t="s">
        <v>164</v>
      </c>
      <c r="G36" s="28" t="s">
        <v>164</v>
      </c>
      <c r="I36" s="94">
        <v>0</v>
      </c>
      <c r="J36" s="18">
        <v>0</v>
      </c>
      <c r="K36" s="19">
        <v>0</v>
      </c>
      <c r="L36" s="27" t="s">
        <v>164</v>
      </c>
      <c r="M36" s="27" t="s">
        <v>164</v>
      </c>
      <c r="N36" s="28" t="s">
        <v>164</v>
      </c>
      <c r="P36" s="94">
        <v>0</v>
      </c>
      <c r="Q36" s="18">
        <v>0</v>
      </c>
      <c r="R36" s="19">
        <v>0</v>
      </c>
      <c r="S36" s="27" t="s">
        <v>164</v>
      </c>
      <c r="T36" s="27" t="s">
        <v>164</v>
      </c>
      <c r="U36" s="28" t="s">
        <v>164</v>
      </c>
    </row>
    <row r="37" spans="1:21" x14ac:dyDescent="0.2">
      <c r="A37" s="98" t="s">
        <v>189</v>
      </c>
      <c r="B37" s="102">
        <v>0</v>
      </c>
      <c r="C37" s="18">
        <v>505</v>
      </c>
      <c r="D37" s="19">
        <v>0</v>
      </c>
      <c r="E37" s="27" t="s">
        <v>164</v>
      </c>
      <c r="F37" s="27">
        <v>2.0731417547827174E-3</v>
      </c>
      <c r="G37" s="28" t="s">
        <v>164</v>
      </c>
      <c r="I37" s="94">
        <v>0</v>
      </c>
      <c r="J37" s="18">
        <v>505</v>
      </c>
      <c r="K37" s="19">
        <v>0</v>
      </c>
      <c r="L37" s="27" t="s">
        <v>164</v>
      </c>
      <c r="M37" s="27">
        <v>3.5927232059327599E-3</v>
      </c>
      <c r="N37" s="28" t="s">
        <v>164</v>
      </c>
      <c r="P37" s="94">
        <v>0</v>
      </c>
      <c r="Q37" s="18">
        <v>0</v>
      </c>
      <c r="R37" s="19">
        <v>0</v>
      </c>
      <c r="S37" s="27" t="s">
        <v>164</v>
      </c>
      <c r="T37" s="27" t="s">
        <v>164</v>
      </c>
      <c r="U37" s="28" t="s">
        <v>164</v>
      </c>
    </row>
    <row r="38" spans="1:21" ht="13.5" thickBot="1" x14ac:dyDescent="0.25">
      <c r="A38" s="101" t="s">
        <v>4</v>
      </c>
      <c r="B38" s="103">
        <v>22846491</v>
      </c>
      <c r="C38" s="21">
        <v>24359164</v>
      </c>
      <c r="D38" s="22">
        <v>26321768</v>
      </c>
      <c r="E38" s="23">
        <v>100</v>
      </c>
      <c r="F38" s="23">
        <v>100</v>
      </c>
      <c r="G38" s="48">
        <v>100</v>
      </c>
      <c r="I38" s="95">
        <v>13554446</v>
      </c>
      <c r="J38" s="21">
        <v>14056190</v>
      </c>
      <c r="K38" s="22">
        <v>14808650</v>
      </c>
      <c r="L38" s="23">
        <v>100</v>
      </c>
      <c r="M38" s="23">
        <v>100</v>
      </c>
      <c r="N38" s="48">
        <v>100</v>
      </c>
      <c r="P38" s="95">
        <v>9292045</v>
      </c>
      <c r="Q38" s="21">
        <v>10302974</v>
      </c>
      <c r="R38" s="22">
        <v>11513118</v>
      </c>
      <c r="S38" s="23">
        <v>100</v>
      </c>
      <c r="T38" s="23">
        <v>100</v>
      </c>
      <c r="U38" s="48">
        <v>100</v>
      </c>
    </row>
    <row r="39" spans="1:21" x14ac:dyDescent="0.2">
      <c r="I39" s="99"/>
    </row>
    <row r="40" spans="1:21" ht="16.5" thickBot="1" x14ac:dyDescent="0.3">
      <c r="A40" s="5" t="s">
        <v>110</v>
      </c>
      <c r="I40" s="236" t="s">
        <v>91</v>
      </c>
      <c r="J40" s="236"/>
      <c r="K40" s="236"/>
      <c r="L40" s="236"/>
      <c r="M40" s="236"/>
      <c r="N40" s="236"/>
      <c r="P40" s="236" t="s">
        <v>92</v>
      </c>
      <c r="Q40" s="236"/>
      <c r="R40" s="236"/>
      <c r="S40" s="236"/>
      <c r="T40" s="236"/>
      <c r="U40" s="236"/>
    </row>
    <row r="41" spans="1:21" x14ac:dyDescent="0.2">
      <c r="A41" s="104"/>
      <c r="I41" s="32"/>
      <c r="J41" s="43" t="s">
        <v>29</v>
      </c>
      <c r="K41" s="86"/>
      <c r="L41" s="11"/>
      <c r="M41" s="84" t="s">
        <v>2</v>
      </c>
      <c r="N41" s="12"/>
      <c r="P41" s="32"/>
      <c r="Q41" s="84" t="s">
        <v>37</v>
      </c>
      <c r="R41" s="86"/>
      <c r="S41" s="11"/>
      <c r="T41" s="84" t="s">
        <v>2</v>
      </c>
      <c r="U41" s="12"/>
    </row>
    <row r="42" spans="1:21" x14ac:dyDescent="0.2">
      <c r="A42" s="105" t="s">
        <v>3</v>
      </c>
      <c r="I42" s="93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3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I43" s="94">
        <v>593517</v>
      </c>
      <c r="J43" s="18">
        <v>598420</v>
      </c>
      <c r="K43" s="19">
        <v>613554</v>
      </c>
      <c r="L43" s="27">
        <v>13.74067698040661</v>
      </c>
      <c r="M43" s="27">
        <v>13.478595786277699</v>
      </c>
      <c r="N43" s="28">
        <v>13.614565304220477</v>
      </c>
      <c r="P43" s="94">
        <v>6326874</v>
      </c>
      <c r="Q43" s="18">
        <v>6690989</v>
      </c>
      <c r="R43" s="19">
        <v>6265501</v>
      </c>
      <c r="S43" s="27">
        <v>48.194149736804583</v>
      </c>
      <c r="T43" s="27">
        <v>49.354939979543964</v>
      </c>
      <c r="U43" s="28">
        <v>45.502510898668454</v>
      </c>
    </row>
    <row r="44" spans="1:21" x14ac:dyDescent="0.2">
      <c r="A44" s="17" t="s">
        <v>162</v>
      </c>
      <c r="I44" s="94">
        <v>166117</v>
      </c>
      <c r="J44" s="18">
        <v>224409</v>
      </c>
      <c r="K44" s="19">
        <v>239583</v>
      </c>
      <c r="L44" s="27">
        <v>3.8458208239261973</v>
      </c>
      <c r="M44" s="27">
        <v>5.0545072053119746</v>
      </c>
      <c r="N44" s="28">
        <v>5.3162694714418857</v>
      </c>
      <c r="P44" s="94">
        <v>1677</v>
      </c>
      <c r="Q44" s="18">
        <v>5829</v>
      </c>
      <c r="R44" s="19">
        <v>85987</v>
      </c>
      <c r="S44" s="27">
        <v>1.2774332017457797E-2</v>
      </c>
      <c r="T44" s="27">
        <v>4.2996625034170843E-2</v>
      </c>
      <c r="U44" s="28">
        <v>0.62447111645881226</v>
      </c>
    </row>
    <row r="45" spans="1:21" x14ac:dyDescent="0.2">
      <c r="A45" s="17" t="s">
        <v>82</v>
      </c>
      <c r="I45" s="94">
        <v>889856</v>
      </c>
      <c r="J45" s="18">
        <v>894141</v>
      </c>
      <c r="K45" s="19">
        <v>897362</v>
      </c>
      <c r="L45" s="27">
        <v>20.601303509548512</v>
      </c>
      <c r="M45" s="27">
        <v>20.139308704485359</v>
      </c>
      <c r="N45" s="28">
        <v>19.912173257000845</v>
      </c>
      <c r="P45" s="94">
        <v>3065349</v>
      </c>
      <c r="Q45" s="18">
        <v>3343976</v>
      </c>
      <c r="R45" s="19">
        <v>3557589</v>
      </c>
      <c r="S45" s="27">
        <v>23.349902132010875</v>
      </c>
      <c r="T45" s="27">
        <v>24.666269033327584</v>
      </c>
      <c r="U45" s="28">
        <v>25.836598261732462</v>
      </c>
    </row>
    <row r="46" spans="1:21" x14ac:dyDescent="0.2">
      <c r="A46" s="17" t="s">
        <v>84</v>
      </c>
      <c r="I46" s="94">
        <v>533246</v>
      </c>
      <c r="J46" s="18">
        <v>601698</v>
      </c>
      <c r="K46" s="19">
        <v>661139</v>
      </c>
      <c r="L46" s="27">
        <v>12.345326312631151</v>
      </c>
      <c r="M46" s="27">
        <v>13.55242827347301</v>
      </c>
      <c r="N46" s="28">
        <v>14.670461101495585</v>
      </c>
      <c r="P46" s="94">
        <v>1090962</v>
      </c>
      <c r="Q46" s="18">
        <v>947151</v>
      </c>
      <c r="R46" s="19">
        <v>1203314</v>
      </c>
      <c r="S46" s="27">
        <v>8.3102628541620707</v>
      </c>
      <c r="T46" s="27">
        <v>6.9864979237845173</v>
      </c>
      <c r="U46" s="28">
        <v>8.73893538593647</v>
      </c>
    </row>
    <row r="47" spans="1:21" x14ac:dyDescent="0.2">
      <c r="A47" s="17" t="s">
        <v>152</v>
      </c>
      <c r="I47" s="94">
        <v>1500107</v>
      </c>
      <c r="J47" s="18">
        <v>1503181</v>
      </c>
      <c r="K47" s="19">
        <v>1528914</v>
      </c>
      <c r="L47" s="27">
        <v>34.729393973629769</v>
      </c>
      <c r="M47" s="27">
        <v>33.857105532256099</v>
      </c>
      <c r="N47" s="28">
        <v>33.926108374384235</v>
      </c>
      <c r="P47" s="94">
        <v>546259</v>
      </c>
      <c r="Q47" s="18">
        <v>605260</v>
      </c>
      <c r="R47" s="19">
        <v>663893</v>
      </c>
      <c r="S47" s="27">
        <v>4.1610577421135826</v>
      </c>
      <c r="T47" s="27">
        <v>4.4645972324896634</v>
      </c>
      <c r="U47" s="28">
        <v>4.8214497879817904</v>
      </c>
    </row>
    <row r="48" spans="1:21" x14ac:dyDescent="0.2">
      <c r="A48" s="17" t="s">
        <v>163</v>
      </c>
      <c r="I48" s="94">
        <v>0</v>
      </c>
      <c r="J48" s="18">
        <v>0</v>
      </c>
      <c r="K48" s="19">
        <v>0</v>
      </c>
      <c r="L48" s="27" t="s">
        <v>164</v>
      </c>
      <c r="M48" s="27" t="s">
        <v>164</v>
      </c>
      <c r="N48" s="28" t="s">
        <v>164</v>
      </c>
      <c r="P48" s="94">
        <v>0</v>
      </c>
      <c r="Q48" s="18">
        <v>0</v>
      </c>
      <c r="R48" s="19">
        <v>0</v>
      </c>
      <c r="S48" s="27" t="s">
        <v>164</v>
      </c>
      <c r="T48" s="27" t="s">
        <v>164</v>
      </c>
      <c r="U48" s="28" t="s">
        <v>164</v>
      </c>
    </row>
    <row r="49" spans="1:21" x14ac:dyDescent="0.2">
      <c r="A49" s="17" t="s">
        <v>165</v>
      </c>
      <c r="I49" s="94">
        <v>75947</v>
      </c>
      <c r="J49" s="18">
        <v>76830</v>
      </c>
      <c r="K49" s="19">
        <v>78004</v>
      </c>
      <c r="L49" s="27">
        <v>1.7582700994764107</v>
      </c>
      <c r="M49" s="27">
        <v>1.7304911504624103</v>
      </c>
      <c r="N49" s="28">
        <v>1.7308835929525586</v>
      </c>
      <c r="P49" s="94">
        <v>341</v>
      </c>
      <c r="Q49" s="18">
        <v>344</v>
      </c>
      <c r="R49" s="19">
        <v>4540</v>
      </c>
      <c r="S49" s="27">
        <v>2.59752368393149E-3</v>
      </c>
      <c r="T49" s="27">
        <v>2.5374573703473616E-3</v>
      </c>
      <c r="U49" s="28">
        <v>3.2971249941537759E-2</v>
      </c>
    </row>
    <row r="50" spans="1:21" x14ac:dyDescent="0.2">
      <c r="A50" s="17" t="s">
        <v>166</v>
      </c>
      <c r="I50" s="94">
        <v>69561</v>
      </c>
      <c r="J50" s="18">
        <v>73046</v>
      </c>
      <c r="K50" s="19">
        <v>0</v>
      </c>
      <c r="L50" s="27">
        <v>1.6104260390756528</v>
      </c>
      <c r="M50" s="27">
        <v>1.6452617021564131</v>
      </c>
      <c r="N50" s="28" t="s">
        <v>164</v>
      </c>
      <c r="P50" s="94">
        <v>284361</v>
      </c>
      <c r="Q50" s="18">
        <v>221460</v>
      </c>
      <c r="R50" s="19">
        <v>0</v>
      </c>
      <c r="S50" s="27">
        <v>2.1660833791391272</v>
      </c>
      <c r="T50" s="27">
        <v>1.6335619454567638</v>
      </c>
      <c r="U50" s="28" t="s">
        <v>164</v>
      </c>
    </row>
    <row r="51" spans="1:21" x14ac:dyDescent="0.2">
      <c r="A51" s="17" t="s">
        <v>167</v>
      </c>
      <c r="I51" s="94">
        <v>0</v>
      </c>
      <c r="J51" s="18">
        <v>0</v>
      </c>
      <c r="K51" s="19">
        <v>0</v>
      </c>
      <c r="L51" s="27" t="s">
        <v>164</v>
      </c>
      <c r="M51" s="27" t="s">
        <v>164</v>
      </c>
      <c r="N51" s="28" t="s">
        <v>164</v>
      </c>
      <c r="P51" s="94">
        <v>0</v>
      </c>
      <c r="Q51" s="18">
        <v>0</v>
      </c>
      <c r="R51" s="19">
        <v>0</v>
      </c>
      <c r="S51" s="27" t="s">
        <v>164</v>
      </c>
      <c r="T51" s="27" t="s">
        <v>164</v>
      </c>
      <c r="U51" s="28" t="s">
        <v>164</v>
      </c>
    </row>
    <row r="52" spans="1:21" x14ac:dyDescent="0.2">
      <c r="A52" s="17" t="s">
        <v>168</v>
      </c>
      <c r="I52" s="94">
        <v>66873</v>
      </c>
      <c r="J52" s="18">
        <v>71139</v>
      </c>
      <c r="K52" s="19">
        <v>74868</v>
      </c>
      <c r="L52" s="27">
        <v>1.54819540419353</v>
      </c>
      <c r="M52" s="27">
        <v>1.6023091234250346</v>
      </c>
      <c r="N52" s="28">
        <v>1.6612967647450405</v>
      </c>
      <c r="P52" s="94">
        <v>948268</v>
      </c>
      <c r="Q52" s="18">
        <v>934788</v>
      </c>
      <c r="R52" s="19">
        <v>985284</v>
      </c>
      <c r="S52" s="27">
        <v>7.2233096443235958</v>
      </c>
      <c r="T52" s="27">
        <v>6.8953043613728768</v>
      </c>
      <c r="U52" s="28">
        <v>7.1555165258586104</v>
      </c>
    </row>
    <row r="53" spans="1:21" x14ac:dyDescent="0.2">
      <c r="A53" s="17" t="s">
        <v>169</v>
      </c>
      <c r="I53" s="94">
        <v>0</v>
      </c>
      <c r="J53" s="18">
        <v>0</v>
      </c>
      <c r="K53" s="19">
        <v>0</v>
      </c>
      <c r="L53" s="27" t="s">
        <v>164</v>
      </c>
      <c r="M53" s="27" t="s">
        <v>164</v>
      </c>
      <c r="N53" s="28" t="s">
        <v>164</v>
      </c>
      <c r="P53" s="94">
        <v>0</v>
      </c>
      <c r="Q53" s="18">
        <v>0</v>
      </c>
      <c r="R53" s="19">
        <v>0</v>
      </c>
      <c r="S53" s="27" t="s">
        <v>164</v>
      </c>
      <c r="T53" s="27" t="s">
        <v>164</v>
      </c>
      <c r="U53" s="28" t="s">
        <v>164</v>
      </c>
    </row>
    <row r="54" spans="1:21" x14ac:dyDescent="0.2">
      <c r="A54" s="17" t="s">
        <v>170</v>
      </c>
      <c r="I54" s="94">
        <v>0</v>
      </c>
      <c r="J54" s="18">
        <v>0</v>
      </c>
      <c r="K54" s="19">
        <v>0</v>
      </c>
      <c r="L54" s="27" t="s">
        <v>164</v>
      </c>
      <c r="M54" s="27" t="s">
        <v>164</v>
      </c>
      <c r="N54" s="28" t="s">
        <v>164</v>
      </c>
      <c r="P54" s="94">
        <v>0</v>
      </c>
      <c r="Q54" s="18">
        <v>0</v>
      </c>
      <c r="R54" s="19">
        <v>0</v>
      </c>
      <c r="S54" s="27" t="s">
        <v>164</v>
      </c>
      <c r="T54" s="27" t="s">
        <v>164</v>
      </c>
      <c r="U54" s="28" t="s">
        <v>164</v>
      </c>
    </row>
    <row r="55" spans="1:21" x14ac:dyDescent="0.2">
      <c r="A55" s="17" t="s">
        <v>171</v>
      </c>
      <c r="I55" s="94">
        <v>0</v>
      </c>
      <c r="J55" s="18">
        <v>0</v>
      </c>
      <c r="K55" s="19">
        <v>0</v>
      </c>
      <c r="L55" s="27" t="s">
        <v>164</v>
      </c>
      <c r="M55" s="27" t="s">
        <v>164</v>
      </c>
      <c r="N55" s="28" t="s">
        <v>164</v>
      </c>
      <c r="P55" s="94">
        <v>0</v>
      </c>
      <c r="Q55" s="18">
        <v>0</v>
      </c>
      <c r="R55" s="19">
        <v>0</v>
      </c>
      <c r="S55" s="27" t="s">
        <v>164</v>
      </c>
      <c r="T55" s="27" t="s">
        <v>164</v>
      </c>
      <c r="U55" s="28" t="s">
        <v>164</v>
      </c>
    </row>
    <row r="56" spans="1:21" x14ac:dyDescent="0.2">
      <c r="A56" s="17" t="s">
        <v>172</v>
      </c>
      <c r="I56" s="94">
        <v>0</v>
      </c>
      <c r="J56" s="18">
        <v>0</v>
      </c>
      <c r="K56" s="19">
        <v>0</v>
      </c>
      <c r="L56" s="27" t="s">
        <v>164</v>
      </c>
      <c r="M56" s="27" t="s">
        <v>164</v>
      </c>
      <c r="N56" s="28" t="s">
        <v>164</v>
      </c>
      <c r="P56" s="94">
        <v>0</v>
      </c>
      <c r="Q56" s="18">
        <v>0</v>
      </c>
      <c r="R56" s="19">
        <v>0</v>
      </c>
      <c r="S56" s="27" t="s">
        <v>164</v>
      </c>
      <c r="T56" s="27" t="s">
        <v>164</v>
      </c>
      <c r="U56" s="28" t="s">
        <v>164</v>
      </c>
    </row>
    <row r="57" spans="1:21" x14ac:dyDescent="0.2">
      <c r="A57" s="17" t="s">
        <v>173</v>
      </c>
      <c r="I57" s="94">
        <v>0</v>
      </c>
      <c r="J57" s="18">
        <v>0</v>
      </c>
      <c r="K57" s="19">
        <v>0</v>
      </c>
      <c r="L57" s="27" t="s">
        <v>164</v>
      </c>
      <c r="M57" s="27" t="s">
        <v>164</v>
      </c>
      <c r="N57" s="28" t="s">
        <v>164</v>
      </c>
      <c r="P57" s="94">
        <v>0</v>
      </c>
      <c r="Q57" s="18">
        <v>0</v>
      </c>
      <c r="R57" s="19">
        <v>105282</v>
      </c>
      <c r="S57" s="27" t="s">
        <v>164</v>
      </c>
      <c r="T57" s="27" t="s">
        <v>164</v>
      </c>
      <c r="U57" s="28">
        <v>0.76459892871034774</v>
      </c>
    </row>
    <row r="58" spans="1:21" x14ac:dyDescent="0.2">
      <c r="A58" s="17" t="s">
        <v>174</v>
      </c>
      <c r="I58" s="94">
        <v>117062</v>
      </c>
      <c r="J58" s="18">
        <v>131838</v>
      </c>
      <c r="K58" s="19">
        <v>129456</v>
      </c>
      <c r="L58" s="27">
        <v>2.7101348886053116</v>
      </c>
      <c r="M58" s="27">
        <v>2.9694714602975822</v>
      </c>
      <c r="N58" s="28">
        <v>2.8725868725868726</v>
      </c>
      <c r="P58" s="94">
        <v>276613</v>
      </c>
      <c r="Q58" s="18">
        <v>292406</v>
      </c>
      <c r="R58" s="19">
        <v>313467</v>
      </c>
      <c r="S58" s="27">
        <v>2.1070639847018806</v>
      </c>
      <c r="T58" s="27">
        <v>2.1568830227726474</v>
      </c>
      <c r="U58" s="28">
        <v>2.2765195606660833</v>
      </c>
    </row>
    <row r="59" spans="1:21" x14ac:dyDescent="0.2">
      <c r="A59" s="17" t="s">
        <v>175</v>
      </c>
      <c r="I59" s="94">
        <v>0</v>
      </c>
      <c r="J59" s="18">
        <v>0</v>
      </c>
      <c r="K59" s="19">
        <v>0</v>
      </c>
      <c r="L59" s="27" t="s">
        <v>164</v>
      </c>
      <c r="M59" s="27" t="s">
        <v>164</v>
      </c>
      <c r="N59" s="28" t="s">
        <v>164</v>
      </c>
      <c r="P59" s="94">
        <v>0</v>
      </c>
      <c r="Q59" s="18">
        <v>0</v>
      </c>
      <c r="R59" s="19">
        <v>0</v>
      </c>
      <c r="S59" s="27" t="s">
        <v>164</v>
      </c>
      <c r="T59" s="27" t="s">
        <v>164</v>
      </c>
      <c r="U59" s="28" t="s">
        <v>164</v>
      </c>
    </row>
    <row r="60" spans="1:21" x14ac:dyDescent="0.2">
      <c r="A60" s="17" t="s">
        <v>176</v>
      </c>
      <c r="I60" s="94">
        <v>0</v>
      </c>
      <c r="J60" s="18">
        <v>0</v>
      </c>
      <c r="K60" s="19">
        <v>0</v>
      </c>
      <c r="L60" s="27" t="s">
        <v>164</v>
      </c>
      <c r="M60" s="27" t="s">
        <v>164</v>
      </c>
      <c r="N60" s="28" t="s">
        <v>164</v>
      </c>
      <c r="P60" s="94">
        <v>0</v>
      </c>
      <c r="Q60" s="18">
        <v>0</v>
      </c>
      <c r="R60" s="19">
        <v>0</v>
      </c>
      <c r="S60" s="27" t="s">
        <v>164</v>
      </c>
      <c r="T60" s="27" t="s">
        <v>164</v>
      </c>
      <c r="U60" s="28" t="s">
        <v>164</v>
      </c>
    </row>
    <row r="61" spans="1:21" x14ac:dyDescent="0.2">
      <c r="A61" s="17" t="s">
        <v>177</v>
      </c>
      <c r="I61" s="94">
        <v>0</v>
      </c>
      <c r="J61" s="18">
        <v>248</v>
      </c>
      <c r="K61" s="19">
        <v>2214</v>
      </c>
      <c r="L61" s="27" t="s">
        <v>164</v>
      </c>
      <c r="M61" s="27">
        <v>5.5858623625494961E-3</v>
      </c>
      <c r="N61" s="28">
        <v>4.912794567966982E-2</v>
      </c>
      <c r="P61" s="94">
        <v>0</v>
      </c>
      <c r="Q61" s="18">
        <v>0</v>
      </c>
      <c r="R61" s="19">
        <v>0</v>
      </c>
      <c r="S61" s="27" t="s">
        <v>164</v>
      </c>
      <c r="T61" s="27" t="s">
        <v>164</v>
      </c>
      <c r="U61" s="28" t="s">
        <v>164</v>
      </c>
    </row>
    <row r="62" spans="1:21" x14ac:dyDescent="0.2">
      <c r="A62" s="17" t="s">
        <v>178</v>
      </c>
      <c r="I62" s="94">
        <v>0</v>
      </c>
      <c r="J62" s="18">
        <v>0</v>
      </c>
      <c r="K62" s="19">
        <v>0</v>
      </c>
      <c r="L62" s="27" t="s">
        <v>164</v>
      </c>
      <c r="M62" s="27" t="s">
        <v>164</v>
      </c>
      <c r="N62" s="28" t="s">
        <v>164</v>
      </c>
      <c r="P62" s="94">
        <v>143349</v>
      </c>
      <c r="Q62" s="18">
        <v>148677</v>
      </c>
      <c r="R62" s="19">
        <v>166661</v>
      </c>
      <c r="S62" s="27">
        <v>1.0919425881756457</v>
      </c>
      <c r="T62" s="27">
        <v>1.0966905507300426</v>
      </c>
      <c r="U62" s="28">
        <v>1.2103571556181993</v>
      </c>
    </row>
    <row r="63" spans="1:21" x14ac:dyDescent="0.2">
      <c r="A63" s="17" t="s">
        <v>179</v>
      </c>
      <c r="I63" s="94">
        <v>196631</v>
      </c>
      <c r="J63" s="18">
        <v>202838</v>
      </c>
      <c r="K63" s="19">
        <v>210493</v>
      </c>
      <c r="L63" s="27">
        <v>4.5522589164831544</v>
      </c>
      <c r="M63" s="27">
        <v>4.5686497979629621</v>
      </c>
      <c r="N63" s="28">
        <v>4.6707717569786533</v>
      </c>
      <c r="P63" s="94">
        <v>102452</v>
      </c>
      <c r="Q63" s="18">
        <v>123920</v>
      </c>
      <c r="R63" s="19">
        <v>144867</v>
      </c>
      <c r="S63" s="27">
        <v>0.78041494564853087</v>
      </c>
      <c r="T63" s="27">
        <v>0.91407475969024732</v>
      </c>
      <c r="U63" s="28">
        <v>1.0520806311191082</v>
      </c>
    </row>
    <row r="64" spans="1:21" x14ac:dyDescent="0.2">
      <c r="A64" s="17" t="s">
        <v>180</v>
      </c>
      <c r="I64" s="94">
        <v>10635</v>
      </c>
      <c r="J64" s="18">
        <v>16433</v>
      </c>
      <c r="K64" s="19">
        <v>21107</v>
      </c>
      <c r="L64" s="27">
        <v>0.2462138400191137</v>
      </c>
      <c r="M64" s="27">
        <v>0.37013095243458011</v>
      </c>
      <c r="N64" s="28">
        <v>0.46835752008165799</v>
      </c>
      <c r="P64" s="94">
        <v>99959</v>
      </c>
      <c r="Q64" s="18">
        <v>110790</v>
      </c>
      <c r="R64" s="19">
        <v>133688</v>
      </c>
      <c r="S64" s="27">
        <v>0.76142483848125453</v>
      </c>
      <c r="T64" s="27">
        <v>0.81722355250227963</v>
      </c>
      <c r="U64" s="28">
        <v>0.9708943749304626</v>
      </c>
    </row>
    <row r="65" spans="1:21" x14ac:dyDescent="0.2">
      <c r="A65" s="17" t="s">
        <v>181</v>
      </c>
      <c r="I65" s="94">
        <v>21439</v>
      </c>
      <c r="J65" s="18">
        <v>21981</v>
      </c>
      <c r="K65" s="19">
        <v>21187</v>
      </c>
      <c r="L65" s="27">
        <v>0.49634024599621801</v>
      </c>
      <c r="M65" s="27">
        <v>0.4950920991580664</v>
      </c>
      <c r="N65" s="28">
        <v>0.47013269427062532</v>
      </c>
      <c r="P65" s="94">
        <v>134622</v>
      </c>
      <c r="Q65" s="18">
        <v>119681</v>
      </c>
      <c r="R65" s="19">
        <v>128046</v>
      </c>
      <c r="S65" s="27">
        <v>1.025465787032918</v>
      </c>
      <c r="T65" s="27">
        <v>0.882806498664368</v>
      </c>
      <c r="U65" s="28">
        <v>0.92991997136875426</v>
      </c>
    </row>
    <row r="66" spans="1:21" x14ac:dyDescent="0.2">
      <c r="A66" s="17" t="s">
        <v>182</v>
      </c>
      <c r="I66" s="94">
        <v>0</v>
      </c>
      <c r="J66" s="18">
        <v>0</v>
      </c>
      <c r="K66" s="19">
        <v>0</v>
      </c>
      <c r="L66" s="27" t="s">
        <v>164</v>
      </c>
      <c r="M66" s="27" t="s">
        <v>164</v>
      </c>
      <c r="N66" s="28" t="s">
        <v>164</v>
      </c>
      <c r="P66" s="94">
        <v>0</v>
      </c>
      <c r="Q66" s="18">
        <v>0</v>
      </c>
      <c r="R66" s="19">
        <v>0</v>
      </c>
      <c r="S66" s="27" t="s">
        <v>164</v>
      </c>
      <c r="T66" s="27" t="s">
        <v>164</v>
      </c>
      <c r="U66" s="28" t="s">
        <v>164</v>
      </c>
    </row>
    <row r="67" spans="1:21" x14ac:dyDescent="0.2">
      <c r="A67" s="17" t="s">
        <v>183</v>
      </c>
      <c r="I67" s="94">
        <v>0</v>
      </c>
      <c r="J67" s="18">
        <v>0</v>
      </c>
      <c r="K67" s="19">
        <v>0</v>
      </c>
      <c r="L67" s="27" t="s">
        <v>164</v>
      </c>
      <c r="M67" s="27" t="s">
        <v>164</v>
      </c>
      <c r="N67" s="28" t="s">
        <v>164</v>
      </c>
      <c r="P67" s="94">
        <v>0</v>
      </c>
      <c r="Q67" s="18">
        <v>0</v>
      </c>
      <c r="R67" s="19">
        <v>0</v>
      </c>
      <c r="S67" s="27" t="s">
        <v>164</v>
      </c>
      <c r="T67" s="27" t="s">
        <v>164</v>
      </c>
      <c r="U67" s="28" t="s">
        <v>164</v>
      </c>
    </row>
    <row r="68" spans="1:21" x14ac:dyDescent="0.2">
      <c r="A68" s="17" t="s">
        <v>184</v>
      </c>
      <c r="I68" s="94">
        <v>0</v>
      </c>
      <c r="J68" s="18">
        <v>0</v>
      </c>
      <c r="K68" s="19">
        <v>0</v>
      </c>
      <c r="L68" s="27" t="s">
        <v>164</v>
      </c>
      <c r="M68" s="27" t="s">
        <v>164</v>
      </c>
      <c r="N68" s="28" t="s">
        <v>164</v>
      </c>
      <c r="P68" s="94">
        <v>0</v>
      </c>
      <c r="Q68" s="18">
        <v>0</v>
      </c>
      <c r="R68" s="19">
        <v>0</v>
      </c>
      <c r="S68" s="27" t="s">
        <v>164</v>
      </c>
      <c r="T68" s="27" t="s">
        <v>164</v>
      </c>
      <c r="U68" s="28" t="s">
        <v>164</v>
      </c>
    </row>
    <row r="69" spans="1:21" x14ac:dyDescent="0.2">
      <c r="A69" s="17" t="s">
        <v>185</v>
      </c>
      <c r="I69" s="94">
        <v>0</v>
      </c>
      <c r="J69" s="18">
        <v>0</v>
      </c>
      <c r="K69" s="19">
        <v>0</v>
      </c>
      <c r="L69" s="27" t="s">
        <v>164</v>
      </c>
      <c r="M69" s="27" t="s">
        <v>164</v>
      </c>
      <c r="N69" s="28" t="s">
        <v>164</v>
      </c>
      <c r="P69" s="94">
        <v>168</v>
      </c>
      <c r="Q69" s="18">
        <v>221</v>
      </c>
      <c r="R69" s="19">
        <v>327</v>
      </c>
      <c r="S69" s="27">
        <v>1.2797184131979188E-3</v>
      </c>
      <c r="T69" s="27">
        <v>1.6301688338568807E-3</v>
      </c>
      <c r="U69" s="28">
        <v>2.3748014825733144E-3</v>
      </c>
    </row>
    <row r="70" spans="1:21" x14ac:dyDescent="0.2">
      <c r="A70" s="17" t="s">
        <v>186</v>
      </c>
      <c r="I70" s="94">
        <v>59339</v>
      </c>
      <c r="J70" s="18">
        <v>0</v>
      </c>
      <c r="K70" s="19">
        <v>0</v>
      </c>
      <c r="L70" s="27">
        <v>1.3737736768118654</v>
      </c>
      <c r="M70" s="27" t="s">
        <v>164</v>
      </c>
      <c r="N70" s="28" t="s">
        <v>164</v>
      </c>
      <c r="P70" s="94">
        <v>94147</v>
      </c>
      <c r="Q70" s="18">
        <v>0</v>
      </c>
      <c r="R70" s="19">
        <v>0</v>
      </c>
      <c r="S70" s="27">
        <v>0.71715267528181226</v>
      </c>
      <c r="T70" s="27" t="s">
        <v>164</v>
      </c>
      <c r="U70" s="28" t="s">
        <v>164</v>
      </c>
    </row>
    <row r="71" spans="1:21" x14ac:dyDescent="0.2">
      <c r="A71" s="17" t="s">
        <v>187</v>
      </c>
      <c r="I71" s="94">
        <v>19086</v>
      </c>
      <c r="J71" s="18">
        <v>23080</v>
      </c>
      <c r="K71" s="19">
        <v>28719</v>
      </c>
      <c r="L71" s="27">
        <v>0.44186528919650248</v>
      </c>
      <c r="M71" s="27">
        <v>0.51984557793404174</v>
      </c>
      <c r="N71" s="28">
        <v>0.63726534416189584</v>
      </c>
      <c r="P71" s="94">
        <v>12487</v>
      </c>
      <c r="Q71" s="18">
        <v>11386</v>
      </c>
      <c r="R71" s="19">
        <v>11126</v>
      </c>
      <c r="S71" s="27">
        <v>9.5118118009538163E-2</v>
      </c>
      <c r="T71" s="27">
        <v>8.398688842667168E-2</v>
      </c>
      <c r="U71" s="28">
        <v>8.0801349526332403E-2</v>
      </c>
    </row>
    <row r="72" spans="1:21" x14ac:dyDescent="0.2">
      <c r="A72" s="17" t="s">
        <v>188</v>
      </c>
      <c r="I72" s="94">
        <v>0</v>
      </c>
      <c r="J72" s="18">
        <v>0</v>
      </c>
      <c r="K72" s="19">
        <v>0</v>
      </c>
      <c r="L72" s="27" t="s">
        <v>164</v>
      </c>
      <c r="M72" s="27" t="s">
        <v>164</v>
      </c>
      <c r="N72" s="28" t="s">
        <v>164</v>
      </c>
      <c r="P72" s="94">
        <v>0</v>
      </c>
      <c r="Q72" s="18">
        <v>0</v>
      </c>
      <c r="R72" s="19">
        <v>0</v>
      </c>
      <c r="S72" s="27" t="s">
        <v>164</v>
      </c>
      <c r="T72" s="27" t="s">
        <v>164</v>
      </c>
      <c r="U72" s="28" t="s">
        <v>164</v>
      </c>
    </row>
    <row r="73" spans="1:21" x14ac:dyDescent="0.2">
      <c r="A73" s="17" t="s">
        <v>189</v>
      </c>
      <c r="I73" s="94">
        <v>0</v>
      </c>
      <c r="J73" s="18">
        <v>498</v>
      </c>
      <c r="K73" s="19">
        <v>0</v>
      </c>
      <c r="L73" s="27" t="s">
        <v>164</v>
      </c>
      <c r="M73" s="27">
        <v>1.1216772002216326E-2</v>
      </c>
      <c r="N73" s="28" t="s">
        <v>164</v>
      </c>
      <c r="P73" s="94">
        <v>0</v>
      </c>
      <c r="Q73" s="18">
        <v>0</v>
      </c>
      <c r="R73" s="19">
        <v>0</v>
      </c>
      <c r="S73" s="27" t="s">
        <v>164</v>
      </c>
      <c r="T73" s="27" t="s">
        <v>164</v>
      </c>
      <c r="U73" s="28" t="s">
        <v>164</v>
      </c>
    </row>
    <row r="74" spans="1:21" ht="13.5" thickBot="1" x14ac:dyDescent="0.25">
      <c r="A74" s="20" t="s">
        <v>4</v>
      </c>
      <c r="I74" s="95">
        <v>4319416</v>
      </c>
      <c r="J74" s="21">
        <v>4439780</v>
      </c>
      <c r="K74" s="22">
        <v>4506600</v>
      </c>
      <c r="L74" s="23">
        <v>100</v>
      </c>
      <c r="M74" s="23">
        <v>100</v>
      </c>
      <c r="N74" s="48">
        <v>100</v>
      </c>
      <c r="P74" s="95">
        <v>13127888</v>
      </c>
      <c r="Q74" s="21">
        <v>13556878</v>
      </c>
      <c r="R74" s="22">
        <v>13769572</v>
      </c>
      <c r="S74" s="23">
        <v>100</v>
      </c>
      <c r="T74" s="23">
        <v>100</v>
      </c>
      <c r="U74" s="48">
        <v>100</v>
      </c>
    </row>
    <row r="75" spans="1:21" x14ac:dyDescent="0.2">
      <c r="A75" s="50"/>
      <c r="I75" s="50"/>
      <c r="J75" s="50"/>
      <c r="K75" s="50"/>
      <c r="L75" s="50"/>
      <c r="M75" s="50"/>
      <c r="N75" s="50"/>
    </row>
    <row r="76" spans="1:21" x14ac:dyDescent="0.2">
      <c r="A76" s="61" t="s">
        <v>159</v>
      </c>
      <c r="B76" s="100"/>
      <c r="C76" s="100"/>
      <c r="D76" s="100"/>
      <c r="E76" s="100"/>
      <c r="F76" s="100"/>
      <c r="G76" s="100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92"/>
      <c r="U76" s="221">
        <v>10</v>
      </c>
    </row>
    <row r="77" spans="1:21" x14ac:dyDescent="0.2">
      <c r="A77" s="26" t="s">
        <v>160</v>
      </c>
      <c r="T77" s="25"/>
      <c r="U77" s="220"/>
    </row>
    <row r="82" ht="12.75" customHeight="1" x14ac:dyDescent="0.2"/>
    <row r="83" ht="12.75" customHeight="1" x14ac:dyDescent="0.2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111</v>
      </c>
      <c r="B4" s="6"/>
      <c r="C4" s="6"/>
      <c r="D4" s="236" t="s">
        <v>104</v>
      </c>
      <c r="E4" s="236"/>
      <c r="F4" s="6"/>
      <c r="I4" s="236" t="s">
        <v>107</v>
      </c>
      <c r="J4" s="236"/>
      <c r="K4" s="236"/>
      <c r="L4" s="236"/>
      <c r="M4" s="236"/>
      <c r="N4" s="236"/>
      <c r="P4" s="236" t="s">
        <v>108</v>
      </c>
      <c r="Q4" s="236"/>
      <c r="R4" s="236"/>
      <c r="S4" s="236"/>
      <c r="T4" s="236"/>
      <c r="U4" s="236"/>
    </row>
    <row r="5" spans="1:21" x14ac:dyDescent="0.2">
      <c r="A5" s="7"/>
      <c r="B5" s="8"/>
      <c r="C5" s="84" t="s">
        <v>1</v>
      </c>
      <c r="D5" s="10"/>
      <c r="E5" s="11"/>
      <c r="F5" s="84" t="s">
        <v>2</v>
      </c>
      <c r="G5" s="12"/>
      <c r="I5" s="7"/>
      <c r="J5" s="84" t="s">
        <v>1</v>
      </c>
      <c r="K5" s="10"/>
      <c r="L5" s="11"/>
      <c r="M5" s="84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1979117</v>
      </c>
      <c r="C7" s="18">
        <v>2086733</v>
      </c>
      <c r="D7" s="19">
        <v>2294571</v>
      </c>
      <c r="E7" s="77">
        <v>19.367232892326705</v>
      </c>
      <c r="F7" s="77">
        <v>18.937096383822293</v>
      </c>
      <c r="G7" s="78">
        <v>18.888140721966447</v>
      </c>
      <c r="I7" s="94">
        <v>811876</v>
      </c>
      <c r="J7" s="18">
        <v>894570</v>
      </c>
      <c r="K7" s="19">
        <v>994895</v>
      </c>
      <c r="L7" s="77">
        <v>20.030963915319244</v>
      </c>
      <c r="M7" s="77">
        <v>20.444038566620524</v>
      </c>
      <c r="N7" s="78">
        <v>21.026483907864272</v>
      </c>
      <c r="P7" s="94">
        <v>1167241</v>
      </c>
      <c r="Q7" s="18">
        <v>1192163</v>
      </c>
      <c r="R7" s="19">
        <v>1299676</v>
      </c>
      <c r="S7" s="77">
        <v>18.930926763792922</v>
      </c>
      <c r="T7" s="77">
        <v>17.944570898909113</v>
      </c>
      <c r="U7" s="78">
        <v>17.523921396675718</v>
      </c>
    </row>
    <row r="8" spans="1:21" x14ac:dyDescent="0.2">
      <c r="A8" s="17" t="s">
        <v>162</v>
      </c>
      <c r="B8" s="18">
        <v>876876</v>
      </c>
      <c r="C8" s="18">
        <v>1013742</v>
      </c>
      <c r="D8" s="19">
        <v>1174240</v>
      </c>
      <c r="E8" s="77">
        <v>8.5809286210425508</v>
      </c>
      <c r="F8" s="77">
        <v>9.1997059337868237</v>
      </c>
      <c r="G8" s="78">
        <v>9.6659507861652045</v>
      </c>
      <c r="I8" s="94">
        <v>375615</v>
      </c>
      <c r="J8" s="18">
        <v>490192</v>
      </c>
      <c r="K8" s="19">
        <v>541890</v>
      </c>
      <c r="L8" s="77">
        <v>9.2673394841732453</v>
      </c>
      <c r="M8" s="77">
        <v>11.202593595860412</v>
      </c>
      <c r="N8" s="78">
        <v>11.452506410055905</v>
      </c>
      <c r="P8" s="94">
        <v>501261</v>
      </c>
      <c r="Q8" s="18">
        <v>523550</v>
      </c>
      <c r="R8" s="19">
        <v>632350</v>
      </c>
      <c r="S8" s="77">
        <v>8.1297138127821107</v>
      </c>
      <c r="T8" s="77">
        <v>7.8805331939708463</v>
      </c>
      <c r="U8" s="78">
        <v>8.5261647481279113</v>
      </c>
    </row>
    <row r="9" spans="1:21" x14ac:dyDescent="0.2">
      <c r="A9" s="17" t="s">
        <v>82</v>
      </c>
      <c r="B9" s="18">
        <v>2214778</v>
      </c>
      <c r="C9" s="18">
        <v>2592143</v>
      </c>
      <c r="D9" s="19">
        <v>2885529</v>
      </c>
      <c r="E9" s="77">
        <v>21.673363086063912</v>
      </c>
      <c r="F9" s="77">
        <v>23.523690779630297</v>
      </c>
      <c r="G9" s="78">
        <v>23.752709246876702</v>
      </c>
      <c r="I9" s="94">
        <v>859645</v>
      </c>
      <c r="J9" s="18">
        <v>896942</v>
      </c>
      <c r="K9" s="19">
        <v>955731</v>
      </c>
      <c r="L9" s="77">
        <v>21.209541820406823</v>
      </c>
      <c r="M9" s="77">
        <v>20.498247023734027</v>
      </c>
      <c r="N9" s="78">
        <v>20.198777249606266</v>
      </c>
      <c r="P9" s="94">
        <v>1355133</v>
      </c>
      <c r="Q9" s="18">
        <v>1695201</v>
      </c>
      <c r="R9" s="19">
        <v>1929798</v>
      </c>
      <c r="S9" s="77">
        <v>21.978257770416729</v>
      </c>
      <c r="T9" s="77">
        <v>25.516355173245291</v>
      </c>
      <c r="U9" s="78">
        <v>26.020045352427843</v>
      </c>
    </row>
    <row r="10" spans="1:21" x14ac:dyDescent="0.2">
      <c r="A10" s="17" t="s">
        <v>84</v>
      </c>
      <c r="B10" s="18">
        <v>1038407</v>
      </c>
      <c r="C10" s="18">
        <v>1068128</v>
      </c>
      <c r="D10" s="19">
        <v>1254782</v>
      </c>
      <c r="E10" s="77">
        <v>10.161637844565176</v>
      </c>
      <c r="F10" s="77">
        <v>9.6932587380653583</v>
      </c>
      <c r="G10" s="78">
        <v>10.328945581283168</v>
      </c>
      <c r="I10" s="94">
        <v>345863</v>
      </c>
      <c r="J10" s="18">
        <v>379814</v>
      </c>
      <c r="K10" s="19">
        <v>421543</v>
      </c>
      <c r="L10" s="77">
        <v>8.5332849753460618</v>
      </c>
      <c r="M10" s="77">
        <v>8.6800720615965297</v>
      </c>
      <c r="N10" s="78">
        <v>8.9090477949661295</v>
      </c>
      <c r="P10" s="94">
        <v>692544</v>
      </c>
      <c r="Q10" s="18">
        <v>688314</v>
      </c>
      <c r="R10" s="19">
        <v>833239</v>
      </c>
      <c r="S10" s="77">
        <v>11.232041836008335</v>
      </c>
      <c r="T10" s="77">
        <v>10.360579361808517</v>
      </c>
      <c r="U10" s="78">
        <v>11.234811399644743</v>
      </c>
    </row>
    <row r="11" spans="1:21" x14ac:dyDescent="0.2">
      <c r="A11" s="17" t="s">
        <v>152</v>
      </c>
      <c r="B11" s="18">
        <v>572586</v>
      </c>
      <c r="C11" s="18">
        <v>562515</v>
      </c>
      <c r="D11" s="19">
        <v>572429</v>
      </c>
      <c r="E11" s="77">
        <v>5.6032091144110119</v>
      </c>
      <c r="F11" s="77">
        <v>5.1048221178012696</v>
      </c>
      <c r="G11" s="78">
        <v>4.712043996605261</v>
      </c>
      <c r="I11" s="94">
        <v>309970</v>
      </c>
      <c r="J11" s="18">
        <v>284304</v>
      </c>
      <c r="K11" s="19">
        <v>269845</v>
      </c>
      <c r="L11" s="77">
        <v>7.6477169972157153</v>
      </c>
      <c r="M11" s="77">
        <v>6.4973360839783156</v>
      </c>
      <c r="N11" s="78">
        <v>5.7030053926470972</v>
      </c>
      <c r="P11" s="94">
        <v>262616</v>
      </c>
      <c r="Q11" s="18">
        <v>278211</v>
      </c>
      <c r="R11" s="19">
        <v>302584</v>
      </c>
      <c r="S11" s="77">
        <v>4.2592440318668059</v>
      </c>
      <c r="T11" s="77">
        <v>4.1876631084477571</v>
      </c>
      <c r="U11" s="78">
        <v>4.0798308439116564</v>
      </c>
    </row>
    <row r="12" spans="1:21" x14ac:dyDescent="0.2">
      <c r="A12" s="17" t="s">
        <v>163</v>
      </c>
      <c r="B12" s="18">
        <v>612007</v>
      </c>
      <c r="C12" s="18">
        <v>665189</v>
      </c>
      <c r="D12" s="19">
        <v>727212</v>
      </c>
      <c r="E12" s="77">
        <v>5.9889749321208345</v>
      </c>
      <c r="F12" s="77">
        <v>6.0365883926972774</v>
      </c>
      <c r="G12" s="78">
        <v>5.986165863118929</v>
      </c>
      <c r="I12" s="94">
        <v>612007</v>
      </c>
      <c r="J12" s="18">
        <v>639821</v>
      </c>
      <c r="K12" s="19">
        <v>698532</v>
      </c>
      <c r="L12" s="77">
        <v>15.099707508194335</v>
      </c>
      <c r="M12" s="77">
        <v>14.622137115858694</v>
      </c>
      <c r="N12" s="78">
        <v>14.763037161839435</v>
      </c>
      <c r="P12" s="94">
        <v>0</v>
      </c>
      <c r="Q12" s="18">
        <v>25368</v>
      </c>
      <c r="R12" s="19">
        <v>28680</v>
      </c>
      <c r="S12" s="77" t="s">
        <v>164</v>
      </c>
      <c r="T12" s="77">
        <v>0.38184197510200063</v>
      </c>
      <c r="U12" s="78">
        <v>0.38670104368831898</v>
      </c>
    </row>
    <row r="13" spans="1:21" x14ac:dyDescent="0.2">
      <c r="A13" s="17" t="s">
        <v>165</v>
      </c>
      <c r="B13" s="18">
        <v>63143</v>
      </c>
      <c r="C13" s="18">
        <v>72042</v>
      </c>
      <c r="D13" s="19">
        <v>83050</v>
      </c>
      <c r="E13" s="77">
        <v>0.61790444249641885</v>
      </c>
      <c r="F13" s="77">
        <v>0.65378095697117244</v>
      </c>
      <c r="G13" s="78">
        <v>0.68363981195583545</v>
      </c>
      <c r="I13" s="94">
        <v>45678</v>
      </c>
      <c r="J13" s="18">
        <v>53614</v>
      </c>
      <c r="K13" s="19">
        <v>64415</v>
      </c>
      <c r="L13" s="77">
        <v>1.1269878278504999</v>
      </c>
      <c r="M13" s="77">
        <v>1.2252665344364251</v>
      </c>
      <c r="N13" s="78">
        <v>1.3613707586479749</v>
      </c>
      <c r="P13" s="94">
        <v>17465</v>
      </c>
      <c r="Q13" s="18">
        <v>18428</v>
      </c>
      <c r="R13" s="19">
        <v>18635</v>
      </c>
      <c r="S13" s="77">
        <v>0.28325653051053157</v>
      </c>
      <c r="T13" s="77">
        <v>0.27738031840033378</v>
      </c>
      <c r="U13" s="78">
        <v>0.25126129529748342</v>
      </c>
    </row>
    <row r="14" spans="1:21" x14ac:dyDescent="0.2">
      <c r="A14" s="17" t="s">
        <v>166</v>
      </c>
      <c r="B14" s="18">
        <v>232171</v>
      </c>
      <c r="C14" s="18">
        <v>163336</v>
      </c>
      <c r="D14" s="19">
        <v>0</v>
      </c>
      <c r="E14" s="77">
        <v>2.2719777698056167</v>
      </c>
      <c r="F14" s="77">
        <v>1.4822737623586717</v>
      </c>
      <c r="G14" s="78" t="s">
        <v>164</v>
      </c>
      <c r="I14" s="94">
        <v>11332</v>
      </c>
      <c r="J14" s="18">
        <v>10920</v>
      </c>
      <c r="K14" s="19">
        <v>0</v>
      </c>
      <c r="L14" s="77">
        <v>0.27958811824514784</v>
      </c>
      <c r="M14" s="77">
        <v>0.24956001335557434</v>
      </c>
      <c r="N14" s="78" t="s">
        <v>164</v>
      </c>
      <c r="P14" s="94">
        <v>220839</v>
      </c>
      <c r="Q14" s="18">
        <v>152416</v>
      </c>
      <c r="R14" s="19">
        <v>0</v>
      </c>
      <c r="S14" s="77">
        <v>3.5816827335479693</v>
      </c>
      <c r="T14" s="77">
        <v>2.2941826898906705</v>
      </c>
      <c r="U14" s="78" t="s">
        <v>164</v>
      </c>
    </row>
    <row r="15" spans="1:21" x14ac:dyDescent="0.2">
      <c r="A15" s="17" t="s">
        <v>167</v>
      </c>
      <c r="B15" s="18">
        <v>364010</v>
      </c>
      <c r="C15" s="18">
        <v>322798</v>
      </c>
      <c r="D15" s="19">
        <v>333710</v>
      </c>
      <c r="E15" s="77">
        <v>3.5621271734494946</v>
      </c>
      <c r="F15" s="77">
        <v>2.9293909850973114</v>
      </c>
      <c r="G15" s="78">
        <v>2.746989062586175</v>
      </c>
      <c r="I15" s="94">
        <v>0</v>
      </c>
      <c r="J15" s="18">
        <v>0</v>
      </c>
      <c r="K15" s="19">
        <v>0</v>
      </c>
      <c r="L15" s="77" t="s">
        <v>164</v>
      </c>
      <c r="M15" s="77" t="s">
        <v>164</v>
      </c>
      <c r="N15" s="78" t="s">
        <v>164</v>
      </c>
      <c r="P15" s="94">
        <v>364010</v>
      </c>
      <c r="Q15" s="18">
        <v>322798</v>
      </c>
      <c r="R15" s="19">
        <v>333710</v>
      </c>
      <c r="S15" s="77">
        <v>5.9037051057050443</v>
      </c>
      <c r="T15" s="77">
        <v>4.8587916224761747</v>
      </c>
      <c r="U15" s="78">
        <v>4.4995120393733936</v>
      </c>
    </row>
    <row r="16" spans="1:21" x14ac:dyDescent="0.2">
      <c r="A16" s="17" t="s">
        <v>168</v>
      </c>
      <c r="B16" s="18">
        <v>223665</v>
      </c>
      <c r="C16" s="18">
        <v>276757</v>
      </c>
      <c r="D16" s="19">
        <v>347718</v>
      </c>
      <c r="E16" s="77">
        <v>2.1887397990428319</v>
      </c>
      <c r="F16" s="77">
        <v>2.5115690334592427</v>
      </c>
      <c r="G16" s="78">
        <v>2.8622982315913208</v>
      </c>
      <c r="I16" s="94">
        <v>21089</v>
      </c>
      <c r="J16" s="18">
        <v>24524</v>
      </c>
      <c r="K16" s="19">
        <v>28691</v>
      </c>
      <c r="L16" s="77">
        <v>0.52031713957570802</v>
      </c>
      <c r="M16" s="77">
        <v>0.56045876992052246</v>
      </c>
      <c r="N16" s="78">
        <v>0.60636635001737249</v>
      </c>
      <c r="P16" s="94">
        <v>202576</v>
      </c>
      <c r="Q16" s="18">
        <v>252233</v>
      </c>
      <c r="R16" s="19">
        <v>319027</v>
      </c>
      <c r="S16" s="77">
        <v>3.2854838204810446</v>
      </c>
      <c r="T16" s="77">
        <v>3.7966393450765898</v>
      </c>
      <c r="U16" s="78">
        <v>4.3015367456329612</v>
      </c>
    </row>
    <row r="17" spans="1:21" x14ac:dyDescent="0.2">
      <c r="A17" s="17" t="s">
        <v>169</v>
      </c>
      <c r="B17" s="18">
        <v>901624</v>
      </c>
      <c r="C17" s="18">
        <v>990927</v>
      </c>
      <c r="D17" s="19">
        <v>1091680</v>
      </c>
      <c r="E17" s="77">
        <v>8.8231074713173463</v>
      </c>
      <c r="F17" s="77">
        <v>8.9926598699171727</v>
      </c>
      <c r="G17" s="78">
        <v>8.9863444902582348</v>
      </c>
      <c r="I17" s="94">
        <v>0</v>
      </c>
      <c r="J17" s="18">
        <v>0</v>
      </c>
      <c r="K17" s="19">
        <v>0</v>
      </c>
      <c r="L17" s="77" t="s">
        <v>164</v>
      </c>
      <c r="M17" s="77" t="s">
        <v>164</v>
      </c>
      <c r="N17" s="78" t="s">
        <v>164</v>
      </c>
      <c r="P17" s="94">
        <v>901624</v>
      </c>
      <c r="Q17" s="18">
        <v>990927</v>
      </c>
      <c r="R17" s="19">
        <v>1091680</v>
      </c>
      <c r="S17" s="77">
        <v>14.623010939881336</v>
      </c>
      <c r="T17" s="77">
        <v>14.915544105246775</v>
      </c>
      <c r="U17" s="78">
        <v>14.719448932136125</v>
      </c>
    </row>
    <row r="18" spans="1:21" x14ac:dyDescent="0.2">
      <c r="A18" s="17" t="s">
        <v>170</v>
      </c>
      <c r="B18" s="18">
        <v>199426</v>
      </c>
      <c r="C18" s="18">
        <v>216555</v>
      </c>
      <c r="D18" s="19">
        <v>231923</v>
      </c>
      <c r="E18" s="77">
        <v>1.9515419183328451</v>
      </c>
      <c r="F18" s="77">
        <v>1.9652360447640578</v>
      </c>
      <c r="G18" s="78">
        <v>1.90911253592093</v>
      </c>
      <c r="I18" s="94">
        <v>199426</v>
      </c>
      <c r="J18" s="18">
        <v>216555</v>
      </c>
      <c r="K18" s="19">
        <v>231923</v>
      </c>
      <c r="L18" s="77">
        <v>4.9203265151038522</v>
      </c>
      <c r="M18" s="77">
        <v>4.9490355945253111</v>
      </c>
      <c r="N18" s="78">
        <v>4.9015476280045682</v>
      </c>
      <c r="P18" s="94">
        <v>0</v>
      </c>
      <c r="Q18" s="18">
        <v>0</v>
      </c>
      <c r="R18" s="19">
        <v>0</v>
      </c>
      <c r="S18" s="77" t="s">
        <v>164</v>
      </c>
      <c r="T18" s="77" t="s">
        <v>164</v>
      </c>
      <c r="U18" s="78" t="s">
        <v>164</v>
      </c>
    </row>
    <row r="19" spans="1:21" x14ac:dyDescent="0.2">
      <c r="A19" s="17" t="s">
        <v>171</v>
      </c>
      <c r="B19" s="18">
        <v>50560</v>
      </c>
      <c r="C19" s="18">
        <v>49969</v>
      </c>
      <c r="D19" s="19">
        <v>47980</v>
      </c>
      <c r="E19" s="77">
        <v>0.49476978624105505</v>
      </c>
      <c r="F19" s="77">
        <v>0.45346854111341323</v>
      </c>
      <c r="G19" s="78">
        <v>0.39495530617267893</v>
      </c>
      <c r="I19" s="94">
        <v>49517</v>
      </c>
      <c r="J19" s="18">
        <v>49969</v>
      </c>
      <c r="K19" s="19">
        <v>47980</v>
      </c>
      <c r="L19" s="77">
        <v>1.221705334552152</v>
      </c>
      <c r="M19" s="77">
        <v>1.1419655959125179</v>
      </c>
      <c r="N19" s="78">
        <v>1.0140273073031101</v>
      </c>
      <c r="P19" s="94">
        <v>1043</v>
      </c>
      <c r="Q19" s="18">
        <v>0</v>
      </c>
      <c r="R19" s="19">
        <v>0</v>
      </c>
      <c r="S19" s="77">
        <v>1.6915921060548778E-2</v>
      </c>
      <c r="T19" s="77" t="s">
        <v>164</v>
      </c>
      <c r="U19" s="78" t="s">
        <v>164</v>
      </c>
    </row>
    <row r="20" spans="1:21" x14ac:dyDescent="0.2">
      <c r="A20" s="17" t="s">
        <v>172</v>
      </c>
      <c r="B20" s="18">
        <v>71279</v>
      </c>
      <c r="C20" s="18">
        <v>68734</v>
      </c>
      <c r="D20" s="19">
        <v>63635</v>
      </c>
      <c r="E20" s="77">
        <v>0.69752166917476588</v>
      </c>
      <c r="F20" s="77">
        <v>0.62376086583460433</v>
      </c>
      <c r="G20" s="78">
        <v>0.52382202810125933</v>
      </c>
      <c r="I20" s="94">
        <v>0</v>
      </c>
      <c r="J20" s="18">
        <v>0</v>
      </c>
      <c r="K20" s="19">
        <v>0</v>
      </c>
      <c r="L20" s="77" t="s">
        <v>164</v>
      </c>
      <c r="M20" s="77" t="s">
        <v>164</v>
      </c>
      <c r="N20" s="78" t="s">
        <v>164</v>
      </c>
      <c r="P20" s="94">
        <v>71279</v>
      </c>
      <c r="Q20" s="18">
        <v>68734</v>
      </c>
      <c r="R20" s="19">
        <v>63635</v>
      </c>
      <c r="S20" s="77">
        <v>1.1560402083172161</v>
      </c>
      <c r="T20" s="77">
        <v>1.0345918604801685</v>
      </c>
      <c r="U20" s="78">
        <v>0.85800979480844408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73819</v>
      </c>
      <c r="E21" s="77" t="s">
        <v>164</v>
      </c>
      <c r="F21" s="77" t="s">
        <v>164</v>
      </c>
      <c r="G21" s="78">
        <v>0.60765330859443489</v>
      </c>
      <c r="I21" s="94">
        <v>0</v>
      </c>
      <c r="J21" s="18">
        <v>0</v>
      </c>
      <c r="K21" s="19">
        <v>0</v>
      </c>
      <c r="L21" s="77" t="s">
        <v>164</v>
      </c>
      <c r="M21" s="77" t="s">
        <v>164</v>
      </c>
      <c r="N21" s="78" t="s">
        <v>164</v>
      </c>
      <c r="P21" s="94">
        <v>0</v>
      </c>
      <c r="Q21" s="18">
        <v>0</v>
      </c>
      <c r="R21" s="19">
        <v>73819</v>
      </c>
      <c r="S21" s="77" t="s">
        <v>164</v>
      </c>
      <c r="T21" s="77" t="s">
        <v>164</v>
      </c>
      <c r="U21" s="78">
        <v>0.99532372189776908</v>
      </c>
    </row>
    <row r="22" spans="1:21" x14ac:dyDescent="0.2">
      <c r="A22" s="17" t="s">
        <v>174</v>
      </c>
      <c r="B22" s="18">
        <v>271468</v>
      </c>
      <c r="C22" s="18">
        <v>322500</v>
      </c>
      <c r="D22" s="19">
        <v>344277</v>
      </c>
      <c r="E22" s="77">
        <v>2.6565301489574118</v>
      </c>
      <c r="F22" s="77">
        <v>2.9266866358957708</v>
      </c>
      <c r="G22" s="78">
        <v>2.8339730709297912</v>
      </c>
      <c r="I22" s="94">
        <v>160930</v>
      </c>
      <c r="J22" s="18">
        <v>187368</v>
      </c>
      <c r="K22" s="19">
        <v>199077</v>
      </c>
      <c r="L22" s="77">
        <v>3.9705361691838728</v>
      </c>
      <c r="M22" s="77">
        <v>4.2820110423449869</v>
      </c>
      <c r="N22" s="78">
        <v>4.2073679503122392</v>
      </c>
      <c r="P22" s="94">
        <v>110538</v>
      </c>
      <c r="Q22" s="18">
        <v>135132</v>
      </c>
      <c r="R22" s="19">
        <v>145200</v>
      </c>
      <c r="S22" s="77">
        <v>1.7927632619280356</v>
      </c>
      <c r="T22" s="77">
        <v>2.0340219875230034</v>
      </c>
      <c r="U22" s="78">
        <v>1.9577751584220333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4325</v>
      </c>
      <c r="E23" s="77" t="s">
        <v>164</v>
      </c>
      <c r="F23" s="77" t="s">
        <v>164</v>
      </c>
      <c r="G23" s="78">
        <v>3.5601952880300887E-2</v>
      </c>
      <c r="I23" s="94">
        <v>0</v>
      </c>
      <c r="J23" s="18">
        <v>0</v>
      </c>
      <c r="K23" s="19">
        <v>0</v>
      </c>
      <c r="L23" s="77" t="s">
        <v>164</v>
      </c>
      <c r="M23" s="77" t="s">
        <v>164</v>
      </c>
      <c r="N23" s="78" t="s">
        <v>164</v>
      </c>
      <c r="P23" s="94">
        <v>0</v>
      </c>
      <c r="Q23" s="18">
        <v>0</v>
      </c>
      <c r="R23" s="19">
        <v>4325</v>
      </c>
      <c r="S23" s="77" t="s">
        <v>164</v>
      </c>
      <c r="T23" s="77" t="s">
        <v>164</v>
      </c>
      <c r="U23" s="78">
        <v>5.8315272452997891E-2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3970</v>
      </c>
      <c r="E24" s="77" t="s">
        <v>164</v>
      </c>
      <c r="F24" s="77" t="s">
        <v>164</v>
      </c>
      <c r="G24" s="78">
        <v>3.2679711661224166E-2</v>
      </c>
      <c r="I24" s="94">
        <v>0</v>
      </c>
      <c r="J24" s="18">
        <v>0</v>
      </c>
      <c r="K24" s="19">
        <v>3970</v>
      </c>
      <c r="L24" s="77" t="s">
        <v>164</v>
      </c>
      <c r="M24" s="77" t="s">
        <v>164</v>
      </c>
      <c r="N24" s="78">
        <v>8.390346831999472E-2</v>
      </c>
      <c r="P24" s="94">
        <v>0</v>
      </c>
      <c r="Q24" s="18">
        <v>0</v>
      </c>
      <c r="R24" s="19">
        <v>0</v>
      </c>
      <c r="S24" s="77" t="s">
        <v>164</v>
      </c>
      <c r="T24" s="77" t="s">
        <v>164</v>
      </c>
      <c r="U24" s="78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2743</v>
      </c>
      <c r="E25" s="77" t="s">
        <v>164</v>
      </c>
      <c r="F25" s="77" t="s">
        <v>164</v>
      </c>
      <c r="G25" s="78">
        <v>2.2579458208246316E-2</v>
      </c>
      <c r="I25" s="94">
        <v>0</v>
      </c>
      <c r="J25" s="18">
        <v>0</v>
      </c>
      <c r="K25" s="19">
        <v>88</v>
      </c>
      <c r="L25" s="77" t="s">
        <v>164</v>
      </c>
      <c r="M25" s="77" t="s">
        <v>164</v>
      </c>
      <c r="N25" s="78">
        <v>1.8598249904683969E-3</v>
      </c>
      <c r="P25" s="94">
        <v>0</v>
      </c>
      <c r="Q25" s="18">
        <v>0</v>
      </c>
      <c r="R25" s="19">
        <v>2655</v>
      </c>
      <c r="S25" s="77" t="s">
        <v>164</v>
      </c>
      <c r="T25" s="77" t="s">
        <v>164</v>
      </c>
      <c r="U25" s="78">
        <v>3.5798161471146679E-2</v>
      </c>
    </row>
    <row r="26" spans="1:21" x14ac:dyDescent="0.2">
      <c r="A26" s="17" t="s">
        <v>178</v>
      </c>
      <c r="B26" s="18">
        <v>0</v>
      </c>
      <c r="C26" s="18">
        <v>0</v>
      </c>
      <c r="D26" s="19">
        <v>0</v>
      </c>
      <c r="E26" s="77" t="s">
        <v>164</v>
      </c>
      <c r="F26" s="77" t="s">
        <v>164</v>
      </c>
      <c r="G26" s="78" t="s">
        <v>164</v>
      </c>
      <c r="I26" s="94">
        <v>0</v>
      </c>
      <c r="J26" s="18">
        <v>0</v>
      </c>
      <c r="K26" s="19">
        <v>0</v>
      </c>
      <c r="L26" s="77" t="s">
        <v>164</v>
      </c>
      <c r="M26" s="77" t="s">
        <v>164</v>
      </c>
      <c r="N26" s="78" t="s">
        <v>164</v>
      </c>
      <c r="P26" s="94">
        <v>0</v>
      </c>
      <c r="Q26" s="18">
        <v>0</v>
      </c>
      <c r="R26" s="19">
        <v>0</v>
      </c>
      <c r="S26" s="77" t="s">
        <v>164</v>
      </c>
      <c r="T26" s="77" t="s">
        <v>164</v>
      </c>
      <c r="U26" s="78" t="s">
        <v>164</v>
      </c>
    </row>
    <row r="27" spans="1:21" x14ac:dyDescent="0.2">
      <c r="A27" s="17" t="s">
        <v>179</v>
      </c>
      <c r="B27" s="18">
        <v>241872</v>
      </c>
      <c r="C27" s="18">
        <v>258127</v>
      </c>
      <c r="D27" s="19">
        <v>287949</v>
      </c>
      <c r="E27" s="77">
        <v>2.3669097653816547</v>
      </c>
      <c r="F27" s="77">
        <v>2.3425018333763337</v>
      </c>
      <c r="G27" s="78">
        <v>2.3702998219490774</v>
      </c>
      <c r="I27" s="94">
        <v>172651</v>
      </c>
      <c r="J27" s="18">
        <v>183727</v>
      </c>
      <c r="K27" s="19">
        <v>208828</v>
      </c>
      <c r="L27" s="77">
        <v>4.2597218675558617</v>
      </c>
      <c r="M27" s="77">
        <v>4.1988015177453857</v>
      </c>
      <c r="N27" s="78">
        <v>4.4134492398810723</v>
      </c>
      <c r="P27" s="94">
        <v>69221</v>
      </c>
      <c r="Q27" s="18">
        <v>74400</v>
      </c>
      <c r="R27" s="19">
        <v>79121</v>
      </c>
      <c r="S27" s="77">
        <v>1.1226624848823079</v>
      </c>
      <c r="T27" s="77">
        <v>1.1198771266000018</v>
      </c>
      <c r="U27" s="78">
        <v>1.0668121784401494</v>
      </c>
    </row>
    <row r="28" spans="1:21" x14ac:dyDescent="0.2">
      <c r="A28" s="17" t="s">
        <v>180</v>
      </c>
      <c r="B28" s="18">
        <v>96367</v>
      </c>
      <c r="C28" s="18">
        <v>101363</v>
      </c>
      <c r="D28" s="19">
        <v>110606</v>
      </c>
      <c r="E28" s="77">
        <v>0.94302768968931472</v>
      </c>
      <c r="F28" s="77">
        <v>0.91986895340869146</v>
      </c>
      <c r="G28" s="78">
        <v>0.91047158387943572</v>
      </c>
      <c r="I28" s="94">
        <v>7214</v>
      </c>
      <c r="J28" s="18">
        <v>7633</v>
      </c>
      <c r="K28" s="19">
        <v>7763</v>
      </c>
      <c r="L28" s="77">
        <v>0.17798700009005441</v>
      </c>
      <c r="M28" s="77">
        <v>0.17444062105706035</v>
      </c>
      <c r="N28" s="78">
        <v>0.16406615228416097</v>
      </c>
      <c r="P28" s="94">
        <v>89153</v>
      </c>
      <c r="Q28" s="18">
        <v>93730</v>
      </c>
      <c r="R28" s="19">
        <v>102843</v>
      </c>
      <c r="S28" s="77">
        <v>1.4459301153510118</v>
      </c>
      <c r="T28" s="77">
        <v>1.410834449949169</v>
      </c>
      <c r="U28" s="78">
        <v>1.3866630207823496</v>
      </c>
    </row>
    <row r="29" spans="1:21" x14ac:dyDescent="0.2">
      <c r="A29" s="17" t="s">
        <v>181</v>
      </c>
      <c r="B29" s="18">
        <v>139892</v>
      </c>
      <c r="C29" s="18">
        <v>150892</v>
      </c>
      <c r="D29" s="19">
        <v>123304</v>
      </c>
      <c r="E29" s="77">
        <v>1.3689544093519319</v>
      </c>
      <c r="F29" s="77">
        <v>1.3693444957010377</v>
      </c>
      <c r="G29" s="78">
        <v>1.014997271202918</v>
      </c>
      <c r="I29" s="94">
        <v>40660</v>
      </c>
      <c r="J29" s="18">
        <v>46449</v>
      </c>
      <c r="K29" s="19">
        <v>46364</v>
      </c>
      <c r="L29" s="77">
        <v>1.0031815114584992</v>
      </c>
      <c r="M29" s="77">
        <v>1.0615213425231751</v>
      </c>
      <c r="N29" s="78">
        <v>0.97987415747814499</v>
      </c>
      <c r="P29" s="94">
        <v>99232</v>
      </c>
      <c r="Q29" s="18">
        <v>104443</v>
      </c>
      <c r="R29" s="19">
        <v>76940</v>
      </c>
      <c r="S29" s="77">
        <v>1.6093966238546276</v>
      </c>
      <c r="T29" s="77">
        <v>1.5720877249124192</v>
      </c>
      <c r="U29" s="78">
        <v>1.0374051011638514</v>
      </c>
    </row>
    <row r="30" spans="1:21" x14ac:dyDescent="0.2">
      <c r="A30" s="17" t="s">
        <v>182</v>
      </c>
      <c r="B30" s="18">
        <v>4240</v>
      </c>
      <c r="C30" s="18">
        <v>4699</v>
      </c>
      <c r="D30" s="19">
        <v>4737</v>
      </c>
      <c r="E30" s="77">
        <v>4.1491770048696072E-2</v>
      </c>
      <c r="F30" s="77">
        <v>4.2643412409532483E-2</v>
      </c>
      <c r="G30" s="78">
        <v>3.8993399027511047E-2</v>
      </c>
      <c r="I30" s="94">
        <v>463</v>
      </c>
      <c r="J30" s="18">
        <v>547</v>
      </c>
      <c r="K30" s="19">
        <v>567</v>
      </c>
      <c r="L30" s="77">
        <v>1.1423340870764513E-2</v>
      </c>
      <c r="M30" s="77">
        <v>1.2500854148855234E-2</v>
      </c>
      <c r="N30" s="78">
        <v>1.1983190563586148E-2</v>
      </c>
      <c r="P30" s="94">
        <v>3777</v>
      </c>
      <c r="Q30" s="18">
        <v>4152</v>
      </c>
      <c r="R30" s="19">
        <v>4170</v>
      </c>
      <c r="S30" s="77">
        <v>6.1257367062025642E-2</v>
      </c>
      <c r="T30" s="77">
        <v>6.2496368678000104E-2</v>
      </c>
      <c r="U30" s="78">
        <v>5.6225360954682356E-2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77" t="s">
        <v>164</v>
      </c>
      <c r="F31" s="77" t="s">
        <v>164</v>
      </c>
      <c r="G31" s="78" t="s">
        <v>164</v>
      </c>
      <c r="I31" s="94">
        <v>0</v>
      </c>
      <c r="J31" s="18">
        <v>0</v>
      </c>
      <c r="K31" s="19">
        <v>0</v>
      </c>
      <c r="L31" s="77" t="s">
        <v>164</v>
      </c>
      <c r="M31" s="77" t="s">
        <v>164</v>
      </c>
      <c r="N31" s="78" t="s">
        <v>164</v>
      </c>
      <c r="P31" s="94">
        <v>0</v>
      </c>
      <c r="Q31" s="18">
        <v>0</v>
      </c>
      <c r="R31" s="19">
        <v>0</v>
      </c>
      <c r="S31" s="77" t="s">
        <v>164</v>
      </c>
      <c r="T31" s="77" t="s">
        <v>164</v>
      </c>
      <c r="U31" s="78" t="s">
        <v>164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77" t="s">
        <v>164</v>
      </c>
      <c r="F32" s="77" t="s">
        <v>164</v>
      </c>
      <c r="G32" s="78" t="s">
        <v>164</v>
      </c>
      <c r="I32" s="94">
        <v>0</v>
      </c>
      <c r="J32" s="18">
        <v>0</v>
      </c>
      <c r="K32" s="19">
        <v>0</v>
      </c>
      <c r="L32" s="77" t="s">
        <v>164</v>
      </c>
      <c r="M32" s="77" t="s">
        <v>164</v>
      </c>
      <c r="N32" s="78" t="s">
        <v>164</v>
      </c>
      <c r="P32" s="94">
        <v>0</v>
      </c>
      <c r="Q32" s="18">
        <v>0</v>
      </c>
      <c r="R32" s="19">
        <v>0</v>
      </c>
      <c r="S32" s="77" t="s">
        <v>164</v>
      </c>
      <c r="T32" s="77" t="s">
        <v>164</v>
      </c>
      <c r="U32" s="78" t="s">
        <v>164</v>
      </c>
    </row>
    <row r="33" spans="1:21" x14ac:dyDescent="0.2">
      <c r="A33" s="17" t="s">
        <v>185</v>
      </c>
      <c r="B33" s="18">
        <v>0</v>
      </c>
      <c r="C33" s="18">
        <v>0</v>
      </c>
      <c r="D33" s="19">
        <v>0</v>
      </c>
      <c r="E33" s="77" t="s">
        <v>164</v>
      </c>
      <c r="F33" s="77" t="s">
        <v>164</v>
      </c>
      <c r="G33" s="78" t="s">
        <v>164</v>
      </c>
      <c r="I33" s="94">
        <v>0</v>
      </c>
      <c r="J33" s="18">
        <v>0</v>
      </c>
      <c r="K33" s="19">
        <v>0</v>
      </c>
      <c r="L33" s="77" t="s">
        <v>164</v>
      </c>
      <c r="M33" s="77" t="s">
        <v>164</v>
      </c>
      <c r="N33" s="78" t="s">
        <v>164</v>
      </c>
      <c r="P33" s="94">
        <v>0</v>
      </c>
      <c r="Q33" s="18">
        <v>0</v>
      </c>
      <c r="R33" s="19">
        <v>0</v>
      </c>
      <c r="S33" s="77" t="s">
        <v>164</v>
      </c>
      <c r="T33" s="77" t="s">
        <v>164</v>
      </c>
      <c r="U33" s="78" t="s">
        <v>164</v>
      </c>
    </row>
    <row r="34" spans="1:21" x14ac:dyDescent="0.2">
      <c r="A34" s="17" t="s">
        <v>186</v>
      </c>
      <c r="B34" s="18">
        <v>52061</v>
      </c>
      <c r="C34" s="18">
        <v>0</v>
      </c>
      <c r="D34" s="19">
        <v>0</v>
      </c>
      <c r="E34" s="77">
        <v>0.50945826427008634</v>
      </c>
      <c r="F34" s="77" t="s">
        <v>164</v>
      </c>
      <c r="G34" s="78" t="s">
        <v>164</v>
      </c>
      <c r="I34" s="94">
        <v>22426</v>
      </c>
      <c r="J34" s="18">
        <v>0</v>
      </c>
      <c r="K34" s="19">
        <v>0</v>
      </c>
      <c r="L34" s="77">
        <v>0.55330419517875806</v>
      </c>
      <c r="M34" s="77" t="s">
        <v>164</v>
      </c>
      <c r="N34" s="78" t="s">
        <v>164</v>
      </c>
      <c r="P34" s="94">
        <v>29635</v>
      </c>
      <c r="Q34" s="18">
        <v>0</v>
      </c>
      <c r="R34" s="19">
        <v>0</v>
      </c>
      <c r="S34" s="77">
        <v>0.48063597375777861</v>
      </c>
      <c r="T34" s="77" t="s">
        <v>164</v>
      </c>
      <c r="U34" s="78" t="s">
        <v>164</v>
      </c>
    </row>
    <row r="35" spans="1:21" x14ac:dyDescent="0.2">
      <c r="A35" s="17" t="s">
        <v>187</v>
      </c>
      <c r="B35" s="18">
        <v>13345</v>
      </c>
      <c r="C35" s="18">
        <v>15229</v>
      </c>
      <c r="D35" s="19">
        <v>16025</v>
      </c>
      <c r="E35" s="77">
        <v>0.13059143191034175</v>
      </c>
      <c r="F35" s="77">
        <v>0.13820313419552463</v>
      </c>
      <c r="G35" s="78">
        <v>0.1319124381287449</v>
      </c>
      <c r="I35" s="94">
        <v>6743</v>
      </c>
      <c r="J35" s="18">
        <v>8752</v>
      </c>
      <c r="K35" s="19">
        <v>9526</v>
      </c>
      <c r="L35" s="77">
        <v>0.16636627967940629</v>
      </c>
      <c r="M35" s="77">
        <v>0.20001366638168375</v>
      </c>
      <c r="N35" s="78">
        <v>0.20132605521820396</v>
      </c>
      <c r="P35" s="94">
        <v>6602</v>
      </c>
      <c r="Q35" s="18">
        <v>6477</v>
      </c>
      <c r="R35" s="19">
        <v>6499</v>
      </c>
      <c r="S35" s="77">
        <v>0.10707469879361749</v>
      </c>
      <c r="T35" s="77">
        <v>9.7492528884250168E-2</v>
      </c>
      <c r="U35" s="78">
        <v>8.7627966629371862E-2</v>
      </c>
    </row>
    <row r="36" spans="1:21" x14ac:dyDescent="0.2">
      <c r="A36" s="17" t="s">
        <v>188</v>
      </c>
      <c r="B36" s="18">
        <v>0</v>
      </c>
      <c r="C36" s="18">
        <v>16909</v>
      </c>
      <c r="D36" s="19">
        <v>67996</v>
      </c>
      <c r="E36" s="77" t="s">
        <v>164</v>
      </c>
      <c r="F36" s="77">
        <v>0.15344912969414445</v>
      </c>
      <c r="G36" s="78">
        <v>0.55972032093617086</v>
      </c>
      <c r="I36" s="94">
        <v>0</v>
      </c>
      <c r="J36" s="18">
        <v>0</v>
      </c>
      <c r="K36" s="19">
        <v>0</v>
      </c>
      <c r="L36" s="77" t="s">
        <v>164</v>
      </c>
      <c r="M36" s="77" t="s">
        <v>164</v>
      </c>
      <c r="N36" s="78" t="s">
        <v>164</v>
      </c>
      <c r="P36" s="94">
        <v>0</v>
      </c>
      <c r="Q36" s="18">
        <v>16909</v>
      </c>
      <c r="R36" s="19">
        <v>67996</v>
      </c>
      <c r="S36" s="77" t="s">
        <v>164</v>
      </c>
      <c r="T36" s="77">
        <v>0.25451616039891711</v>
      </c>
      <c r="U36" s="78">
        <v>0.91681046606105077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77" t="s">
        <v>164</v>
      </c>
      <c r="F37" s="77" t="s">
        <v>164</v>
      </c>
      <c r="G37" s="78" t="s">
        <v>164</v>
      </c>
      <c r="I37" s="94">
        <v>0</v>
      </c>
      <c r="J37" s="18">
        <v>0</v>
      </c>
      <c r="K37" s="19">
        <v>0</v>
      </c>
      <c r="L37" s="77" t="s">
        <v>164</v>
      </c>
      <c r="M37" s="77" t="s">
        <v>164</v>
      </c>
      <c r="N37" s="78" t="s">
        <v>164</v>
      </c>
      <c r="P37" s="94">
        <v>0</v>
      </c>
      <c r="Q37" s="18">
        <v>0</v>
      </c>
      <c r="R37" s="19">
        <v>0</v>
      </c>
      <c r="S37" s="77" t="s">
        <v>164</v>
      </c>
      <c r="T37" s="77" t="s">
        <v>164</v>
      </c>
      <c r="U37" s="78" t="s">
        <v>164</v>
      </c>
    </row>
    <row r="38" spans="1:21" ht="13.5" thickBot="1" x14ac:dyDescent="0.25">
      <c r="A38" s="20" t="s">
        <v>4</v>
      </c>
      <c r="B38" s="21">
        <v>10218894</v>
      </c>
      <c r="C38" s="21">
        <v>11019287</v>
      </c>
      <c r="D38" s="22">
        <v>12148210</v>
      </c>
      <c r="E38" s="81">
        <v>100</v>
      </c>
      <c r="F38" s="81">
        <v>100</v>
      </c>
      <c r="G38" s="82">
        <v>100</v>
      </c>
      <c r="I38" s="95">
        <v>4053105</v>
      </c>
      <c r="J38" s="21">
        <v>4375701</v>
      </c>
      <c r="K38" s="22">
        <v>4731628</v>
      </c>
      <c r="L38" s="81">
        <v>100</v>
      </c>
      <c r="M38" s="81">
        <v>100</v>
      </c>
      <c r="N38" s="82">
        <v>100</v>
      </c>
      <c r="P38" s="95">
        <v>6165789</v>
      </c>
      <c r="Q38" s="21">
        <v>6643586</v>
      </c>
      <c r="R38" s="22">
        <v>7416582</v>
      </c>
      <c r="S38" s="81">
        <v>100</v>
      </c>
      <c r="T38" s="81">
        <v>100</v>
      </c>
      <c r="U38" s="82">
        <v>100</v>
      </c>
    </row>
    <row r="39" spans="1:21" x14ac:dyDescent="0.2">
      <c r="I39" s="99"/>
      <c r="P39" s="99"/>
    </row>
    <row r="40" spans="1:21" ht="16.5" thickBot="1" x14ac:dyDescent="0.3">
      <c r="A40" s="5" t="s">
        <v>112</v>
      </c>
      <c r="B40" s="6"/>
      <c r="C40" s="6"/>
      <c r="D40" s="236" t="s">
        <v>104</v>
      </c>
      <c r="E40" s="236"/>
      <c r="F40" s="6"/>
      <c r="I40" s="236" t="s">
        <v>107</v>
      </c>
      <c r="J40" s="236"/>
      <c r="K40" s="236"/>
      <c r="L40" s="236"/>
      <c r="M40" s="236"/>
      <c r="N40" s="236"/>
      <c r="P40" s="236" t="s">
        <v>108</v>
      </c>
      <c r="Q40" s="236"/>
      <c r="R40" s="236"/>
      <c r="S40" s="236"/>
      <c r="T40" s="236"/>
      <c r="U40" s="236"/>
    </row>
    <row r="41" spans="1:21" x14ac:dyDescent="0.2">
      <c r="A41" s="7"/>
      <c r="B41" s="85"/>
      <c r="C41" s="84" t="s">
        <v>31</v>
      </c>
      <c r="D41" s="86"/>
      <c r="E41" s="11"/>
      <c r="F41" s="84" t="s">
        <v>2</v>
      </c>
      <c r="G41" s="12"/>
      <c r="I41" s="32"/>
      <c r="J41" s="84" t="s">
        <v>31</v>
      </c>
      <c r="K41" s="86"/>
      <c r="L41" s="11"/>
      <c r="M41" s="84" t="s">
        <v>2</v>
      </c>
      <c r="N41" s="12"/>
      <c r="P41" s="32"/>
      <c r="Q41" s="84" t="s">
        <v>31</v>
      </c>
      <c r="R41" s="86"/>
      <c r="S41" s="11"/>
      <c r="T41" s="84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3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3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1806425</v>
      </c>
      <c r="C43" s="18">
        <v>1622704</v>
      </c>
      <c r="D43" s="19">
        <v>1741292</v>
      </c>
      <c r="E43" s="77">
        <v>14.71158197729102</v>
      </c>
      <c r="F43" s="77">
        <v>12.884650779738998</v>
      </c>
      <c r="G43" s="78">
        <v>13.170568073649024</v>
      </c>
      <c r="I43" s="94">
        <v>413124</v>
      </c>
      <c r="J43" s="18">
        <v>415520</v>
      </c>
      <c r="K43" s="19">
        <v>418783</v>
      </c>
      <c r="L43" s="77">
        <v>16.329915489394669</v>
      </c>
      <c r="M43" s="77">
        <v>16.177245803657012</v>
      </c>
      <c r="N43" s="78">
        <v>16.294430681464021</v>
      </c>
      <c r="P43" s="94">
        <v>1393301</v>
      </c>
      <c r="Q43" s="18">
        <v>1207184</v>
      </c>
      <c r="R43" s="19">
        <v>1322509</v>
      </c>
      <c r="S43" s="77">
        <v>14.291628402337002</v>
      </c>
      <c r="T43" s="77">
        <v>12.041087063639464</v>
      </c>
      <c r="U43" s="78">
        <v>12.416775310755266</v>
      </c>
    </row>
    <row r="44" spans="1:21" x14ac:dyDescent="0.2">
      <c r="A44" s="17" t="s">
        <v>162</v>
      </c>
      <c r="B44" s="18">
        <v>491468</v>
      </c>
      <c r="C44" s="18">
        <v>474418</v>
      </c>
      <c r="D44" s="19">
        <v>518108</v>
      </c>
      <c r="E44" s="77">
        <v>4.0025308392074193</v>
      </c>
      <c r="F44" s="77">
        <v>3.7669903159308267</v>
      </c>
      <c r="G44" s="78">
        <v>3.918800915356039</v>
      </c>
      <c r="I44" s="94">
        <v>131300</v>
      </c>
      <c r="J44" s="18">
        <v>149568</v>
      </c>
      <c r="K44" s="19">
        <v>159846</v>
      </c>
      <c r="L44" s="77">
        <v>5.1900105144158175</v>
      </c>
      <c r="M44" s="77">
        <v>5.8230609846971788</v>
      </c>
      <c r="N44" s="78">
        <v>6.2194491340605946</v>
      </c>
      <c r="P44" s="94">
        <v>360168</v>
      </c>
      <c r="Q44" s="18">
        <v>324850</v>
      </c>
      <c r="R44" s="19">
        <v>358262</v>
      </c>
      <c r="S44" s="77">
        <v>3.69438277760004</v>
      </c>
      <c r="T44" s="77">
        <v>3.2402244667120175</v>
      </c>
      <c r="U44" s="78">
        <v>3.3636510272382294</v>
      </c>
    </row>
    <row r="45" spans="1:21" x14ac:dyDescent="0.2">
      <c r="A45" s="17" t="s">
        <v>82</v>
      </c>
      <c r="B45" s="18">
        <v>2483255</v>
      </c>
      <c r="C45" s="18">
        <v>2919855</v>
      </c>
      <c r="D45" s="19">
        <v>3025512</v>
      </c>
      <c r="E45" s="77">
        <v>20.223706770564963</v>
      </c>
      <c r="F45" s="77">
        <v>23.184334297860122</v>
      </c>
      <c r="G45" s="78">
        <v>22.883991745004288</v>
      </c>
      <c r="I45" s="94">
        <v>404102</v>
      </c>
      <c r="J45" s="18">
        <v>405460</v>
      </c>
      <c r="K45" s="19">
        <v>405866</v>
      </c>
      <c r="L45" s="77">
        <v>15.973294964938772</v>
      </c>
      <c r="M45" s="77">
        <v>15.785584529146062</v>
      </c>
      <c r="N45" s="78">
        <v>15.791843037953013</v>
      </c>
      <c r="P45" s="94">
        <v>2079153</v>
      </c>
      <c r="Q45" s="18">
        <v>2514395</v>
      </c>
      <c r="R45" s="19">
        <v>2619646</v>
      </c>
      <c r="S45" s="77">
        <v>21.326678203492413</v>
      </c>
      <c r="T45" s="77">
        <v>25.079895945754544</v>
      </c>
      <c r="U45" s="78">
        <v>24.59533793397156</v>
      </c>
    </row>
    <row r="46" spans="1:21" x14ac:dyDescent="0.2">
      <c r="A46" s="17" t="s">
        <v>84</v>
      </c>
      <c r="B46" s="18">
        <v>1148453</v>
      </c>
      <c r="C46" s="18">
        <v>1145531</v>
      </c>
      <c r="D46" s="19">
        <v>1489464</v>
      </c>
      <c r="E46" s="77">
        <v>9.3530373287381448</v>
      </c>
      <c r="F46" s="77">
        <v>9.0957851169191635</v>
      </c>
      <c r="G46" s="78">
        <v>11.265822736938761</v>
      </c>
      <c r="I46" s="94">
        <v>214565</v>
      </c>
      <c r="J46" s="18">
        <v>214115</v>
      </c>
      <c r="K46" s="19">
        <v>220391</v>
      </c>
      <c r="L46" s="77">
        <v>8.4812993604389177</v>
      </c>
      <c r="M46" s="77">
        <v>8.3360391443252322</v>
      </c>
      <c r="N46" s="78">
        <v>8.5751949633068616</v>
      </c>
      <c r="P46" s="94">
        <v>933888</v>
      </c>
      <c r="Q46" s="18">
        <v>931416</v>
      </c>
      <c r="R46" s="19">
        <v>1269073</v>
      </c>
      <c r="S46" s="77">
        <v>9.579251192241804</v>
      </c>
      <c r="T46" s="77">
        <v>9.2904322360690799</v>
      </c>
      <c r="U46" s="78">
        <v>11.915075280354326</v>
      </c>
    </row>
    <row r="47" spans="1:21" x14ac:dyDescent="0.2">
      <c r="A47" s="17" t="s">
        <v>152</v>
      </c>
      <c r="B47" s="18">
        <v>833428</v>
      </c>
      <c r="C47" s="18">
        <v>834588</v>
      </c>
      <c r="D47" s="19">
        <v>808878</v>
      </c>
      <c r="E47" s="77">
        <v>6.7874638272663965</v>
      </c>
      <c r="F47" s="77">
        <v>6.6268246858088791</v>
      </c>
      <c r="G47" s="78">
        <v>6.1180909131134094</v>
      </c>
      <c r="I47" s="94">
        <v>676469</v>
      </c>
      <c r="J47" s="18">
        <v>673156</v>
      </c>
      <c r="K47" s="19">
        <v>638842</v>
      </c>
      <c r="L47" s="77">
        <v>26.739384788091041</v>
      </c>
      <c r="M47" s="77">
        <v>26.207667684363059</v>
      </c>
      <c r="N47" s="78">
        <v>24.856707854444519</v>
      </c>
      <c r="P47" s="94">
        <v>156959</v>
      </c>
      <c r="Q47" s="18">
        <v>161432</v>
      </c>
      <c r="R47" s="19">
        <v>170036</v>
      </c>
      <c r="S47" s="77">
        <v>1.6099893005189931</v>
      </c>
      <c r="T47" s="77">
        <v>1.6102075299684606</v>
      </c>
      <c r="U47" s="78">
        <v>1.5964343582838245</v>
      </c>
    </row>
    <row r="48" spans="1:21" x14ac:dyDescent="0.2">
      <c r="A48" s="17" t="s">
        <v>163</v>
      </c>
      <c r="B48" s="18">
        <v>300977</v>
      </c>
      <c r="C48" s="18">
        <v>318374</v>
      </c>
      <c r="D48" s="19">
        <v>330811</v>
      </c>
      <c r="E48" s="77">
        <v>2.4511661479325846</v>
      </c>
      <c r="F48" s="77">
        <v>2.5279643159495655</v>
      </c>
      <c r="G48" s="78">
        <v>2.5021471384534628</v>
      </c>
      <c r="I48" s="94">
        <v>300977</v>
      </c>
      <c r="J48" s="18">
        <v>295745</v>
      </c>
      <c r="K48" s="19">
        <v>307165</v>
      </c>
      <c r="L48" s="77">
        <v>11.896982441716142</v>
      </c>
      <c r="M48" s="77">
        <v>11.514101752509006</v>
      </c>
      <c r="N48" s="78">
        <v>11.951485137342958</v>
      </c>
      <c r="P48" s="94">
        <v>0</v>
      </c>
      <c r="Q48" s="18">
        <v>22629</v>
      </c>
      <c r="R48" s="19">
        <v>23646</v>
      </c>
      <c r="S48" s="77" t="s">
        <v>164</v>
      </c>
      <c r="T48" s="77">
        <v>0.22571352765038094</v>
      </c>
      <c r="U48" s="78">
        <v>0.22200761506962829</v>
      </c>
    </row>
    <row r="49" spans="1:21" x14ac:dyDescent="0.2">
      <c r="A49" s="17" t="s">
        <v>165</v>
      </c>
      <c r="B49" s="18">
        <v>37597</v>
      </c>
      <c r="C49" s="18">
        <v>39579</v>
      </c>
      <c r="D49" s="19">
        <v>42035</v>
      </c>
      <c r="E49" s="77">
        <v>0.3061911497018755</v>
      </c>
      <c r="F49" s="77">
        <v>0.31426655336480946</v>
      </c>
      <c r="G49" s="78">
        <v>0.3179391101411117</v>
      </c>
      <c r="I49" s="94">
        <v>29293</v>
      </c>
      <c r="J49" s="18">
        <v>30907</v>
      </c>
      <c r="K49" s="19">
        <v>33362</v>
      </c>
      <c r="L49" s="77">
        <v>1.1578901599297984</v>
      </c>
      <c r="M49" s="77">
        <v>1.2032877744840855</v>
      </c>
      <c r="N49" s="78">
        <v>1.2980822917716399</v>
      </c>
      <c r="P49" s="94">
        <v>8304</v>
      </c>
      <c r="Q49" s="18">
        <v>8672</v>
      </c>
      <c r="R49" s="19">
        <v>8673</v>
      </c>
      <c r="S49" s="77">
        <v>8.5177346641541543E-2</v>
      </c>
      <c r="T49" s="77">
        <v>8.6499081346241694E-2</v>
      </c>
      <c r="U49" s="78">
        <v>8.1429080838149634E-2</v>
      </c>
    </row>
    <row r="50" spans="1:21" x14ac:dyDescent="0.2">
      <c r="A50" s="17" t="s">
        <v>166</v>
      </c>
      <c r="B50" s="18">
        <v>318063</v>
      </c>
      <c r="C50" s="18">
        <v>294697</v>
      </c>
      <c r="D50" s="19">
        <v>0</v>
      </c>
      <c r="E50" s="77">
        <v>2.5903150689583647</v>
      </c>
      <c r="F50" s="77">
        <v>2.3399633764609833</v>
      </c>
      <c r="G50" s="78" t="s">
        <v>164</v>
      </c>
      <c r="I50" s="94">
        <v>11826</v>
      </c>
      <c r="J50" s="18">
        <v>11105</v>
      </c>
      <c r="K50" s="19">
        <v>0</v>
      </c>
      <c r="L50" s="77">
        <v>0.46745669720854116</v>
      </c>
      <c r="M50" s="77">
        <v>0.43234577072008834</v>
      </c>
      <c r="N50" s="78" t="s">
        <v>164</v>
      </c>
      <c r="P50" s="94">
        <v>306237</v>
      </c>
      <c r="Q50" s="18">
        <v>283592</v>
      </c>
      <c r="R50" s="19">
        <v>0</v>
      </c>
      <c r="S50" s="77">
        <v>3.1411916068720802</v>
      </c>
      <c r="T50" s="77">
        <v>2.828695511663212</v>
      </c>
      <c r="U50" s="78" t="s">
        <v>164</v>
      </c>
    </row>
    <row r="51" spans="1:21" x14ac:dyDescent="0.2">
      <c r="A51" s="17" t="s">
        <v>167</v>
      </c>
      <c r="B51" s="18">
        <v>656891</v>
      </c>
      <c r="C51" s="18">
        <v>353142</v>
      </c>
      <c r="D51" s="19">
        <v>318179</v>
      </c>
      <c r="E51" s="77">
        <v>5.3497409505762352</v>
      </c>
      <c r="F51" s="77">
        <v>2.8040303996653666</v>
      </c>
      <c r="G51" s="78">
        <v>2.4066027863825092</v>
      </c>
      <c r="I51" s="94">
        <v>0</v>
      </c>
      <c r="J51" s="18">
        <v>0</v>
      </c>
      <c r="K51" s="19">
        <v>0</v>
      </c>
      <c r="L51" s="77" t="s">
        <v>164</v>
      </c>
      <c r="M51" s="77" t="s">
        <v>164</v>
      </c>
      <c r="N51" s="78" t="s">
        <v>164</v>
      </c>
      <c r="P51" s="94">
        <v>656891</v>
      </c>
      <c r="Q51" s="18">
        <v>353142</v>
      </c>
      <c r="R51" s="19">
        <v>318179</v>
      </c>
      <c r="S51" s="77">
        <v>6.7379855988329558</v>
      </c>
      <c r="T51" s="77">
        <v>3.5224237297941059</v>
      </c>
      <c r="U51" s="78">
        <v>2.9873196716247681</v>
      </c>
    </row>
    <row r="52" spans="1:21" x14ac:dyDescent="0.2">
      <c r="A52" s="17" t="s">
        <v>168</v>
      </c>
      <c r="B52" s="18">
        <v>1535864</v>
      </c>
      <c r="C52" s="18">
        <v>1804969</v>
      </c>
      <c r="D52" s="19">
        <v>2024690</v>
      </c>
      <c r="E52" s="77">
        <v>12.508124689356102</v>
      </c>
      <c r="F52" s="77">
        <v>14.3318776765539</v>
      </c>
      <c r="G52" s="78">
        <v>15.314098653779173</v>
      </c>
      <c r="I52" s="94">
        <v>18686</v>
      </c>
      <c r="J52" s="18">
        <v>20736</v>
      </c>
      <c r="K52" s="19">
        <v>23181</v>
      </c>
      <c r="L52" s="77">
        <v>0.73861794723818708</v>
      </c>
      <c r="M52" s="77">
        <v>0.80730498889254854</v>
      </c>
      <c r="N52" s="78">
        <v>0.90194969143211989</v>
      </c>
      <c r="P52" s="94">
        <v>1517178</v>
      </c>
      <c r="Q52" s="18">
        <v>1784233</v>
      </c>
      <c r="R52" s="19">
        <v>2001509</v>
      </c>
      <c r="S52" s="77">
        <v>15.562282806228408</v>
      </c>
      <c r="T52" s="77">
        <v>17.796876776712278</v>
      </c>
      <c r="U52" s="78">
        <v>18.791771954258508</v>
      </c>
    </row>
    <row r="53" spans="1:21" x14ac:dyDescent="0.2">
      <c r="A53" s="17" t="s">
        <v>169</v>
      </c>
      <c r="B53" s="18">
        <v>1054367</v>
      </c>
      <c r="C53" s="18">
        <v>1106112</v>
      </c>
      <c r="D53" s="19">
        <v>1015386</v>
      </c>
      <c r="E53" s="77">
        <v>8.5867979875446814</v>
      </c>
      <c r="F53" s="77">
        <v>8.7827890011232252</v>
      </c>
      <c r="G53" s="78">
        <v>7.6800504648446024</v>
      </c>
      <c r="I53" s="94">
        <v>0</v>
      </c>
      <c r="J53" s="18">
        <v>0</v>
      </c>
      <c r="K53" s="19">
        <v>0</v>
      </c>
      <c r="L53" s="77" t="s">
        <v>164</v>
      </c>
      <c r="M53" s="77" t="s">
        <v>164</v>
      </c>
      <c r="N53" s="78" t="s">
        <v>164</v>
      </c>
      <c r="P53" s="94">
        <v>1054367</v>
      </c>
      <c r="Q53" s="18">
        <v>1106112</v>
      </c>
      <c r="R53" s="19">
        <v>1015386</v>
      </c>
      <c r="S53" s="77">
        <v>10.815050993063853</v>
      </c>
      <c r="T53" s="77">
        <v>11.032941866473028</v>
      </c>
      <c r="U53" s="78">
        <v>9.5332582354347295</v>
      </c>
    </row>
    <row r="54" spans="1:21" x14ac:dyDescent="0.2">
      <c r="A54" s="17" t="s">
        <v>170</v>
      </c>
      <c r="B54" s="18">
        <v>68765</v>
      </c>
      <c r="C54" s="18">
        <v>71652</v>
      </c>
      <c r="D54" s="19">
        <v>74224</v>
      </c>
      <c r="E54" s="77">
        <v>0.56002432133546476</v>
      </c>
      <c r="F54" s="77">
        <v>0.56893370427992951</v>
      </c>
      <c r="G54" s="78">
        <v>0.56140626885009814</v>
      </c>
      <c r="I54" s="94">
        <v>68765</v>
      </c>
      <c r="J54" s="18">
        <v>71652</v>
      </c>
      <c r="K54" s="19">
        <v>74224</v>
      </c>
      <c r="L54" s="77">
        <v>2.7181346003336153</v>
      </c>
      <c r="M54" s="77">
        <v>2.789593801317944</v>
      </c>
      <c r="N54" s="78">
        <v>2.8879821360967028</v>
      </c>
      <c r="P54" s="94">
        <v>0</v>
      </c>
      <c r="Q54" s="18">
        <v>0</v>
      </c>
      <c r="R54" s="19">
        <v>0</v>
      </c>
      <c r="S54" s="77" t="s">
        <v>164</v>
      </c>
      <c r="T54" s="77" t="s">
        <v>164</v>
      </c>
      <c r="U54" s="78" t="s">
        <v>164</v>
      </c>
    </row>
    <row r="55" spans="1:21" x14ac:dyDescent="0.2">
      <c r="A55" s="17" t="s">
        <v>171</v>
      </c>
      <c r="B55" s="18">
        <v>24878</v>
      </c>
      <c r="C55" s="18">
        <v>19147</v>
      </c>
      <c r="D55" s="19">
        <v>17428</v>
      </c>
      <c r="E55" s="77">
        <v>0.20260721393417716</v>
      </c>
      <c r="F55" s="77">
        <v>0.15203167581990468</v>
      </c>
      <c r="G55" s="78">
        <v>0.13181974096679661</v>
      </c>
      <c r="I55" s="94">
        <v>19980</v>
      </c>
      <c r="J55" s="18">
        <v>19147</v>
      </c>
      <c r="K55" s="19">
        <v>17428</v>
      </c>
      <c r="L55" s="77">
        <v>0.789767022681097</v>
      </c>
      <c r="M55" s="77">
        <v>0.74544119513530227</v>
      </c>
      <c r="N55" s="78">
        <v>0.67810617412014085</v>
      </c>
      <c r="P55" s="94">
        <v>4898</v>
      </c>
      <c r="Q55" s="18">
        <v>0</v>
      </c>
      <c r="R55" s="19">
        <v>0</v>
      </c>
      <c r="S55" s="77">
        <v>5.0240684471371685E-2</v>
      </c>
      <c r="T55" s="77" t="s">
        <v>164</v>
      </c>
      <c r="U55" s="78" t="s">
        <v>164</v>
      </c>
    </row>
    <row r="56" spans="1:21" x14ac:dyDescent="0.2">
      <c r="A56" s="17" t="s">
        <v>172</v>
      </c>
      <c r="B56" s="18">
        <v>266788</v>
      </c>
      <c r="C56" s="18">
        <v>270147</v>
      </c>
      <c r="D56" s="19">
        <v>276104</v>
      </c>
      <c r="E56" s="77">
        <v>2.1727298573467024</v>
      </c>
      <c r="F56" s="77">
        <v>2.1450306119872455</v>
      </c>
      <c r="G56" s="78">
        <v>2.0883611292114073</v>
      </c>
      <c r="I56" s="94">
        <v>0</v>
      </c>
      <c r="J56" s="18">
        <v>0</v>
      </c>
      <c r="K56" s="19">
        <v>0</v>
      </c>
      <c r="L56" s="77" t="s">
        <v>164</v>
      </c>
      <c r="M56" s="77" t="s">
        <v>164</v>
      </c>
      <c r="N56" s="78" t="s">
        <v>164</v>
      </c>
      <c r="P56" s="94">
        <v>266788</v>
      </c>
      <c r="Q56" s="18">
        <v>270147</v>
      </c>
      <c r="R56" s="19">
        <v>276104</v>
      </c>
      <c r="S56" s="77">
        <v>2.7365479233867513</v>
      </c>
      <c r="T56" s="77">
        <v>2.6945880221913234</v>
      </c>
      <c r="U56" s="78">
        <v>2.5922858221764633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49747</v>
      </c>
      <c r="E57" s="77" t="s">
        <v>164</v>
      </c>
      <c r="F57" s="77" t="s">
        <v>164</v>
      </c>
      <c r="G57" s="78">
        <v>0.3762701775232517</v>
      </c>
      <c r="I57" s="94">
        <v>0</v>
      </c>
      <c r="J57" s="18">
        <v>0</v>
      </c>
      <c r="K57" s="19">
        <v>0</v>
      </c>
      <c r="L57" s="77" t="s">
        <v>164</v>
      </c>
      <c r="M57" s="77" t="s">
        <v>164</v>
      </c>
      <c r="N57" s="78" t="s">
        <v>164</v>
      </c>
      <c r="P57" s="94">
        <v>0</v>
      </c>
      <c r="Q57" s="18">
        <v>0</v>
      </c>
      <c r="R57" s="19">
        <v>49747</v>
      </c>
      <c r="S57" s="77" t="s">
        <v>164</v>
      </c>
      <c r="T57" s="77" t="s">
        <v>164</v>
      </c>
      <c r="U57" s="78">
        <v>0.46706473935840304</v>
      </c>
    </row>
    <row r="58" spans="1:21" x14ac:dyDescent="0.2">
      <c r="A58" s="17" t="s">
        <v>174</v>
      </c>
      <c r="B58" s="18">
        <v>133859</v>
      </c>
      <c r="C58" s="18">
        <v>204051</v>
      </c>
      <c r="D58" s="19">
        <v>265611</v>
      </c>
      <c r="E58" s="77">
        <v>1.0901519032886495</v>
      </c>
      <c r="F58" s="77">
        <v>1.6202128522863826</v>
      </c>
      <c r="G58" s="78">
        <v>2.008995479569188</v>
      </c>
      <c r="I58" s="94">
        <v>99000</v>
      </c>
      <c r="J58" s="18">
        <v>129648</v>
      </c>
      <c r="K58" s="19">
        <v>132021</v>
      </c>
      <c r="L58" s="77">
        <v>3.9132600222937239</v>
      </c>
      <c r="M58" s="77">
        <v>5.0475249421267909</v>
      </c>
      <c r="N58" s="78">
        <v>5.1368060140873952</v>
      </c>
      <c r="P58" s="94">
        <v>34859</v>
      </c>
      <c r="Q58" s="18">
        <v>74403</v>
      </c>
      <c r="R58" s="19">
        <v>133590</v>
      </c>
      <c r="S58" s="77">
        <v>0.35756227439517058</v>
      </c>
      <c r="T58" s="77">
        <v>0.74213458826157996</v>
      </c>
      <c r="U58" s="78">
        <v>1.2542500760023532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12514</v>
      </c>
      <c r="E59" s="77" t="s">
        <v>164</v>
      </c>
      <c r="F59" s="77" t="s">
        <v>164</v>
      </c>
      <c r="G59" s="78">
        <v>9.4651838332481794E-2</v>
      </c>
      <c r="I59" s="94">
        <v>0</v>
      </c>
      <c r="J59" s="18">
        <v>0</v>
      </c>
      <c r="K59" s="19">
        <v>0</v>
      </c>
      <c r="L59" s="77" t="s">
        <v>164</v>
      </c>
      <c r="M59" s="77" t="s">
        <v>164</v>
      </c>
      <c r="N59" s="78" t="s">
        <v>164</v>
      </c>
      <c r="P59" s="94">
        <v>0</v>
      </c>
      <c r="Q59" s="18">
        <v>0</v>
      </c>
      <c r="R59" s="19">
        <v>12514</v>
      </c>
      <c r="S59" s="77" t="s">
        <v>164</v>
      </c>
      <c r="T59" s="77" t="s">
        <v>164</v>
      </c>
      <c r="U59" s="78">
        <v>0.11749146980382849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1503</v>
      </c>
      <c r="E60" s="77" t="s">
        <v>164</v>
      </c>
      <c r="F60" s="77" t="s">
        <v>164</v>
      </c>
      <c r="G60" s="78">
        <v>1.1368204651887497E-2</v>
      </c>
      <c r="I60" s="94">
        <v>0</v>
      </c>
      <c r="J60" s="18">
        <v>0</v>
      </c>
      <c r="K60" s="19">
        <v>1503</v>
      </c>
      <c r="L60" s="77" t="s">
        <v>164</v>
      </c>
      <c r="M60" s="77" t="s">
        <v>164</v>
      </c>
      <c r="N60" s="78">
        <v>5.8480237531705975E-2</v>
      </c>
      <c r="P60" s="94">
        <v>0</v>
      </c>
      <c r="Q60" s="18">
        <v>0</v>
      </c>
      <c r="R60" s="19">
        <v>0</v>
      </c>
      <c r="S60" s="77" t="s">
        <v>164</v>
      </c>
      <c r="T60" s="77" t="s">
        <v>164</v>
      </c>
      <c r="U60" s="78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411</v>
      </c>
      <c r="E61" s="77" t="s">
        <v>164</v>
      </c>
      <c r="F61" s="77" t="s">
        <v>164</v>
      </c>
      <c r="G61" s="78">
        <v>3.1086707331508721E-3</v>
      </c>
      <c r="I61" s="94">
        <v>0</v>
      </c>
      <c r="J61" s="18">
        <v>0</v>
      </c>
      <c r="K61" s="19">
        <v>320</v>
      </c>
      <c r="L61" s="77" t="s">
        <v>164</v>
      </c>
      <c r="M61" s="77" t="s">
        <v>164</v>
      </c>
      <c r="N61" s="78">
        <v>1.2450882242279382E-2</v>
      </c>
      <c r="P61" s="94">
        <v>0</v>
      </c>
      <c r="Q61" s="18">
        <v>0</v>
      </c>
      <c r="R61" s="19">
        <v>91</v>
      </c>
      <c r="S61" s="77" t="s">
        <v>164</v>
      </c>
      <c r="T61" s="77" t="s">
        <v>164</v>
      </c>
      <c r="U61" s="78">
        <v>8.5438099345919714E-4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77" t="s">
        <v>164</v>
      </c>
      <c r="F62" s="77" t="s">
        <v>164</v>
      </c>
      <c r="G62" s="78" t="s">
        <v>164</v>
      </c>
      <c r="I62" s="94">
        <v>0</v>
      </c>
      <c r="J62" s="18">
        <v>0</v>
      </c>
      <c r="K62" s="19">
        <v>0</v>
      </c>
      <c r="L62" s="77" t="s">
        <v>164</v>
      </c>
      <c r="M62" s="77" t="s">
        <v>164</v>
      </c>
      <c r="N62" s="78" t="s">
        <v>164</v>
      </c>
      <c r="P62" s="94">
        <v>0</v>
      </c>
      <c r="Q62" s="18">
        <v>0</v>
      </c>
      <c r="R62" s="19">
        <v>0</v>
      </c>
      <c r="S62" s="77" t="s">
        <v>164</v>
      </c>
      <c r="T62" s="77" t="s">
        <v>164</v>
      </c>
      <c r="U62" s="78" t="s">
        <v>164</v>
      </c>
    </row>
    <row r="63" spans="1:21" x14ac:dyDescent="0.2">
      <c r="A63" s="17" t="s">
        <v>179</v>
      </c>
      <c r="B63" s="18">
        <v>129656</v>
      </c>
      <c r="C63" s="18">
        <v>147455</v>
      </c>
      <c r="D63" s="19">
        <v>165439</v>
      </c>
      <c r="E63" s="77">
        <v>1.0559225391852107</v>
      </c>
      <c r="F63" s="77">
        <v>1.1708273232372719</v>
      </c>
      <c r="G63" s="78">
        <v>1.2513269523643482</v>
      </c>
      <c r="I63" s="94">
        <v>80388</v>
      </c>
      <c r="J63" s="18">
        <v>82722</v>
      </c>
      <c r="K63" s="19">
        <v>88429</v>
      </c>
      <c r="L63" s="77">
        <v>3.1775671381025039</v>
      </c>
      <c r="M63" s="77">
        <v>3.220576933409018</v>
      </c>
      <c r="N63" s="78">
        <v>3.4406845806328863</v>
      </c>
      <c r="P63" s="94">
        <v>49268</v>
      </c>
      <c r="Q63" s="18">
        <v>64733</v>
      </c>
      <c r="R63" s="19">
        <v>77010</v>
      </c>
      <c r="S63" s="77">
        <v>0.50536097234290323</v>
      </c>
      <c r="T63" s="77">
        <v>0.64568093090247503</v>
      </c>
      <c r="U63" s="78">
        <v>0.72303165171750294</v>
      </c>
    </row>
    <row r="64" spans="1:21" x14ac:dyDescent="0.2">
      <c r="A64" s="17" t="s">
        <v>180</v>
      </c>
      <c r="B64" s="18">
        <v>786514</v>
      </c>
      <c r="C64" s="18">
        <v>793996</v>
      </c>
      <c r="D64" s="19">
        <v>820452</v>
      </c>
      <c r="E64" s="77">
        <v>6.4053947367242312</v>
      </c>
      <c r="F64" s="77">
        <v>6.3045146745861507</v>
      </c>
      <c r="G64" s="78">
        <v>6.2056328962411182</v>
      </c>
      <c r="I64" s="94">
        <v>2317</v>
      </c>
      <c r="J64" s="18">
        <v>3126</v>
      </c>
      <c r="K64" s="19">
        <v>3292</v>
      </c>
      <c r="L64" s="77">
        <v>9.158609567327837E-2</v>
      </c>
      <c r="M64" s="77">
        <v>0.12170309583710005</v>
      </c>
      <c r="N64" s="78">
        <v>0.12808845106744915</v>
      </c>
      <c r="P64" s="94">
        <v>784197</v>
      </c>
      <c r="Q64" s="18">
        <v>790870</v>
      </c>
      <c r="R64" s="19">
        <v>817160</v>
      </c>
      <c r="S64" s="77">
        <v>8.0438125848093627</v>
      </c>
      <c r="T64" s="77">
        <v>7.8885526365662102</v>
      </c>
      <c r="U64" s="78">
        <v>7.6721535452210716</v>
      </c>
    </row>
    <row r="65" spans="1:21" x14ac:dyDescent="0.2">
      <c r="A65" s="17" t="s">
        <v>181</v>
      </c>
      <c r="B65" s="18">
        <v>160025</v>
      </c>
      <c r="C65" s="18">
        <v>148515</v>
      </c>
      <c r="D65" s="19">
        <v>139731</v>
      </c>
      <c r="E65" s="77">
        <v>1.3032486297056316</v>
      </c>
      <c r="F65" s="77">
        <v>1.1792439721310464</v>
      </c>
      <c r="G65" s="78">
        <v>1.0568799761895487</v>
      </c>
      <c r="I65" s="94">
        <v>39773</v>
      </c>
      <c r="J65" s="18">
        <v>39424</v>
      </c>
      <c r="K65" s="19">
        <v>37700</v>
      </c>
      <c r="L65" s="77">
        <v>1.5721423319867502</v>
      </c>
      <c r="M65" s="77">
        <v>1.5348761517216356</v>
      </c>
      <c r="N65" s="78">
        <v>1.4668695641685399</v>
      </c>
      <c r="P65" s="94">
        <v>120252</v>
      </c>
      <c r="Q65" s="18">
        <v>109091</v>
      </c>
      <c r="R65" s="19">
        <v>102031</v>
      </c>
      <c r="S65" s="77">
        <v>1.233471373836543</v>
      </c>
      <c r="T65" s="77">
        <v>1.0881309136465467</v>
      </c>
      <c r="U65" s="78">
        <v>0.95794886971027848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77" t="s">
        <v>164</v>
      </c>
      <c r="F66" s="77" t="s">
        <v>164</v>
      </c>
      <c r="G66" s="78" t="s">
        <v>164</v>
      </c>
      <c r="I66" s="94">
        <v>0</v>
      </c>
      <c r="J66" s="18">
        <v>0</v>
      </c>
      <c r="K66" s="19">
        <v>0</v>
      </c>
      <c r="L66" s="77" t="s">
        <v>164</v>
      </c>
      <c r="M66" s="77" t="s">
        <v>164</v>
      </c>
      <c r="N66" s="78" t="s">
        <v>164</v>
      </c>
      <c r="P66" s="94">
        <v>0</v>
      </c>
      <c r="Q66" s="18">
        <v>0</v>
      </c>
      <c r="R66" s="19">
        <v>0</v>
      </c>
      <c r="S66" s="77" t="s">
        <v>164</v>
      </c>
      <c r="T66" s="77" t="s">
        <v>164</v>
      </c>
      <c r="U66" s="78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77" t="s">
        <v>164</v>
      </c>
      <c r="F67" s="77" t="s">
        <v>164</v>
      </c>
      <c r="G67" s="78" t="s">
        <v>164</v>
      </c>
      <c r="I67" s="94">
        <v>0</v>
      </c>
      <c r="J67" s="18">
        <v>0</v>
      </c>
      <c r="K67" s="19">
        <v>0</v>
      </c>
      <c r="L67" s="77" t="s">
        <v>164</v>
      </c>
      <c r="M67" s="77" t="s">
        <v>164</v>
      </c>
      <c r="N67" s="78" t="s">
        <v>164</v>
      </c>
      <c r="P67" s="94">
        <v>0</v>
      </c>
      <c r="Q67" s="18">
        <v>0</v>
      </c>
      <c r="R67" s="19">
        <v>0</v>
      </c>
      <c r="S67" s="77" t="s">
        <v>164</v>
      </c>
      <c r="T67" s="77" t="s">
        <v>164</v>
      </c>
      <c r="U67" s="78" t="s">
        <v>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77" t="s">
        <v>164</v>
      </c>
      <c r="F68" s="77" t="s">
        <v>164</v>
      </c>
      <c r="G68" s="78" t="s">
        <v>164</v>
      </c>
      <c r="I68" s="94">
        <v>0</v>
      </c>
      <c r="J68" s="18">
        <v>0</v>
      </c>
      <c r="K68" s="19">
        <v>0</v>
      </c>
      <c r="L68" s="77" t="s">
        <v>164</v>
      </c>
      <c r="M68" s="77" t="s">
        <v>164</v>
      </c>
      <c r="N68" s="78" t="s">
        <v>164</v>
      </c>
      <c r="P68" s="94">
        <v>0</v>
      </c>
      <c r="Q68" s="18">
        <v>0</v>
      </c>
      <c r="R68" s="19">
        <v>0</v>
      </c>
      <c r="S68" s="77" t="s">
        <v>164</v>
      </c>
      <c r="T68" s="77" t="s">
        <v>164</v>
      </c>
      <c r="U68" s="78" t="s">
        <v>164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77" t="s">
        <v>164</v>
      </c>
      <c r="F69" s="77" t="s">
        <v>164</v>
      </c>
      <c r="G69" s="78" t="s">
        <v>164</v>
      </c>
      <c r="I69" s="94">
        <v>0</v>
      </c>
      <c r="J69" s="18">
        <v>0</v>
      </c>
      <c r="K69" s="19">
        <v>0</v>
      </c>
      <c r="L69" s="77" t="s">
        <v>164</v>
      </c>
      <c r="M69" s="77" t="s">
        <v>164</v>
      </c>
      <c r="N69" s="78" t="s">
        <v>164</v>
      </c>
      <c r="P69" s="94">
        <v>0</v>
      </c>
      <c r="Q69" s="18">
        <v>0</v>
      </c>
      <c r="R69" s="19">
        <v>0</v>
      </c>
      <c r="S69" s="77" t="s">
        <v>164</v>
      </c>
      <c r="T69" s="77" t="s">
        <v>164</v>
      </c>
      <c r="U69" s="78" t="s">
        <v>164</v>
      </c>
    </row>
    <row r="70" spans="1:21" x14ac:dyDescent="0.2">
      <c r="A70" s="17" t="s">
        <v>186</v>
      </c>
      <c r="B70" s="18">
        <v>32608</v>
      </c>
      <c r="C70" s="18">
        <v>0</v>
      </c>
      <c r="D70" s="19">
        <v>0</v>
      </c>
      <c r="E70" s="77">
        <v>0.26556057689386803</v>
      </c>
      <c r="F70" s="77" t="s">
        <v>164</v>
      </c>
      <c r="G70" s="78" t="s">
        <v>164</v>
      </c>
      <c r="I70" s="94">
        <v>14093</v>
      </c>
      <c r="J70" s="18">
        <v>0</v>
      </c>
      <c r="K70" s="19">
        <v>0</v>
      </c>
      <c r="L70" s="77">
        <v>0.55706639893116616</v>
      </c>
      <c r="M70" s="77" t="s">
        <v>164</v>
      </c>
      <c r="N70" s="78" t="s">
        <v>164</v>
      </c>
      <c r="P70" s="94">
        <v>18515</v>
      </c>
      <c r="Q70" s="18">
        <v>0</v>
      </c>
      <c r="R70" s="19">
        <v>0</v>
      </c>
      <c r="S70" s="77">
        <v>0.18991553143884171</v>
      </c>
      <c r="T70" s="77" t="s">
        <v>164</v>
      </c>
      <c r="U70" s="78" t="s">
        <v>164</v>
      </c>
    </row>
    <row r="71" spans="1:21" x14ac:dyDescent="0.2">
      <c r="A71" s="17" t="s">
        <v>187</v>
      </c>
      <c r="B71" s="18">
        <v>9050</v>
      </c>
      <c r="C71" s="18">
        <v>9986</v>
      </c>
      <c r="D71" s="19">
        <v>11155</v>
      </c>
      <c r="E71" s="77">
        <v>7.3703484448279746E-2</v>
      </c>
      <c r="F71" s="77">
        <v>7.9291184767199457E-2</v>
      </c>
      <c r="G71" s="78">
        <v>8.4372802988559564E-2</v>
      </c>
      <c r="I71" s="94">
        <v>5202</v>
      </c>
      <c r="J71" s="18">
        <v>6515</v>
      </c>
      <c r="K71" s="19">
        <v>7746</v>
      </c>
      <c r="L71" s="77">
        <v>0.20562402662597931</v>
      </c>
      <c r="M71" s="77">
        <v>0.25364544765793567</v>
      </c>
      <c r="N71" s="78">
        <v>0.30138916827717532</v>
      </c>
      <c r="P71" s="94">
        <v>3848</v>
      </c>
      <c r="Q71" s="18">
        <v>3471</v>
      </c>
      <c r="R71" s="19">
        <v>3409</v>
      </c>
      <c r="S71" s="77">
        <v>3.9470427489962892E-2</v>
      </c>
      <c r="T71" s="77">
        <v>3.4621576493635259E-2</v>
      </c>
      <c r="U71" s="78">
        <v>3.2006426447279156E-2</v>
      </c>
    </row>
    <row r="72" spans="1:21" x14ac:dyDescent="0.2">
      <c r="A72" s="17" t="s">
        <v>188</v>
      </c>
      <c r="B72" s="18">
        <v>0</v>
      </c>
      <c r="C72" s="18">
        <v>15168</v>
      </c>
      <c r="D72" s="19">
        <v>72411</v>
      </c>
      <c r="E72" s="77" t="s">
        <v>164</v>
      </c>
      <c r="F72" s="77">
        <v>0.12043748152902878</v>
      </c>
      <c r="G72" s="78">
        <v>0.54769332471578547</v>
      </c>
      <c r="I72" s="94">
        <v>0</v>
      </c>
      <c r="J72" s="18">
        <v>0</v>
      </c>
      <c r="K72" s="19">
        <v>0</v>
      </c>
      <c r="L72" s="77" t="s">
        <v>164</v>
      </c>
      <c r="M72" s="77" t="s">
        <v>164</v>
      </c>
      <c r="N72" s="78" t="s">
        <v>164</v>
      </c>
      <c r="P72" s="94">
        <v>0</v>
      </c>
      <c r="Q72" s="18">
        <v>15168</v>
      </c>
      <c r="R72" s="19">
        <v>72411</v>
      </c>
      <c r="S72" s="77" t="s">
        <v>164</v>
      </c>
      <c r="T72" s="77">
        <v>0.15129359615541907</v>
      </c>
      <c r="U72" s="78">
        <v>0.67985255074037276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77" t="s">
        <v>164</v>
      </c>
      <c r="F73" s="77" t="s">
        <v>164</v>
      </c>
      <c r="G73" s="78" t="s">
        <v>164</v>
      </c>
      <c r="I73" s="94">
        <v>0</v>
      </c>
      <c r="J73" s="18">
        <v>0</v>
      </c>
      <c r="K73" s="19">
        <v>0</v>
      </c>
      <c r="L73" s="77" t="s">
        <v>164</v>
      </c>
      <c r="M73" s="77" t="s">
        <v>164</v>
      </c>
      <c r="N73" s="78" t="s">
        <v>164</v>
      </c>
      <c r="P73" s="94">
        <v>0</v>
      </c>
      <c r="Q73" s="18">
        <v>0</v>
      </c>
      <c r="R73" s="19">
        <v>0</v>
      </c>
      <c r="S73" s="77" t="s">
        <v>164</v>
      </c>
      <c r="T73" s="77" t="s">
        <v>164</v>
      </c>
      <c r="U73" s="78" t="s">
        <v>164</v>
      </c>
    </row>
    <row r="74" spans="1:21" ht="13.5" thickBot="1" x14ac:dyDescent="0.25">
      <c r="A74" s="20" t="s">
        <v>4</v>
      </c>
      <c r="B74" s="21">
        <v>12278931</v>
      </c>
      <c r="C74" s="21">
        <v>12594086</v>
      </c>
      <c r="D74" s="22">
        <v>13221085</v>
      </c>
      <c r="E74" s="81">
        <v>100</v>
      </c>
      <c r="F74" s="81">
        <v>100</v>
      </c>
      <c r="G74" s="82">
        <v>100</v>
      </c>
      <c r="I74" s="95">
        <v>2529860</v>
      </c>
      <c r="J74" s="21">
        <v>2568546</v>
      </c>
      <c r="K74" s="22">
        <v>2570099</v>
      </c>
      <c r="L74" s="81">
        <v>100</v>
      </c>
      <c r="M74" s="81">
        <v>100</v>
      </c>
      <c r="N74" s="82">
        <v>100</v>
      </c>
      <c r="P74" s="95">
        <v>9749071</v>
      </c>
      <c r="Q74" s="21">
        <v>10025540</v>
      </c>
      <c r="R74" s="22">
        <v>10650986</v>
      </c>
      <c r="S74" s="81">
        <v>100</v>
      </c>
      <c r="T74" s="81">
        <v>100</v>
      </c>
      <c r="U74" s="82">
        <v>100</v>
      </c>
    </row>
    <row r="75" spans="1:21" x14ac:dyDescent="0.2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">
      <c r="A76" s="26" t="s">
        <v>159</v>
      </c>
      <c r="F76" s="25"/>
      <c r="G76" s="25"/>
      <c r="H76" s="92"/>
      <c r="I76" s="25"/>
      <c r="J76" s="25"/>
      <c r="K76" s="25"/>
      <c r="L76" s="25"/>
      <c r="M76" s="25"/>
      <c r="N76" s="25"/>
      <c r="O76" s="92"/>
      <c r="P76" s="25"/>
      <c r="T76" s="25"/>
      <c r="U76" s="219">
        <v>11</v>
      </c>
    </row>
    <row r="77" spans="1:21" ht="12.75" customHeight="1" x14ac:dyDescent="0.2">
      <c r="A77" s="26" t="s">
        <v>160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220"/>
    </row>
    <row r="82" ht="12.75" customHeight="1" x14ac:dyDescent="0.2"/>
    <row r="83" ht="12.75" customHeight="1" x14ac:dyDescent="0.2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113</v>
      </c>
      <c r="B4" s="6"/>
      <c r="C4" s="6"/>
      <c r="D4" s="236" t="s">
        <v>104</v>
      </c>
      <c r="E4" s="236"/>
      <c r="F4" s="6"/>
      <c r="I4" s="236" t="s">
        <v>107</v>
      </c>
      <c r="J4" s="236"/>
      <c r="K4" s="236"/>
      <c r="L4" s="236"/>
      <c r="M4" s="236"/>
      <c r="N4" s="236"/>
      <c r="P4" s="236" t="s">
        <v>108</v>
      </c>
      <c r="Q4" s="236"/>
      <c r="R4" s="236"/>
      <c r="S4" s="236"/>
      <c r="T4" s="236"/>
      <c r="U4" s="236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4" t="s">
        <v>1</v>
      </c>
      <c r="K5" s="10"/>
      <c r="L5" s="11"/>
      <c r="M5" s="84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275458</v>
      </c>
      <c r="C7" s="18">
        <v>280864</v>
      </c>
      <c r="D7" s="19">
        <v>312063</v>
      </c>
      <c r="E7" s="27">
        <v>23.383868867377544</v>
      </c>
      <c r="F7" s="27">
        <v>22.426724519967454</v>
      </c>
      <c r="G7" s="28">
        <v>23.441457764316684</v>
      </c>
      <c r="I7" s="94">
        <v>203486</v>
      </c>
      <c r="J7" s="18">
        <v>205068</v>
      </c>
      <c r="K7" s="19">
        <v>220687</v>
      </c>
      <c r="L7" s="77">
        <v>23.640573500521057</v>
      </c>
      <c r="M7" s="77">
        <v>22.822711863652248</v>
      </c>
      <c r="N7" s="78">
        <v>23.247805444331025</v>
      </c>
      <c r="P7" s="94">
        <v>71972</v>
      </c>
      <c r="Q7" s="18">
        <v>75796</v>
      </c>
      <c r="R7" s="19">
        <v>91376</v>
      </c>
      <c r="S7" s="77">
        <v>22.687353814534383</v>
      </c>
      <c r="T7" s="77">
        <v>21.421162851821602</v>
      </c>
      <c r="U7" s="78">
        <v>23.922735971808788</v>
      </c>
    </row>
    <row r="8" spans="1:21" x14ac:dyDescent="0.2">
      <c r="A8" s="17" t="s">
        <v>162</v>
      </c>
      <c r="B8" s="18">
        <v>20270</v>
      </c>
      <c r="C8" s="18">
        <v>28392</v>
      </c>
      <c r="D8" s="19">
        <v>31341</v>
      </c>
      <c r="E8" s="27">
        <v>1.7207379053857315</v>
      </c>
      <c r="F8" s="27">
        <v>2.2670743227003674</v>
      </c>
      <c r="G8" s="28">
        <v>2.3542641318946789</v>
      </c>
      <c r="I8" s="94">
        <v>18923</v>
      </c>
      <c r="J8" s="18">
        <v>26993</v>
      </c>
      <c r="K8" s="19">
        <v>29823</v>
      </c>
      <c r="L8" s="77">
        <v>2.1984341544399122</v>
      </c>
      <c r="M8" s="77">
        <v>3.0041423397876077</v>
      </c>
      <c r="N8" s="78">
        <v>3.1416408839953607</v>
      </c>
      <c r="P8" s="94">
        <v>1347</v>
      </c>
      <c r="Q8" s="18">
        <v>1399</v>
      </c>
      <c r="R8" s="19">
        <v>1518</v>
      </c>
      <c r="S8" s="77">
        <v>0.42460770283134847</v>
      </c>
      <c r="T8" s="77">
        <v>0.39537979352074543</v>
      </c>
      <c r="U8" s="78">
        <v>0.39742069258017138</v>
      </c>
    </row>
    <row r="9" spans="1:21" x14ac:dyDescent="0.2">
      <c r="A9" s="17" t="s">
        <v>82</v>
      </c>
      <c r="B9" s="18">
        <v>228159</v>
      </c>
      <c r="C9" s="18">
        <v>264002</v>
      </c>
      <c r="D9" s="19">
        <v>286348</v>
      </c>
      <c r="E9" s="27">
        <v>19.368615676117567</v>
      </c>
      <c r="F9" s="27">
        <v>21.080309782387374</v>
      </c>
      <c r="G9" s="28">
        <v>21.509805865791694</v>
      </c>
      <c r="I9" s="94">
        <v>136408</v>
      </c>
      <c r="J9" s="18">
        <v>142864</v>
      </c>
      <c r="K9" s="19">
        <v>153386</v>
      </c>
      <c r="L9" s="77">
        <v>15.847593200805346</v>
      </c>
      <c r="M9" s="77">
        <v>15.899818146609002</v>
      </c>
      <c r="N9" s="78">
        <v>16.15812388534059</v>
      </c>
      <c r="P9" s="94">
        <v>91751</v>
      </c>
      <c r="Q9" s="18">
        <v>121138</v>
      </c>
      <c r="R9" s="19">
        <v>132962</v>
      </c>
      <c r="S9" s="77">
        <v>28.922183624706054</v>
      </c>
      <c r="T9" s="77">
        <v>34.235537832391749</v>
      </c>
      <c r="U9" s="78">
        <v>34.810177949173088</v>
      </c>
    </row>
    <row r="10" spans="1:21" x14ac:dyDescent="0.2">
      <c r="A10" s="17" t="s">
        <v>84</v>
      </c>
      <c r="B10" s="18">
        <v>208681</v>
      </c>
      <c r="C10" s="18">
        <v>220233</v>
      </c>
      <c r="D10" s="19">
        <v>245322</v>
      </c>
      <c r="E10" s="27">
        <v>17.715111338618637</v>
      </c>
      <c r="F10" s="27">
        <v>17.585396566331006</v>
      </c>
      <c r="G10" s="28">
        <v>18.428026717866896</v>
      </c>
      <c r="I10" s="94">
        <v>139878</v>
      </c>
      <c r="J10" s="18">
        <v>149139</v>
      </c>
      <c r="K10" s="19">
        <v>163417</v>
      </c>
      <c r="L10" s="77">
        <v>16.250730468464095</v>
      </c>
      <c r="M10" s="77">
        <v>16.598184137131256</v>
      </c>
      <c r="N10" s="78">
        <v>17.214818373063402</v>
      </c>
      <c r="P10" s="94">
        <v>68803</v>
      </c>
      <c r="Q10" s="18">
        <v>71094</v>
      </c>
      <c r="R10" s="19">
        <v>81905</v>
      </c>
      <c r="S10" s="77">
        <v>21.688406665111557</v>
      </c>
      <c r="T10" s="77">
        <v>20.092302387822642</v>
      </c>
      <c r="U10" s="78">
        <v>21.443176433319458</v>
      </c>
    </row>
    <row r="11" spans="1:21" x14ac:dyDescent="0.2">
      <c r="A11" s="17" t="s">
        <v>152</v>
      </c>
      <c r="B11" s="18">
        <v>176234</v>
      </c>
      <c r="C11" s="18">
        <v>173956</v>
      </c>
      <c r="D11" s="19">
        <v>173704</v>
      </c>
      <c r="E11" s="27">
        <v>14.96065732697331</v>
      </c>
      <c r="F11" s="27">
        <v>13.890221924473975</v>
      </c>
      <c r="G11" s="28">
        <v>13.048246602426001</v>
      </c>
      <c r="I11" s="94">
        <v>176234</v>
      </c>
      <c r="J11" s="18">
        <v>173956</v>
      </c>
      <c r="K11" s="19">
        <v>173704</v>
      </c>
      <c r="L11" s="77">
        <v>20.474493725813215</v>
      </c>
      <c r="M11" s="77">
        <v>19.360152071281188</v>
      </c>
      <c r="N11" s="78">
        <v>18.298480639557727</v>
      </c>
      <c r="P11" s="94">
        <v>0</v>
      </c>
      <c r="Q11" s="18">
        <v>0</v>
      </c>
      <c r="R11" s="19">
        <v>0</v>
      </c>
      <c r="S11" s="77" t="s">
        <v>164</v>
      </c>
      <c r="T11" s="77" t="s">
        <v>164</v>
      </c>
      <c r="U11" s="78" t="s">
        <v>164</v>
      </c>
    </row>
    <row r="12" spans="1:21" x14ac:dyDescent="0.2">
      <c r="A12" s="17" t="s">
        <v>163</v>
      </c>
      <c r="B12" s="18">
        <v>82925</v>
      </c>
      <c r="C12" s="18">
        <v>92130</v>
      </c>
      <c r="D12" s="19">
        <v>103393</v>
      </c>
      <c r="E12" s="27">
        <v>7.0395752740065012</v>
      </c>
      <c r="F12" s="27">
        <v>7.3564932850938582</v>
      </c>
      <c r="G12" s="28">
        <v>7.7666453332371823</v>
      </c>
      <c r="I12" s="94">
        <v>82925</v>
      </c>
      <c r="J12" s="18">
        <v>92130</v>
      </c>
      <c r="K12" s="19">
        <v>103393</v>
      </c>
      <c r="L12" s="77">
        <v>9.6340512739486197</v>
      </c>
      <c r="M12" s="77">
        <v>10.253459554870977</v>
      </c>
      <c r="N12" s="78">
        <v>10.89171699423037</v>
      </c>
      <c r="P12" s="94">
        <v>0</v>
      </c>
      <c r="Q12" s="18">
        <v>0</v>
      </c>
      <c r="R12" s="19">
        <v>0</v>
      </c>
      <c r="S12" s="77" t="s">
        <v>164</v>
      </c>
      <c r="T12" s="77" t="s">
        <v>164</v>
      </c>
      <c r="U12" s="78" t="s">
        <v>164</v>
      </c>
    </row>
    <row r="13" spans="1:21" x14ac:dyDescent="0.2">
      <c r="A13" s="17" t="s">
        <v>165</v>
      </c>
      <c r="B13" s="18">
        <v>7852</v>
      </c>
      <c r="C13" s="18">
        <v>8147</v>
      </c>
      <c r="D13" s="19">
        <v>8674</v>
      </c>
      <c r="E13" s="27">
        <v>0.66656309980704309</v>
      </c>
      <c r="F13" s="27">
        <v>0.65053023763876772</v>
      </c>
      <c r="G13" s="28">
        <v>0.65157101177545218</v>
      </c>
      <c r="I13" s="94">
        <v>7852</v>
      </c>
      <c r="J13" s="18">
        <v>8147</v>
      </c>
      <c r="K13" s="19">
        <v>8674</v>
      </c>
      <c r="L13" s="77">
        <v>0.91222876820071819</v>
      </c>
      <c r="M13" s="77">
        <v>0.90670720713702224</v>
      </c>
      <c r="N13" s="78">
        <v>0.91374419165663279</v>
      </c>
      <c r="P13" s="94">
        <v>0</v>
      </c>
      <c r="Q13" s="18">
        <v>0</v>
      </c>
      <c r="R13" s="19">
        <v>0</v>
      </c>
      <c r="S13" s="77" t="s">
        <v>164</v>
      </c>
      <c r="T13" s="77" t="s">
        <v>164</v>
      </c>
      <c r="U13" s="78" t="s">
        <v>164</v>
      </c>
    </row>
    <row r="14" spans="1:21" x14ac:dyDescent="0.2">
      <c r="A14" s="17" t="s">
        <v>166</v>
      </c>
      <c r="B14" s="18">
        <v>19973</v>
      </c>
      <c r="C14" s="18">
        <v>20147</v>
      </c>
      <c r="D14" s="19">
        <v>0</v>
      </c>
      <c r="E14" s="27">
        <v>1.6955253174281801</v>
      </c>
      <c r="F14" s="27">
        <v>1.6087188778333439</v>
      </c>
      <c r="G14" s="28" t="s">
        <v>164</v>
      </c>
      <c r="I14" s="94">
        <v>6787</v>
      </c>
      <c r="J14" s="18">
        <v>6680</v>
      </c>
      <c r="K14" s="19">
        <v>0</v>
      </c>
      <c r="L14" s="77">
        <v>0.78849931861669309</v>
      </c>
      <c r="M14" s="77">
        <v>0.74343981142448856</v>
      </c>
      <c r="N14" s="78" t="s">
        <v>164</v>
      </c>
      <c r="P14" s="94">
        <v>13186</v>
      </c>
      <c r="Q14" s="18">
        <v>13467</v>
      </c>
      <c r="R14" s="19">
        <v>0</v>
      </c>
      <c r="S14" s="77">
        <v>4.1565532067811146</v>
      </c>
      <c r="T14" s="77">
        <v>3.8059897636482334</v>
      </c>
      <c r="U14" s="78" t="s">
        <v>164</v>
      </c>
    </row>
    <row r="15" spans="1:21" x14ac:dyDescent="0.2">
      <c r="A15" s="17" t="s">
        <v>167</v>
      </c>
      <c r="B15" s="18">
        <v>13020</v>
      </c>
      <c r="C15" s="18">
        <v>10023</v>
      </c>
      <c r="D15" s="19">
        <v>8462</v>
      </c>
      <c r="E15" s="27">
        <v>1.1052791084421423</v>
      </c>
      <c r="F15" s="27">
        <v>0.80032706172251977</v>
      </c>
      <c r="G15" s="28">
        <v>0.63564605737190172</v>
      </c>
      <c r="I15" s="94">
        <v>0</v>
      </c>
      <c r="J15" s="18">
        <v>0</v>
      </c>
      <c r="K15" s="19">
        <v>0</v>
      </c>
      <c r="L15" s="77" t="s">
        <v>164</v>
      </c>
      <c r="M15" s="77" t="s">
        <v>164</v>
      </c>
      <c r="N15" s="78" t="s">
        <v>164</v>
      </c>
      <c r="P15" s="94">
        <v>13020</v>
      </c>
      <c r="Q15" s="18">
        <v>10023</v>
      </c>
      <c r="R15" s="19">
        <v>8462</v>
      </c>
      <c r="S15" s="77">
        <v>4.1042259026459966</v>
      </c>
      <c r="T15" s="77">
        <v>2.8326602362104585</v>
      </c>
      <c r="U15" s="78">
        <v>2.2153978264910474</v>
      </c>
    </row>
    <row r="16" spans="1:21" x14ac:dyDescent="0.2">
      <c r="A16" s="17" t="s">
        <v>168</v>
      </c>
      <c r="B16" s="18">
        <v>12876</v>
      </c>
      <c r="C16" s="18">
        <v>13996</v>
      </c>
      <c r="D16" s="19">
        <v>14923</v>
      </c>
      <c r="E16" s="27">
        <v>1.0930548233718143</v>
      </c>
      <c r="F16" s="27">
        <v>1.1175673506802739</v>
      </c>
      <c r="G16" s="28">
        <v>1.1209815781329342</v>
      </c>
      <c r="I16" s="94">
        <v>6111</v>
      </c>
      <c r="J16" s="18">
        <v>6542</v>
      </c>
      <c r="K16" s="19">
        <v>6964</v>
      </c>
      <c r="L16" s="77">
        <v>0.70996306704974388</v>
      </c>
      <c r="M16" s="77">
        <v>0.72808132430224615</v>
      </c>
      <c r="N16" s="78">
        <v>0.73360785689379648</v>
      </c>
      <c r="P16" s="94">
        <v>6765</v>
      </c>
      <c r="Q16" s="18">
        <v>7454</v>
      </c>
      <c r="R16" s="19">
        <v>7959</v>
      </c>
      <c r="S16" s="77">
        <v>2.1324952558679082</v>
      </c>
      <c r="T16" s="77">
        <v>2.1066197147274028</v>
      </c>
      <c r="U16" s="78">
        <v>2.0837096786861555</v>
      </c>
    </row>
    <row r="17" spans="1:21" x14ac:dyDescent="0.2">
      <c r="A17" s="17" t="s">
        <v>169</v>
      </c>
      <c r="B17" s="18">
        <v>21032</v>
      </c>
      <c r="C17" s="18">
        <v>23886</v>
      </c>
      <c r="D17" s="19">
        <v>24499</v>
      </c>
      <c r="E17" s="27">
        <v>1.7854247472162161</v>
      </c>
      <c r="F17" s="27">
        <v>1.9072744883073038</v>
      </c>
      <c r="G17" s="28">
        <v>1.8403087638329263</v>
      </c>
      <c r="I17" s="94">
        <v>0</v>
      </c>
      <c r="J17" s="18">
        <v>0</v>
      </c>
      <c r="K17" s="19">
        <v>0</v>
      </c>
      <c r="L17" s="77" t="s">
        <v>164</v>
      </c>
      <c r="M17" s="77" t="s">
        <v>164</v>
      </c>
      <c r="N17" s="78" t="s">
        <v>164</v>
      </c>
      <c r="P17" s="94">
        <v>21032</v>
      </c>
      <c r="Q17" s="18">
        <v>23886</v>
      </c>
      <c r="R17" s="19">
        <v>24499</v>
      </c>
      <c r="S17" s="77">
        <v>6.6298063889746999</v>
      </c>
      <c r="T17" s="77">
        <v>6.7505659385536276</v>
      </c>
      <c r="U17" s="78">
        <v>6.4139720339404604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4">
        <v>0</v>
      </c>
      <c r="J18" s="18">
        <v>0</v>
      </c>
      <c r="K18" s="19">
        <v>0</v>
      </c>
      <c r="L18" s="77" t="s">
        <v>164</v>
      </c>
      <c r="M18" s="77" t="s">
        <v>164</v>
      </c>
      <c r="N18" s="78" t="s">
        <v>164</v>
      </c>
      <c r="P18" s="94">
        <v>0</v>
      </c>
      <c r="Q18" s="18">
        <v>0</v>
      </c>
      <c r="R18" s="19">
        <v>0</v>
      </c>
      <c r="S18" s="77" t="s">
        <v>164</v>
      </c>
      <c r="T18" s="77" t="s">
        <v>164</v>
      </c>
      <c r="U18" s="78" t="s">
        <v>164</v>
      </c>
    </row>
    <row r="19" spans="1:21" x14ac:dyDescent="0.2">
      <c r="A19" s="17" t="s">
        <v>171</v>
      </c>
      <c r="B19" s="18">
        <v>559</v>
      </c>
      <c r="C19" s="18">
        <v>500</v>
      </c>
      <c r="D19" s="19">
        <v>440</v>
      </c>
      <c r="E19" s="27">
        <v>4.7453995516064322E-2</v>
      </c>
      <c r="F19" s="27">
        <v>3.9924526674774009E-2</v>
      </c>
      <c r="G19" s="28">
        <v>3.3051792158312075E-2</v>
      </c>
      <c r="I19" s="94">
        <v>559</v>
      </c>
      <c r="J19" s="18">
        <v>500</v>
      </c>
      <c r="K19" s="19">
        <v>440</v>
      </c>
      <c r="L19" s="77">
        <v>6.4943438795746489E-2</v>
      </c>
      <c r="M19" s="77">
        <v>5.5646692471892856E-2</v>
      </c>
      <c r="N19" s="78">
        <v>4.6350869763536827E-2</v>
      </c>
      <c r="P19" s="94">
        <v>0</v>
      </c>
      <c r="Q19" s="18">
        <v>0</v>
      </c>
      <c r="R19" s="19">
        <v>0</v>
      </c>
      <c r="S19" s="77" t="s">
        <v>164</v>
      </c>
      <c r="T19" s="77" t="s">
        <v>164</v>
      </c>
      <c r="U19" s="78" t="s">
        <v>164</v>
      </c>
    </row>
    <row r="20" spans="1:21" x14ac:dyDescent="0.2">
      <c r="A20" s="17" t="s">
        <v>172</v>
      </c>
      <c r="B20" s="18">
        <v>7433</v>
      </c>
      <c r="C20" s="18">
        <v>7501</v>
      </c>
      <c r="D20" s="19">
        <v>7201</v>
      </c>
      <c r="E20" s="27">
        <v>0.63099382588713082</v>
      </c>
      <c r="F20" s="27">
        <v>0.59894774917495963</v>
      </c>
      <c r="G20" s="28">
        <v>0.54092262575455741</v>
      </c>
      <c r="I20" s="94">
        <v>0</v>
      </c>
      <c r="J20" s="18">
        <v>0</v>
      </c>
      <c r="K20" s="19">
        <v>0</v>
      </c>
      <c r="L20" s="77" t="s">
        <v>164</v>
      </c>
      <c r="M20" s="77" t="s">
        <v>164</v>
      </c>
      <c r="N20" s="78" t="s">
        <v>164</v>
      </c>
      <c r="P20" s="94">
        <v>7433</v>
      </c>
      <c r="Q20" s="18">
        <v>7501</v>
      </c>
      <c r="R20" s="19">
        <v>7201</v>
      </c>
      <c r="S20" s="77">
        <v>2.3430653713032021</v>
      </c>
      <c r="T20" s="77">
        <v>2.1199026670472563</v>
      </c>
      <c r="U20" s="78">
        <v>1.8852611378589026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3316</v>
      </c>
      <c r="E21" s="27" t="s">
        <v>164</v>
      </c>
      <c r="F21" s="27" t="s">
        <v>164</v>
      </c>
      <c r="G21" s="28">
        <v>0.2490903245385519</v>
      </c>
      <c r="I21" s="94">
        <v>0</v>
      </c>
      <c r="J21" s="18">
        <v>0</v>
      </c>
      <c r="K21" s="19">
        <v>0</v>
      </c>
      <c r="L21" s="77" t="s">
        <v>164</v>
      </c>
      <c r="M21" s="77" t="s">
        <v>164</v>
      </c>
      <c r="N21" s="78" t="s">
        <v>164</v>
      </c>
      <c r="P21" s="94">
        <v>0</v>
      </c>
      <c r="Q21" s="18">
        <v>0</v>
      </c>
      <c r="R21" s="19">
        <v>3316</v>
      </c>
      <c r="S21" s="77" t="s">
        <v>164</v>
      </c>
      <c r="T21" s="77" t="s">
        <v>164</v>
      </c>
      <c r="U21" s="78">
        <v>0.86814691475352324</v>
      </c>
    </row>
    <row r="22" spans="1:21" x14ac:dyDescent="0.2">
      <c r="A22" s="17" t="s">
        <v>174</v>
      </c>
      <c r="B22" s="18">
        <v>28936</v>
      </c>
      <c r="C22" s="18">
        <v>35717</v>
      </c>
      <c r="D22" s="19">
        <v>36926</v>
      </c>
      <c r="E22" s="27">
        <v>2.4564021721875444</v>
      </c>
      <c r="F22" s="27">
        <v>2.8519686384858063</v>
      </c>
      <c r="G22" s="28">
        <v>2.7737965391768902</v>
      </c>
      <c r="I22" s="94">
        <v>22480</v>
      </c>
      <c r="J22" s="18">
        <v>29283</v>
      </c>
      <c r="K22" s="19">
        <v>29590</v>
      </c>
      <c r="L22" s="77">
        <v>2.6116788982618626</v>
      </c>
      <c r="M22" s="77">
        <v>3.2590041913088772</v>
      </c>
      <c r="N22" s="78">
        <v>3.1170959915978513</v>
      </c>
      <c r="P22" s="94">
        <v>6456</v>
      </c>
      <c r="Q22" s="18">
        <v>6434</v>
      </c>
      <c r="R22" s="19">
        <v>7336</v>
      </c>
      <c r="S22" s="77">
        <v>2.0350908162428998</v>
      </c>
      <c r="T22" s="77">
        <v>1.8183513877859014</v>
      </c>
      <c r="U22" s="78">
        <v>1.920604875341329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536</v>
      </c>
      <c r="E23" s="27" t="s">
        <v>164</v>
      </c>
      <c r="F23" s="27" t="s">
        <v>164</v>
      </c>
      <c r="G23" s="28">
        <v>4.0263092265580162E-2</v>
      </c>
      <c r="I23" s="94">
        <v>0</v>
      </c>
      <c r="J23" s="18">
        <v>0</v>
      </c>
      <c r="K23" s="19">
        <v>0</v>
      </c>
      <c r="L23" s="77" t="s">
        <v>164</v>
      </c>
      <c r="M23" s="77" t="s">
        <v>164</v>
      </c>
      <c r="N23" s="78" t="s">
        <v>164</v>
      </c>
      <c r="P23" s="94">
        <v>0</v>
      </c>
      <c r="Q23" s="18">
        <v>0</v>
      </c>
      <c r="R23" s="19">
        <v>536</v>
      </c>
      <c r="S23" s="77" t="s">
        <v>164</v>
      </c>
      <c r="T23" s="77" t="s">
        <v>164</v>
      </c>
      <c r="U23" s="78">
        <v>0.14032772807837407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4">
        <v>0</v>
      </c>
      <c r="J24" s="18">
        <v>0</v>
      </c>
      <c r="K24" s="19">
        <v>0</v>
      </c>
      <c r="L24" s="77" t="s">
        <v>164</v>
      </c>
      <c r="M24" s="77" t="s">
        <v>164</v>
      </c>
      <c r="N24" s="78" t="s">
        <v>164</v>
      </c>
      <c r="P24" s="94">
        <v>0</v>
      </c>
      <c r="Q24" s="18">
        <v>0</v>
      </c>
      <c r="R24" s="19">
        <v>0</v>
      </c>
      <c r="S24" s="77" t="s">
        <v>164</v>
      </c>
      <c r="T24" s="77" t="s">
        <v>164</v>
      </c>
      <c r="U24" s="78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88</v>
      </c>
      <c r="E25" s="27" t="s">
        <v>164</v>
      </c>
      <c r="F25" s="27" t="s">
        <v>164</v>
      </c>
      <c r="G25" s="28">
        <v>6.6103584316624152E-3</v>
      </c>
      <c r="I25" s="94">
        <v>0</v>
      </c>
      <c r="J25" s="18">
        <v>0</v>
      </c>
      <c r="K25" s="19">
        <v>88</v>
      </c>
      <c r="L25" s="77" t="s">
        <v>164</v>
      </c>
      <c r="M25" s="77" t="s">
        <v>164</v>
      </c>
      <c r="N25" s="78">
        <v>9.270173952707364E-3</v>
      </c>
      <c r="P25" s="94">
        <v>0</v>
      </c>
      <c r="Q25" s="18">
        <v>0</v>
      </c>
      <c r="R25" s="19">
        <v>0</v>
      </c>
      <c r="S25" s="77" t="s">
        <v>164</v>
      </c>
      <c r="T25" s="77" t="s">
        <v>164</v>
      </c>
      <c r="U25" s="78" t="s">
        <v>164</v>
      </c>
    </row>
    <row r="26" spans="1:21" x14ac:dyDescent="0.2">
      <c r="A26" s="17" t="s">
        <v>178</v>
      </c>
      <c r="B26" s="18">
        <v>0</v>
      </c>
      <c r="C26" s="18">
        <v>0</v>
      </c>
      <c r="D26" s="19">
        <v>0</v>
      </c>
      <c r="E26" s="27" t="s">
        <v>164</v>
      </c>
      <c r="F26" s="27" t="s">
        <v>164</v>
      </c>
      <c r="G26" s="28" t="s">
        <v>164</v>
      </c>
      <c r="I26" s="94">
        <v>0</v>
      </c>
      <c r="J26" s="18">
        <v>0</v>
      </c>
      <c r="K26" s="19">
        <v>0</v>
      </c>
      <c r="L26" s="77" t="s">
        <v>164</v>
      </c>
      <c r="M26" s="77" t="s">
        <v>164</v>
      </c>
      <c r="N26" s="78" t="s">
        <v>164</v>
      </c>
      <c r="P26" s="94">
        <v>0</v>
      </c>
      <c r="Q26" s="18">
        <v>0</v>
      </c>
      <c r="R26" s="19">
        <v>0</v>
      </c>
      <c r="S26" s="77" t="s">
        <v>164</v>
      </c>
      <c r="T26" s="77" t="s">
        <v>164</v>
      </c>
      <c r="U26" s="78" t="s">
        <v>164</v>
      </c>
    </row>
    <row r="27" spans="1:21" x14ac:dyDescent="0.2">
      <c r="A27" s="17" t="s">
        <v>179</v>
      </c>
      <c r="B27" s="18">
        <v>16864</v>
      </c>
      <c r="C27" s="18">
        <v>17899</v>
      </c>
      <c r="D27" s="19">
        <v>18918</v>
      </c>
      <c r="E27" s="27">
        <v>1.4315996071250603</v>
      </c>
      <c r="F27" s="27">
        <v>1.4292182059035599</v>
      </c>
      <c r="G27" s="28">
        <v>1.4210768273885177</v>
      </c>
      <c r="I27" s="94">
        <v>16016</v>
      </c>
      <c r="J27" s="18">
        <v>17028</v>
      </c>
      <c r="K27" s="19">
        <v>17996</v>
      </c>
      <c r="L27" s="77">
        <v>1.8607050371246439</v>
      </c>
      <c r="M27" s="77">
        <v>1.895103758822783</v>
      </c>
      <c r="N27" s="78">
        <v>1.8957505733286562</v>
      </c>
      <c r="P27" s="94">
        <v>848</v>
      </c>
      <c r="Q27" s="18">
        <v>871</v>
      </c>
      <c r="R27" s="19">
        <v>922</v>
      </c>
      <c r="S27" s="77">
        <v>0.26731056570228917</v>
      </c>
      <c r="T27" s="77">
        <v>0.2461585419274977</v>
      </c>
      <c r="U27" s="78">
        <v>0.24138463673183005</v>
      </c>
    </row>
    <row r="28" spans="1:21" x14ac:dyDescent="0.2">
      <c r="A28" s="17" t="s">
        <v>180</v>
      </c>
      <c r="B28" s="18">
        <v>5412</v>
      </c>
      <c r="C28" s="18">
        <v>5836</v>
      </c>
      <c r="D28" s="19">
        <v>6231</v>
      </c>
      <c r="E28" s="27">
        <v>0.4594293805598213</v>
      </c>
      <c r="F28" s="27">
        <v>0.4659990753479622</v>
      </c>
      <c r="G28" s="28">
        <v>0.46805844758736942</v>
      </c>
      <c r="I28" s="94">
        <v>739</v>
      </c>
      <c r="J28" s="18">
        <v>1065</v>
      </c>
      <c r="K28" s="19">
        <v>1212</v>
      </c>
      <c r="L28" s="77">
        <v>8.585545844375074E-2</v>
      </c>
      <c r="M28" s="77">
        <v>0.11852745496513178</v>
      </c>
      <c r="N28" s="78">
        <v>0.12767557762137871</v>
      </c>
      <c r="P28" s="94">
        <v>4673</v>
      </c>
      <c r="Q28" s="18">
        <v>4771</v>
      </c>
      <c r="R28" s="19">
        <v>5019</v>
      </c>
      <c r="S28" s="77">
        <v>1.47304513387594</v>
      </c>
      <c r="T28" s="77">
        <v>1.348360968468532</v>
      </c>
      <c r="U28" s="78">
        <v>1.3140016179577603</v>
      </c>
    </row>
    <row r="29" spans="1:21" x14ac:dyDescent="0.2">
      <c r="A29" s="17" t="s">
        <v>181</v>
      </c>
      <c r="B29" s="18">
        <v>40108</v>
      </c>
      <c r="C29" s="18">
        <v>43645</v>
      </c>
      <c r="D29" s="19">
        <v>41800</v>
      </c>
      <c r="E29" s="27">
        <v>3.4048029555604793</v>
      </c>
      <c r="F29" s="27">
        <v>3.4850119334410232</v>
      </c>
      <c r="G29" s="28">
        <v>3.1399202550396472</v>
      </c>
      <c r="I29" s="94">
        <v>31226</v>
      </c>
      <c r="J29" s="18">
        <v>34562</v>
      </c>
      <c r="K29" s="19">
        <v>34428</v>
      </c>
      <c r="L29" s="77">
        <v>3.6277706973810018</v>
      </c>
      <c r="M29" s="77">
        <v>3.8465219704271219</v>
      </c>
      <c r="N29" s="78">
        <v>3.6267448732251042</v>
      </c>
      <c r="P29" s="94">
        <v>8882</v>
      </c>
      <c r="Q29" s="18">
        <v>9083</v>
      </c>
      <c r="R29" s="19">
        <v>7372</v>
      </c>
      <c r="S29" s="77">
        <v>2.7998259959525145</v>
      </c>
      <c r="T29" s="77">
        <v>2.5670011898133884</v>
      </c>
      <c r="U29" s="78">
        <v>1.9300298720033091</v>
      </c>
    </row>
    <row r="30" spans="1:21" x14ac:dyDescent="0.2">
      <c r="A30" s="17" t="s">
        <v>182</v>
      </c>
      <c r="B30" s="18">
        <v>557</v>
      </c>
      <c r="C30" s="18">
        <v>646</v>
      </c>
      <c r="D30" s="19">
        <v>669</v>
      </c>
      <c r="E30" s="27">
        <v>4.7284213778976437E-2</v>
      </c>
      <c r="F30" s="27">
        <v>5.1582488463808016E-2</v>
      </c>
      <c r="G30" s="28">
        <v>5.0253747622524499E-2</v>
      </c>
      <c r="I30" s="94">
        <v>463</v>
      </c>
      <c r="J30" s="18">
        <v>547</v>
      </c>
      <c r="K30" s="19">
        <v>567</v>
      </c>
      <c r="L30" s="77">
        <v>5.3790361650144232E-2</v>
      </c>
      <c r="M30" s="77">
        <v>6.0877481564250782E-2</v>
      </c>
      <c r="N30" s="78">
        <v>5.972941626346677E-2</v>
      </c>
      <c r="P30" s="94">
        <v>94</v>
      </c>
      <c r="Q30" s="18">
        <v>99</v>
      </c>
      <c r="R30" s="19">
        <v>102</v>
      </c>
      <c r="S30" s="77">
        <v>2.9631124028319789E-2</v>
      </c>
      <c r="T30" s="77">
        <v>2.7978984673733952E-2</v>
      </c>
      <c r="U30" s="78">
        <v>2.6704157208944323E-2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4">
        <v>0</v>
      </c>
      <c r="J31" s="18">
        <v>0</v>
      </c>
      <c r="K31" s="19">
        <v>0</v>
      </c>
      <c r="L31" s="77" t="s">
        <v>164</v>
      </c>
      <c r="M31" s="77" t="s">
        <v>164</v>
      </c>
      <c r="N31" s="78" t="s">
        <v>164</v>
      </c>
      <c r="P31" s="94">
        <v>0</v>
      </c>
      <c r="Q31" s="18">
        <v>0</v>
      </c>
      <c r="R31" s="19">
        <v>0</v>
      </c>
      <c r="S31" s="77" t="s">
        <v>164</v>
      </c>
      <c r="T31" s="77" t="s">
        <v>164</v>
      </c>
      <c r="U31" s="78" t="s">
        <v>164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  <c r="I32" s="94">
        <v>0</v>
      </c>
      <c r="J32" s="18">
        <v>0</v>
      </c>
      <c r="K32" s="19">
        <v>0</v>
      </c>
      <c r="L32" s="77" t="s">
        <v>164</v>
      </c>
      <c r="M32" s="77" t="s">
        <v>164</v>
      </c>
      <c r="N32" s="78" t="s">
        <v>164</v>
      </c>
      <c r="P32" s="94">
        <v>0</v>
      </c>
      <c r="Q32" s="18">
        <v>0</v>
      </c>
      <c r="R32" s="19">
        <v>0</v>
      </c>
      <c r="S32" s="77" t="s">
        <v>164</v>
      </c>
      <c r="T32" s="77" t="s">
        <v>164</v>
      </c>
      <c r="U32" s="78" t="s">
        <v>164</v>
      </c>
    </row>
    <row r="33" spans="1:21" x14ac:dyDescent="0.2">
      <c r="A33" s="17" t="s">
        <v>185</v>
      </c>
      <c r="B33" s="18">
        <v>0</v>
      </c>
      <c r="C33" s="18">
        <v>0</v>
      </c>
      <c r="D33" s="19">
        <v>0</v>
      </c>
      <c r="E33" s="27" t="s">
        <v>164</v>
      </c>
      <c r="F33" s="27" t="s">
        <v>164</v>
      </c>
      <c r="G33" s="28" t="s">
        <v>164</v>
      </c>
      <c r="I33" s="94">
        <v>0</v>
      </c>
      <c r="J33" s="18">
        <v>0</v>
      </c>
      <c r="K33" s="19">
        <v>0</v>
      </c>
      <c r="L33" s="77" t="s">
        <v>164</v>
      </c>
      <c r="M33" s="77" t="s">
        <v>164</v>
      </c>
      <c r="N33" s="78" t="s">
        <v>164</v>
      </c>
      <c r="P33" s="94">
        <v>0</v>
      </c>
      <c r="Q33" s="18">
        <v>0</v>
      </c>
      <c r="R33" s="19">
        <v>0</v>
      </c>
      <c r="S33" s="77" t="s">
        <v>164</v>
      </c>
      <c r="T33" s="77" t="s">
        <v>164</v>
      </c>
      <c r="U33" s="78" t="s">
        <v>164</v>
      </c>
    </row>
    <row r="34" spans="1:21" x14ac:dyDescent="0.2">
      <c r="A34" s="17" t="s">
        <v>186</v>
      </c>
      <c r="B34" s="18">
        <v>7497</v>
      </c>
      <c r="C34" s="18">
        <v>0</v>
      </c>
      <c r="D34" s="19">
        <v>0</v>
      </c>
      <c r="E34" s="27">
        <v>0.63642684147394313</v>
      </c>
      <c r="F34" s="27" t="s">
        <v>164</v>
      </c>
      <c r="G34" s="28" t="s">
        <v>164</v>
      </c>
      <c r="I34" s="94">
        <v>7330</v>
      </c>
      <c r="J34" s="18">
        <v>0</v>
      </c>
      <c r="K34" s="19">
        <v>0</v>
      </c>
      <c r="L34" s="77">
        <v>0.8515839112215059</v>
      </c>
      <c r="M34" s="77" t="s">
        <v>164</v>
      </c>
      <c r="N34" s="78" t="s">
        <v>164</v>
      </c>
      <c r="P34" s="94">
        <v>167</v>
      </c>
      <c r="Q34" s="18">
        <v>0</v>
      </c>
      <c r="R34" s="19">
        <v>0</v>
      </c>
      <c r="S34" s="77">
        <v>5.2642528858823458E-2</v>
      </c>
      <c r="T34" s="77" t="s">
        <v>164</v>
      </c>
      <c r="U34" s="78" t="s">
        <v>164</v>
      </c>
    </row>
    <row r="35" spans="1:21" x14ac:dyDescent="0.2">
      <c r="A35" s="17" t="s">
        <v>187</v>
      </c>
      <c r="B35" s="18">
        <v>4137</v>
      </c>
      <c r="C35" s="18">
        <v>4821</v>
      </c>
      <c r="D35" s="19">
        <v>5687</v>
      </c>
      <c r="E35" s="27">
        <v>0.3511935231662936</v>
      </c>
      <c r="F35" s="27">
        <v>0.38495228619817096</v>
      </c>
      <c r="G35" s="28">
        <v>0.42719441364618355</v>
      </c>
      <c r="I35" s="94">
        <v>3332</v>
      </c>
      <c r="J35" s="18">
        <v>4022</v>
      </c>
      <c r="K35" s="19">
        <v>4912</v>
      </c>
      <c r="L35" s="77">
        <v>0.38710471926194512</v>
      </c>
      <c r="M35" s="77">
        <v>0.44762199424390614</v>
      </c>
      <c r="N35" s="78">
        <v>0.51744425517839288</v>
      </c>
      <c r="P35" s="94">
        <v>805</v>
      </c>
      <c r="Q35" s="18">
        <v>799</v>
      </c>
      <c r="R35" s="19">
        <v>775</v>
      </c>
      <c r="S35" s="77">
        <v>0.25375590258295139</v>
      </c>
      <c r="T35" s="77">
        <v>0.22581018943750936</v>
      </c>
      <c r="U35" s="78">
        <v>0.2028992336954103</v>
      </c>
    </row>
    <row r="36" spans="1:21" x14ac:dyDescent="0.2">
      <c r="A36" s="17" t="s">
        <v>188</v>
      </c>
      <c r="B36" s="18">
        <v>0</v>
      </c>
      <c r="C36" s="18">
        <v>22</v>
      </c>
      <c r="D36" s="19">
        <v>703</v>
      </c>
      <c r="E36" s="27" t="s">
        <v>164</v>
      </c>
      <c r="F36" s="27">
        <v>1.7566791736900564E-3</v>
      </c>
      <c r="G36" s="28">
        <v>5.2807749743848609E-2</v>
      </c>
      <c r="I36" s="94">
        <v>0</v>
      </c>
      <c r="J36" s="18">
        <v>0</v>
      </c>
      <c r="K36" s="19">
        <v>0</v>
      </c>
      <c r="L36" s="77" t="s">
        <v>164</v>
      </c>
      <c r="M36" s="77" t="s">
        <v>164</v>
      </c>
      <c r="N36" s="78" t="s">
        <v>164</v>
      </c>
      <c r="P36" s="94">
        <v>0</v>
      </c>
      <c r="Q36" s="18">
        <v>22</v>
      </c>
      <c r="R36" s="19">
        <v>703</v>
      </c>
      <c r="S36" s="77" t="s">
        <v>164</v>
      </c>
      <c r="T36" s="77">
        <v>6.2175521497186562E-3</v>
      </c>
      <c r="U36" s="78">
        <v>0.1840492403714496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  <c r="I37" s="94">
        <v>0</v>
      </c>
      <c r="J37" s="18">
        <v>0</v>
      </c>
      <c r="K37" s="19">
        <v>0</v>
      </c>
      <c r="L37" s="77" t="s">
        <v>164</v>
      </c>
      <c r="M37" s="77" t="s">
        <v>164</v>
      </c>
      <c r="N37" s="78" t="s">
        <v>164</v>
      </c>
      <c r="P37" s="94">
        <v>0</v>
      </c>
      <c r="Q37" s="18">
        <v>0</v>
      </c>
      <c r="R37" s="19">
        <v>0</v>
      </c>
      <c r="S37" s="77" t="s">
        <v>164</v>
      </c>
      <c r="T37" s="77" t="s">
        <v>164</v>
      </c>
      <c r="U37" s="78" t="s">
        <v>164</v>
      </c>
    </row>
    <row r="38" spans="1:21" ht="13.5" thickBot="1" x14ac:dyDescent="0.25">
      <c r="A38" s="20" t="s">
        <v>4</v>
      </c>
      <c r="B38" s="21">
        <v>1177983</v>
      </c>
      <c r="C38" s="21">
        <v>1252363</v>
      </c>
      <c r="D38" s="22">
        <v>1331244</v>
      </c>
      <c r="E38" s="23">
        <v>100</v>
      </c>
      <c r="F38" s="23">
        <v>100</v>
      </c>
      <c r="G38" s="48">
        <v>100</v>
      </c>
      <c r="I38" s="95">
        <v>860749</v>
      </c>
      <c r="J38" s="21">
        <v>898526</v>
      </c>
      <c r="K38" s="22">
        <v>949281</v>
      </c>
      <c r="L38" s="81">
        <v>100</v>
      </c>
      <c r="M38" s="81">
        <v>100</v>
      </c>
      <c r="N38" s="82">
        <v>100</v>
      </c>
      <c r="P38" s="95">
        <v>317234</v>
      </c>
      <c r="Q38" s="21">
        <v>353837</v>
      </c>
      <c r="R38" s="22">
        <v>381963</v>
      </c>
      <c r="S38" s="81">
        <v>100</v>
      </c>
      <c r="T38" s="81">
        <v>100</v>
      </c>
      <c r="U38" s="82">
        <v>100</v>
      </c>
    </row>
    <row r="39" spans="1:21" x14ac:dyDescent="0.2">
      <c r="I39" s="99"/>
      <c r="P39" s="99"/>
    </row>
    <row r="40" spans="1:21" ht="16.5" thickBot="1" x14ac:dyDescent="0.3">
      <c r="A40" s="5" t="s">
        <v>114</v>
      </c>
      <c r="B40" s="6"/>
      <c r="C40" s="6"/>
      <c r="D40" s="236" t="s">
        <v>104</v>
      </c>
      <c r="E40" s="236"/>
      <c r="F40" s="6"/>
      <c r="I40" s="236" t="s">
        <v>107</v>
      </c>
      <c r="J40" s="236"/>
      <c r="K40" s="236"/>
      <c r="L40" s="236"/>
      <c r="M40" s="236"/>
      <c r="N40" s="236"/>
      <c r="P40" s="236" t="s">
        <v>108</v>
      </c>
      <c r="Q40" s="236"/>
      <c r="R40" s="236"/>
      <c r="S40" s="236"/>
      <c r="T40" s="236"/>
      <c r="U40" s="236"/>
    </row>
    <row r="41" spans="1:21" x14ac:dyDescent="0.2">
      <c r="A41" s="7"/>
      <c r="B41" s="85"/>
      <c r="C41" s="84" t="s">
        <v>38</v>
      </c>
      <c r="D41" s="86"/>
      <c r="E41" s="11"/>
      <c r="F41" s="9" t="s">
        <v>2</v>
      </c>
      <c r="G41" s="12"/>
      <c r="I41" s="32"/>
      <c r="J41" s="84" t="s">
        <v>31</v>
      </c>
      <c r="K41" s="86"/>
      <c r="L41" s="11"/>
      <c r="M41" s="84" t="s">
        <v>2</v>
      </c>
      <c r="N41" s="12"/>
      <c r="P41" s="32"/>
      <c r="Q41" s="84" t="s">
        <v>31</v>
      </c>
      <c r="R41" s="86"/>
      <c r="S41" s="11"/>
      <c r="T41" s="84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3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3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908516</v>
      </c>
      <c r="C43" s="18">
        <v>898609</v>
      </c>
      <c r="D43" s="19">
        <v>991127</v>
      </c>
      <c r="E43" s="27">
        <v>16.194656160616788</v>
      </c>
      <c r="F43" s="27">
        <v>15.311878855727116</v>
      </c>
      <c r="G43" s="28">
        <v>16.443826889097199</v>
      </c>
      <c r="I43" s="94">
        <v>185897</v>
      </c>
      <c r="J43" s="18">
        <v>184324</v>
      </c>
      <c r="K43" s="19">
        <v>184136</v>
      </c>
      <c r="L43" s="77">
        <v>13.632950176959868</v>
      </c>
      <c r="M43" s="77">
        <v>13.235125168020403</v>
      </c>
      <c r="N43" s="78">
        <v>13.217877183197269</v>
      </c>
      <c r="P43" s="94">
        <v>722619</v>
      </c>
      <c r="Q43" s="18">
        <v>714285</v>
      </c>
      <c r="R43" s="19">
        <v>806991</v>
      </c>
      <c r="S43" s="77">
        <v>17.017262671239653</v>
      </c>
      <c r="T43" s="77">
        <v>15.958049310357847</v>
      </c>
      <c r="U43" s="78">
        <v>17.413562921601194</v>
      </c>
    </row>
    <row r="44" spans="1:21" x14ac:dyDescent="0.2">
      <c r="A44" s="17" t="s">
        <v>162</v>
      </c>
      <c r="B44" s="18">
        <v>28554</v>
      </c>
      <c r="C44" s="18">
        <v>40251</v>
      </c>
      <c r="D44" s="19">
        <v>45506</v>
      </c>
      <c r="E44" s="27">
        <v>0.50898631615761503</v>
      </c>
      <c r="F44" s="27">
        <v>0.68585829412110511</v>
      </c>
      <c r="G44" s="28">
        <v>0.75499182891320393</v>
      </c>
      <c r="I44" s="94">
        <v>26862</v>
      </c>
      <c r="J44" s="18">
        <v>38314</v>
      </c>
      <c r="K44" s="19">
        <v>43140</v>
      </c>
      <c r="L44" s="77">
        <v>1.9699527569218223</v>
      </c>
      <c r="M44" s="77">
        <v>2.7510827981572326</v>
      </c>
      <c r="N44" s="78">
        <v>3.0967286227740916</v>
      </c>
      <c r="P44" s="94">
        <v>1692</v>
      </c>
      <c r="Q44" s="18">
        <v>1937</v>
      </c>
      <c r="R44" s="19">
        <v>2366</v>
      </c>
      <c r="S44" s="77">
        <v>3.9845628802643564E-2</v>
      </c>
      <c r="T44" s="77">
        <v>4.3275081394909806E-2</v>
      </c>
      <c r="U44" s="78">
        <v>5.105446017676582E-2</v>
      </c>
    </row>
    <row r="45" spans="1:21" x14ac:dyDescent="0.2">
      <c r="A45" s="17" t="s">
        <v>82</v>
      </c>
      <c r="B45" s="18">
        <v>1267341</v>
      </c>
      <c r="C45" s="18">
        <v>1486481</v>
      </c>
      <c r="D45" s="19">
        <v>1487884</v>
      </c>
      <c r="E45" s="27">
        <v>22.590853362243745</v>
      </c>
      <c r="F45" s="27">
        <v>25.328943949303977</v>
      </c>
      <c r="G45" s="28">
        <v>24.685541738906817</v>
      </c>
      <c r="I45" s="94">
        <v>166480</v>
      </c>
      <c r="J45" s="18">
        <v>164090</v>
      </c>
      <c r="K45" s="19">
        <v>161479</v>
      </c>
      <c r="L45" s="77">
        <v>12.208984251818368</v>
      </c>
      <c r="M45" s="77">
        <v>11.782251301081075</v>
      </c>
      <c r="N45" s="78">
        <v>11.591484498769994</v>
      </c>
      <c r="P45" s="94">
        <v>1100861</v>
      </c>
      <c r="Q45" s="18">
        <v>1322391</v>
      </c>
      <c r="R45" s="19">
        <v>1326405</v>
      </c>
      <c r="S45" s="77">
        <v>25.924644662710993</v>
      </c>
      <c r="T45" s="77">
        <v>29.543922643725438</v>
      </c>
      <c r="U45" s="78">
        <v>28.621678466087516</v>
      </c>
    </row>
    <row r="46" spans="1:21" x14ac:dyDescent="0.2">
      <c r="A46" s="17" t="s">
        <v>84</v>
      </c>
      <c r="B46" s="18">
        <v>628998</v>
      </c>
      <c r="C46" s="18">
        <v>648350</v>
      </c>
      <c r="D46" s="19">
        <v>810325</v>
      </c>
      <c r="E46" s="27">
        <v>11.212137525058049</v>
      </c>
      <c r="F46" s="27">
        <v>11.047582047487477</v>
      </c>
      <c r="G46" s="28">
        <v>13.444133823322023</v>
      </c>
      <c r="I46" s="94">
        <v>118713</v>
      </c>
      <c r="J46" s="18">
        <v>114966</v>
      </c>
      <c r="K46" s="19">
        <v>118297</v>
      </c>
      <c r="L46" s="77">
        <v>8.7059415394408575</v>
      </c>
      <c r="M46" s="77">
        <v>8.25497168066358</v>
      </c>
      <c r="N46" s="78">
        <v>8.4917409802574575</v>
      </c>
      <c r="P46" s="94">
        <v>510285</v>
      </c>
      <c r="Q46" s="18">
        <v>533384</v>
      </c>
      <c r="R46" s="19">
        <v>692028</v>
      </c>
      <c r="S46" s="77">
        <v>12.016918849619959</v>
      </c>
      <c r="T46" s="77">
        <v>11.916487359185632</v>
      </c>
      <c r="U46" s="78">
        <v>14.932846985294546</v>
      </c>
    </row>
    <row r="47" spans="1:21" x14ac:dyDescent="0.2">
      <c r="A47" s="17" t="s">
        <v>152</v>
      </c>
      <c r="B47" s="18">
        <v>627425</v>
      </c>
      <c r="C47" s="18">
        <v>627147</v>
      </c>
      <c r="D47" s="19">
        <v>620859</v>
      </c>
      <c r="E47" s="27">
        <v>11.184098179421152</v>
      </c>
      <c r="F47" s="27">
        <v>10.686292802245129</v>
      </c>
      <c r="G47" s="28">
        <v>10.300695994093591</v>
      </c>
      <c r="I47" s="94">
        <v>627425</v>
      </c>
      <c r="J47" s="18">
        <v>627147</v>
      </c>
      <c r="K47" s="19">
        <v>620859</v>
      </c>
      <c r="L47" s="77">
        <v>46.012866075187041</v>
      </c>
      <c r="M47" s="77">
        <v>45.031406890847052</v>
      </c>
      <c r="N47" s="78">
        <v>44.567265554170142</v>
      </c>
      <c r="P47" s="94">
        <v>0</v>
      </c>
      <c r="Q47" s="18">
        <v>0</v>
      </c>
      <c r="R47" s="19">
        <v>0</v>
      </c>
      <c r="S47" s="77" t="s">
        <v>164</v>
      </c>
      <c r="T47" s="77" t="s">
        <v>164</v>
      </c>
      <c r="U47" s="78" t="s">
        <v>164</v>
      </c>
    </row>
    <row r="48" spans="1:21" x14ac:dyDescent="0.2">
      <c r="A48" s="17" t="s">
        <v>163</v>
      </c>
      <c r="B48" s="18">
        <v>104236</v>
      </c>
      <c r="C48" s="18">
        <v>111532</v>
      </c>
      <c r="D48" s="19">
        <v>116709</v>
      </c>
      <c r="E48" s="27">
        <v>1.8580478269596259</v>
      </c>
      <c r="F48" s="27">
        <v>1.9004533368093983</v>
      </c>
      <c r="G48" s="28">
        <v>1.9363235916281616</v>
      </c>
      <c r="I48" s="94">
        <v>104236</v>
      </c>
      <c r="J48" s="18">
        <v>111532</v>
      </c>
      <c r="K48" s="19">
        <v>116709</v>
      </c>
      <c r="L48" s="77">
        <v>7.6442556611757526</v>
      </c>
      <c r="M48" s="77">
        <v>8.0083981480417723</v>
      </c>
      <c r="N48" s="78">
        <v>8.3777492080514939</v>
      </c>
      <c r="P48" s="94">
        <v>0</v>
      </c>
      <c r="Q48" s="18">
        <v>0</v>
      </c>
      <c r="R48" s="19">
        <v>0</v>
      </c>
      <c r="S48" s="77" t="s">
        <v>164</v>
      </c>
      <c r="T48" s="77" t="s">
        <v>164</v>
      </c>
      <c r="U48" s="78" t="s">
        <v>164</v>
      </c>
    </row>
    <row r="49" spans="1:21" x14ac:dyDescent="0.2">
      <c r="A49" s="17" t="s">
        <v>165</v>
      </c>
      <c r="B49" s="18">
        <v>10564</v>
      </c>
      <c r="C49" s="18">
        <v>10561</v>
      </c>
      <c r="D49" s="19">
        <v>10618</v>
      </c>
      <c r="E49" s="27">
        <v>0.18830746809165247</v>
      </c>
      <c r="F49" s="27">
        <v>0.17995452148301883</v>
      </c>
      <c r="G49" s="28">
        <v>0.17616365401046893</v>
      </c>
      <c r="I49" s="94">
        <v>10564</v>
      </c>
      <c r="J49" s="18">
        <v>10561</v>
      </c>
      <c r="K49" s="19">
        <v>10618</v>
      </c>
      <c r="L49" s="77">
        <v>0.77472194639722025</v>
      </c>
      <c r="M49" s="77">
        <v>0.7583177280194846</v>
      </c>
      <c r="N49" s="78">
        <v>0.76219435597161111</v>
      </c>
      <c r="P49" s="94">
        <v>0</v>
      </c>
      <c r="Q49" s="18">
        <v>0</v>
      </c>
      <c r="R49" s="19">
        <v>0</v>
      </c>
      <c r="S49" s="77" t="s">
        <v>164</v>
      </c>
      <c r="T49" s="77" t="s">
        <v>164</v>
      </c>
      <c r="U49" s="78" t="s">
        <v>164</v>
      </c>
    </row>
    <row r="50" spans="1:21" x14ac:dyDescent="0.2">
      <c r="A50" s="17" t="s">
        <v>166</v>
      </c>
      <c r="B50" s="18">
        <v>174201</v>
      </c>
      <c r="C50" s="18">
        <v>189840</v>
      </c>
      <c r="D50" s="19">
        <v>0</v>
      </c>
      <c r="E50" s="27">
        <v>3.1052015570838654</v>
      </c>
      <c r="F50" s="27">
        <v>3.2347851868512731</v>
      </c>
      <c r="G50" s="28" t="s">
        <v>164</v>
      </c>
      <c r="I50" s="94">
        <v>8819</v>
      </c>
      <c r="J50" s="18">
        <v>8437</v>
      </c>
      <c r="K50" s="19">
        <v>0</v>
      </c>
      <c r="L50" s="77">
        <v>0.64675055332043596</v>
      </c>
      <c r="M50" s="77">
        <v>0.60580690003791227</v>
      </c>
      <c r="N50" s="78" t="s">
        <v>164</v>
      </c>
      <c r="P50" s="94">
        <v>165382</v>
      </c>
      <c r="Q50" s="18">
        <v>181403</v>
      </c>
      <c r="R50" s="19">
        <v>0</v>
      </c>
      <c r="S50" s="77">
        <v>3.8946511717723391</v>
      </c>
      <c r="T50" s="77">
        <v>4.0527772794428616</v>
      </c>
      <c r="U50" s="78" t="s">
        <v>164</v>
      </c>
    </row>
    <row r="51" spans="1:21" x14ac:dyDescent="0.2">
      <c r="A51" s="17" t="s">
        <v>167</v>
      </c>
      <c r="B51" s="18">
        <v>213614</v>
      </c>
      <c r="C51" s="18">
        <v>82063</v>
      </c>
      <c r="D51" s="19">
        <v>61188</v>
      </c>
      <c r="E51" s="27">
        <v>3.8077538327272107</v>
      </c>
      <c r="F51" s="27">
        <v>1.3983153012461864</v>
      </c>
      <c r="G51" s="28">
        <v>1.0151725053298712</v>
      </c>
      <c r="I51" s="94">
        <v>0</v>
      </c>
      <c r="J51" s="18">
        <v>0</v>
      </c>
      <c r="K51" s="19">
        <v>0</v>
      </c>
      <c r="L51" s="77" t="s">
        <v>164</v>
      </c>
      <c r="M51" s="77" t="s">
        <v>164</v>
      </c>
      <c r="N51" s="78" t="s">
        <v>164</v>
      </c>
      <c r="P51" s="94">
        <v>213614</v>
      </c>
      <c r="Q51" s="18">
        <v>82063</v>
      </c>
      <c r="R51" s="19">
        <v>61188</v>
      </c>
      <c r="S51" s="77">
        <v>5.030487086907744</v>
      </c>
      <c r="T51" s="77">
        <v>1.8333933941716485</v>
      </c>
      <c r="U51" s="78">
        <v>1.3203382541402988</v>
      </c>
    </row>
    <row r="52" spans="1:21" x14ac:dyDescent="0.2">
      <c r="A52" s="17" t="s">
        <v>168</v>
      </c>
      <c r="B52" s="18">
        <v>536480</v>
      </c>
      <c r="C52" s="18">
        <v>622147</v>
      </c>
      <c r="D52" s="19">
        <v>681307</v>
      </c>
      <c r="E52" s="27">
        <v>9.5629676715079253</v>
      </c>
      <c r="F52" s="27">
        <v>10.601095130867883</v>
      </c>
      <c r="G52" s="28">
        <v>11.303591130430455</v>
      </c>
      <c r="I52" s="94">
        <v>9915</v>
      </c>
      <c r="J52" s="18">
        <v>10597</v>
      </c>
      <c r="K52" s="19">
        <v>11340</v>
      </c>
      <c r="L52" s="77">
        <v>0.72712685521851939</v>
      </c>
      <c r="M52" s="77">
        <v>0.76090265730730788</v>
      </c>
      <c r="N52" s="78">
        <v>0.8140218493801159</v>
      </c>
      <c r="P52" s="94">
        <v>526565</v>
      </c>
      <c r="Q52" s="18">
        <v>611550</v>
      </c>
      <c r="R52" s="19">
        <v>669967</v>
      </c>
      <c r="S52" s="77">
        <v>12.40030350500237</v>
      </c>
      <c r="T52" s="77">
        <v>13.66281674086582</v>
      </c>
      <c r="U52" s="78">
        <v>14.456806221997999</v>
      </c>
    </row>
    <row r="53" spans="1:21" x14ac:dyDescent="0.2">
      <c r="A53" s="17" t="s">
        <v>169</v>
      </c>
      <c r="B53" s="18">
        <v>72148</v>
      </c>
      <c r="C53" s="18">
        <v>73792</v>
      </c>
      <c r="D53" s="19">
        <v>74952</v>
      </c>
      <c r="E53" s="27">
        <v>1.2860665664404149</v>
      </c>
      <c r="F53" s="27">
        <v>1.2573813132539462</v>
      </c>
      <c r="G53" s="28">
        <v>1.2435315685997992</v>
      </c>
      <c r="I53" s="94">
        <v>0</v>
      </c>
      <c r="J53" s="18">
        <v>0</v>
      </c>
      <c r="K53" s="19">
        <v>0</v>
      </c>
      <c r="L53" s="77" t="s">
        <v>164</v>
      </c>
      <c r="M53" s="77" t="s">
        <v>164</v>
      </c>
      <c r="N53" s="78" t="s">
        <v>164</v>
      </c>
      <c r="P53" s="94">
        <v>72148</v>
      </c>
      <c r="Q53" s="18">
        <v>73792</v>
      </c>
      <c r="R53" s="19">
        <v>74952</v>
      </c>
      <c r="S53" s="77">
        <v>1.6990439875018486</v>
      </c>
      <c r="T53" s="77">
        <v>1.64860857320247</v>
      </c>
      <c r="U53" s="78">
        <v>1.6173431526495992</v>
      </c>
    </row>
    <row r="54" spans="1:21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  <c r="I54" s="94">
        <v>0</v>
      </c>
      <c r="J54" s="18">
        <v>0</v>
      </c>
      <c r="K54" s="19">
        <v>0</v>
      </c>
      <c r="L54" s="77" t="s">
        <v>164</v>
      </c>
      <c r="M54" s="77" t="s">
        <v>164</v>
      </c>
      <c r="N54" s="78" t="s">
        <v>164</v>
      </c>
      <c r="P54" s="94">
        <v>0</v>
      </c>
      <c r="Q54" s="18">
        <v>0</v>
      </c>
      <c r="R54" s="19">
        <v>0</v>
      </c>
      <c r="S54" s="77" t="s">
        <v>164</v>
      </c>
      <c r="T54" s="77" t="s">
        <v>164</v>
      </c>
      <c r="U54" s="78" t="s">
        <v>164</v>
      </c>
    </row>
    <row r="55" spans="1:21" x14ac:dyDescent="0.2">
      <c r="A55" s="17" t="s">
        <v>171</v>
      </c>
      <c r="B55" s="18">
        <v>1634</v>
      </c>
      <c r="C55" s="18">
        <v>1463</v>
      </c>
      <c r="D55" s="19">
        <v>1288</v>
      </c>
      <c r="E55" s="27">
        <v>2.9126694704823944E-2</v>
      </c>
      <c r="F55" s="27">
        <v>2.4928838644982156E-2</v>
      </c>
      <c r="G55" s="28">
        <v>2.1369258463503862E-2</v>
      </c>
      <c r="I55" s="94">
        <v>1634</v>
      </c>
      <c r="J55" s="18">
        <v>1463</v>
      </c>
      <c r="K55" s="19">
        <v>1288</v>
      </c>
      <c r="L55" s="77">
        <v>0.11983109242834702</v>
      </c>
      <c r="M55" s="77">
        <v>0.10504865411348414</v>
      </c>
      <c r="N55" s="78">
        <v>9.2456802645642794E-2</v>
      </c>
      <c r="P55" s="94">
        <v>0</v>
      </c>
      <c r="Q55" s="18">
        <v>0</v>
      </c>
      <c r="R55" s="19">
        <v>0</v>
      </c>
      <c r="S55" s="77" t="s">
        <v>164</v>
      </c>
      <c r="T55" s="77" t="s">
        <v>164</v>
      </c>
      <c r="U55" s="78" t="s">
        <v>164</v>
      </c>
    </row>
    <row r="56" spans="1:21" x14ac:dyDescent="0.2">
      <c r="A56" s="17" t="s">
        <v>172</v>
      </c>
      <c r="B56" s="18">
        <v>178764</v>
      </c>
      <c r="C56" s="18">
        <v>179357</v>
      </c>
      <c r="D56" s="19">
        <v>181670</v>
      </c>
      <c r="E56" s="27">
        <v>3.1865388324437869</v>
      </c>
      <c r="F56" s="27">
        <v>3.0561597490417394</v>
      </c>
      <c r="G56" s="28">
        <v>3.0140940877831883</v>
      </c>
      <c r="I56" s="94">
        <v>0</v>
      </c>
      <c r="J56" s="18">
        <v>0</v>
      </c>
      <c r="K56" s="19">
        <v>0</v>
      </c>
      <c r="L56" s="77" t="s">
        <v>164</v>
      </c>
      <c r="M56" s="77" t="s">
        <v>164</v>
      </c>
      <c r="N56" s="78" t="s">
        <v>164</v>
      </c>
      <c r="P56" s="94">
        <v>178764</v>
      </c>
      <c r="Q56" s="18">
        <v>179357</v>
      </c>
      <c r="R56" s="19">
        <v>181670</v>
      </c>
      <c r="S56" s="77">
        <v>4.2097895905885192</v>
      </c>
      <c r="T56" s="77">
        <v>4.0070669972879909</v>
      </c>
      <c r="U56" s="78">
        <v>3.9201453002168414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8120</v>
      </c>
      <c r="E57" s="27" t="s">
        <v>164</v>
      </c>
      <c r="F57" s="27" t="s">
        <v>164</v>
      </c>
      <c r="G57" s="28">
        <v>0.13471923813948086</v>
      </c>
      <c r="I57" s="94">
        <v>0</v>
      </c>
      <c r="J57" s="18">
        <v>0</v>
      </c>
      <c r="K57" s="19">
        <v>0</v>
      </c>
      <c r="L57" s="77" t="s">
        <v>164</v>
      </c>
      <c r="M57" s="77" t="s">
        <v>164</v>
      </c>
      <c r="N57" s="78" t="s">
        <v>164</v>
      </c>
      <c r="P57" s="94">
        <v>0</v>
      </c>
      <c r="Q57" s="18">
        <v>0</v>
      </c>
      <c r="R57" s="19">
        <v>8120</v>
      </c>
      <c r="S57" s="77" t="s">
        <v>164</v>
      </c>
      <c r="T57" s="77" t="s">
        <v>164</v>
      </c>
      <c r="U57" s="78">
        <v>0.17521649054748031</v>
      </c>
    </row>
    <row r="58" spans="1:21" x14ac:dyDescent="0.2">
      <c r="A58" s="17" t="s">
        <v>174</v>
      </c>
      <c r="B58" s="18">
        <v>31678</v>
      </c>
      <c r="C58" s="18">
        <v>72130</v>
      </c>
      <c r="D58" s="19">
        <v>78267</v>
      </c>
      <c r="E58" s="27">
        <v>0.56467284875117063</v>
      </c>
      <c r="F58" s="27">
        <v>1.2290616072881495</v>
      </c>
      <c r="G58" s="28">
        <v>1.2985308634806341</v>
      </c>
      <c r="I58" s="94">
        <v>29298</v>
      </c>
      <c r="J58" s="18">
        <v>55574</v>
      </c>
      <c r="K58" s="19">
        <v>56724</v>
      </c>
      <c r="L58" s="77">
        <v>2.1485993549361755</v>
      </c>
      <c r="M58" s="77">
        <v>3.9904127844858288</v>
      </c>
      <c r="N58" s="78">
        <v>4.0718320444654053</v>
      </c>
      <c r="P58" s="94">
        <v>2380</v>
      </c>
      <c r="Q58" s="18">
        <v>16556</v>
      </c>
      <c r="R58" s="19">
        <v>21543</v>
      </c>
      <c r="S58" s="77">
        <v>5.6047633894971444E-2</v>
      </c>
      <c r="T58" s="77">
        <v>0.36988242001761834</v>
      </c>
      <c r="U58" s="78">
        <v>0.46486315958920799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4199</v>
      </c>
      <c r="E59" s="27" t="s">
        <v>164</v>
      </c>
      <c r="F59" s="27" t="s">
        <v>164</v>
      </c>
      <c r="G59" s="28">
        <v>6.9665773515724158E-2</v>
      </c>
      <c r="I59" s="94">
        <v>0</v>
      </c>
      <c r="J59" s="18">
        <v>0</v>
      </c>
      <c r="K59" s="19">
        <v>0</v>
      </c>
      <c r="L59" s="77" t="s">
        <v>164</v>
      </c>
      <c r="M59" s="77" t="s">
        <v>164</v>
      </c>
      <c r="N59" s="78" t="s">
        <v>164</v>
      </c>
      <c r="P59" s="94">
        <v>0</v>
      </c>
      <c r="Q59" s="18">
        <v>0</v>
      </c>
      <c r="R59" s="19">
        <v>4199</v>
      </c>
      <c r="S59" s="77" t="s">
        <v>164</v>
      </c>
      <c r="T59" s="77" t="s">
        <v>164</v>
      </c>
      <c r="U59" s="78">
        <v>9.0607640863161309E-2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  <c r="I60" s="94">
        <v>0</v>
      </c>
      <c r="J60" s="18">
        <v>0</v>
      </c>
      <c r="K60" s="19">
        <v>0</v>
      </c>
      <c r="L60" s="77" t="s">
        <v>164</v>
      </c>
      <c r="M60" s="77" t="s">
        <v>164</v>
      </c>
      <c r="N60" s="78" t="s">
        <v>164</v>
      </c>
      <c r="P60" s="94">
        <v>0</v>
      </c>
      <c r="Q60" s="18">
        <v>0</v>
      </c>
      <c r="R60" s="19">
        <v>0</v>
      </c>
      <c r="S60" s="77" t="s">
        <v>164</v>
      </c>
      <c r="T60" s="77" t="s">
        <v>164</v>
      </c>
      <c r="U60" s="78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320</v>
      </c>
      <c r="E61" s="27" t="s">
        <v>164</v>
      </c>
      <c r="F61" s="27" t="s">
        <v>164</v>
      </c>
      <c r="G61" s="28">
        <v>5.3091325375164873E-3</v>
      </c>
      <c r="I61" s="94">
        <v>0</v>
      </c>
      <c r="J61" s="18">
        <v>0</v>
      </c>
      <c r="K61" s="19">
        <v>320</v>
      </c>
      <c r="L61" s="77" t="s">
        <v>164</v>
      </c>
      <c r="M61" s="77" t="s">
        <v>164</v>
      </c>
      <c r="N61" s="78">
        <v>2.2970634197675227E-2</v>
      </c>
      <c r="P61" s="94">
        <v>0</v>
      </c>
      <c r="Q61" s="18">
        <v>0</v>
      </c>
      <c r="R61" s="19">
        <v>0</v>
      </c>
      <c r="S61" s="77" t="s">
        <v>164</v>
      </c>
      <c r="T61" s="77" t="s">
        <v>164</v>
      </c>
      <c r="U61" s="78" t="s">
        <v>164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4">
        <v>0</v>
      </c>
      <c r="J62" s="18">
        <v>0</v>
      </c>
      <c r="K62" s="19">
        <v>0</v>
      </c>
      <c r="L62" s="77" t="s">
        <v>164</v>
      </c>
      <c r="M62" s="77" t="s">
        <v>164</v>
      </c>
      <c r="N62" s="78" t="s">
        <v>164</v>
      </c>
      <c r="P62" s="94">
        <v>0</v>
      </c>
      <c r="Q62" s="18">
        <v>0</v>
      </c>
      <c r="R62" s="19">
        <v>0</v>
      </c>
      <c r="S62" s="77" t="s">
        <v>164</v>
      </c>
      <c r="T62" s="77" t="s">
        <v>164</v>
      </c>
      <c r="U62" s="78" t="s">
        <v>164</v>
      </c>
    </row>
    <row r="63" spans="1:21" x14ac:dyDescent="0.2">
      <c r="A63" s="17" t="s">
        <v>179</v>
      </c>
      <c r="B63" s="18">
        <v>30828</v>
      </c>
      <c r="C63" s="18">
        <v>42625</v>
      </c>
      <c r="D63" s="19">
        <v>52709</v>
      </c>
      <c r="E63" s="27">
        <v>0.54952126337840423</v>
      </c>
      <c r="F63" s="27">
        <v>0.72631014849102149</v>
      </c>
      <c r="G63" s="28">
        <v>0.87449708412486415</v>
      </c>
      <c r="I63" s="94">
        <v>25292</v>
      </c>
      <c r="J63" s="18">
        <v>25492</v>
      </c>
      <c r="K63" s="19">
        <v>28201</v>
      </c>
      <c r="L63" s="77">
        <v>1.8548151711736554</v>
      </c>
      <c r="M63" s="77">
        <v>1.8304171501441817</v>
      </c>
      <c r="N63" s="78">
        <v>2.0243589219019973</v>
      </c>
      <c r="P63" s="94">
        <v>5536</v>
      </c>
      <c r="Q63" s="18">
        <v>17133</v>
      </c>
      <c r="R63" s="19">
        <v>24508</v>
      </c>
      <c r="S63" s="77">
        <v>0.13036962237082433</v>
      </c>
      <c r="T63" s="77">
        <v>0.38277334514145056</v>
      </c>
      <c r="U63" s="78">
        <v>0.52884307270168074</v>
      </c>
    </row>
    <row r="64" spans="1:21" x14ac:dyDescent="0.2">
      <c r="A64" s="17" t="s">
        <v>180</v>
      </c>
      <c r="B64" s="18">
        <v>714928</v>
      </c>
      <c r="C64" s="18">
        <v>712555</v>
      </c>
      <c r="D64" s="19">
        <v>724962</v>
      </c>
      <c r="E64" s="27">
        <v>12.743873679271953</v>
      </c>
      <c r="F64" s="27">
        <v>12.141605345642693</v>
      </c>
      <c r="G64" s="28">
        <v>12.027872945821962</v>
      </c>
      <c r="I64" s="94">
        <v>1013</v>
      </c>
      <c r="J64" s="18">
        <v>1792</v>
      </c>
      <c r="K64" s="19">
        <v>1932</v>
      </c>
      <c r="L64" s="77">
        <v>7.4289410422224922E-2</v>
      </c>
      <c r="M64" s="77">
        <v>0.12867203566053559</v>
      </c>
      <c r="N64" s="78">
        <v>0.13868520396846418</v>
      </c>
      <c r="P64" s="94">
        <v>713915</v>
      </c>
      <c r="Q64" s="18">
        <v>710763</v>
      </c>
      <c r="R64" s="19">
        <v>723030</v>
      </c>
      <c r="S64" s="77">
        <v>16.812288467280897</v>
      </c>
      <c r="T64" s="77">
        <v>15.879363282132307</v>
      </c>
      <c r="U64" s="78">
        <v>15.601820093663139</v>
      </c>
    </row>
    <row r="65" spans="1:21" x14ac:dyDescent="0.2">
      <c r="A65" s="17" t="s">
        <v>181</v>
      </c>
      <c r="B65" s="18">
        <v>64699</v>
      </c>
      <c r="C65" s="18">
        <v>64102</v>
      </c>
      <c r="D65" s="19">
        <v>54713</v>
      </c>
      <c r="E65" s="27">
        <v>1.1532852023913123</v>
      </c>
      <c r="F65" s="27">
        <v>1.0922682261248435</v>
      </c>
      <c r="G65" s="28">
        <v>0.90774552664106112</v>
      </c>
      <c r="I65" s="94">
        <v>34980</v>
      </c>
      <c r="J65" s="18">
        <v>33874</v>
      </c>
      <c r="K65" s="19">
        <v>32063</v>
      </c>
      <c r="L65" s="77">
        <v>2.5652947448859109</v>
      </c>
      <c r="M65" s="77">
        <v>2.4322748526590305</v>
      </c>
      <c r="N65" s="78">
        <v>2.3015857633751899</v>
      </c>
      <c r="P65" s="94">
        <v>29719</v>
      </c>
      <c r="Q65" s="18">
        <v>30228</v>
      </c>
      <c r="R65" s="19">
        <v>22650</v>
      </c>
      <c r="S65" s="77">
        <v>0.69986539148094806</v>
      </c>
      <c r="T65" s="77">
        <v>0.67533255570745154</v>
      </c>
      <c r="U65" s="78">
        <v>0.48875043237690019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  <c r="I66" s="94">
        <v>0</v>
      </c>
      <c r="J66" s="18">
        <v>0</v>
      </c>
      <c r="K66" s="19">
        <v>0</v>
      </c>
      <c r="L66" s="77" t="s">
        <v>164</v>
      </c>
      <c r="M66" s="77" t="s">
        <v>164</v>
      </c>
      <c r="N66" s="78" t="s">
        <v>164</v>
      </c>
      <c r="P66" s="94">
        <v>0</v>
      </c>
      <c r="Q66" s="18">
        <v>0</v>
      </c>
      <c r="R66" s="19">
        <v>0</v>
      </c>
      <c r="S66" s="77" t="s">
        <v>164</v>
      </c>
      <c r="T66" s="77" t="s">
        <v>164</v>
      </c>
      <c r="U66" s="78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4">
        <v>0</v>
      </c>
      <c r="J67" s="18">
        <v>0</v>
      </c>
      <c r="K67" s="19">
        <v>0</v>
      </c>
      <c r="L67" s="77" t="s">
        <v>164</v>
      </c>
      <c r="M67" s="77" t="s">
        <v>164</v>
      </c>
      <c r="N67" s="78" t="s">
        <v>164</v>
      </c>
      <c r="P67" s="94">
        <v>0</v>
      </c>
      <c r="Q67" s="18">
        <v>0</v>
      </c>
      <c r="R67" s="19">
        <v>0</v>
      </c>
      <c r="S67" s="77" t="s">
        <v>164</v>
      </c>
      <c r="T67" s="77" t="s">
        <v>164</v>
      </c>
      <c r="U67" s="78" t="s">
        <v>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4">
        <v>0</v>
      </c>
      <c r="J68" s="18">
        <v>0</v>
      </c>
      <c r="K68" s="19">
        <v>0</v>
      </c>
      <c r="L68" s="77" t="s">
        <v>164</v>
      </c>
      <c r="M68" s="77" t="s">
        <v>164</v>
      </c>
      <c r="N68" s="78" t="s">
        <v>164</v>
      </c>
      <c r="P68" s="94">
        <v>0</v>
      </c>
      <c r="Q68" s="18">
        <v>0</v>
      </c>
      <c r="R68" s="19">
        <v>0</v>
      </c>
      <c r="S68" s="77" t="s">
        <v>164</v>
      </c>
      <c r="T68" s="77" t="s">
        <v>164</v>
      </c>
      <c r="U68" s="78" t="s">
        <v>164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164</v>
      </c>
      <c r="F69" s="27" t="s">
        <v>164</v>
      </c>
      <c r="G69" s="28" t="s">
        <v>164</v>
      </c>
      <c r="I69" s="94">
        <v>0</v>
      </c>
      <c r="J69" s="18">
        <v>0</v>
      </c>
      <c r="K69" s="19">
        <v>0</v>
      </c>
      <c r="L69" s="77" t="s">
        <v>164</v>
      </c>
      <c r="M69" s="77" t="s">
        <v>164</v>
      </c>
      <c r="N69" s="78" t="s">
        <v>164</v>
      </c>
      <c r="P69" s="94">
        <v>0</v>
      </c>
      <c r="Q69" s="18">
        <v>0</v>
      </c>
      <c r="R69" s="19">
        <v>0</v>
      </c>
      <c r="S69" s="77" t="s">
        <v>164</v>
      </c>
      <c r="T69" s="77" t="s">
        <v>164</v>
      </c>
      <c r="U69" s="78" t="s">
        <v>164</v>
      </c>
    </row>
    <row r="70" spans="1:21" x14ac:dyDescent="0.2">
      <c r="A70" s="17" t="s">
        <v>186</v>
      </c>
      <c r="B70" s="18">
        <v>10514</v>
      </c>
      <c r="C70" s="18">
        <v>0</v>
      </c>
      <c r="D70" s="19">
        <v>0</v>
      </c>
      <c r="E70" s="27">
        <v>0.18741619836384268</v>
      </c>
      <c r="F70" s="27" t="s">
        <v>164</v>
      </c>
      <c r="G70" s="28" t="s">
        <v>164</v>
      </c>
      <c r="I70" s="94">
        <v>8857</v>
      </c>
      <c r="J70" s="18">
        <v>0</v>
      </c>
      <c r="K70" s="19">
        <v>0</v>
      </c>
      <c r="L70" s="77">
        <v>0.64953732291179289</v>
      </c>
      <c r="M70" s="77" t="s">
        <v>164</v>
      </c>
      <c r="N70" s="78" t="s">
        <v>164</v>
      </c>
      <c r="P70" s="94">
        <v>1657</v>
      </c>
      <c r="Q70" s="18">
        <v>0</v>
      </c>
      <c r="R70" s="19">
        <v>0</v>
      </c>
      <c r="S70" s="77">
        <v>3.9021398892423398E-2</v>
      </c>
      <c r="T70" s="77" t="s">
        <v>164</v>
      </c>
      <c r="U70" s="78" t="s">
        <v>164</v>
      </c>
    </row>
    <row r="71" spans="1:21" x14ac:dyDescent="0.2">
      <c r="A71" s="17" t="s">
        <v>187</v>
      </c>
      <c r="B71" s="18">
        <v>4852</v>
      </c>
      <c r="C71" s="18">
        <v>5639</v>
      </c>
      <c r="D71" s="19">
        <v>7100</v>
      </c>
      <c r="E71" s="27">
        <v>8.6488814386662047E-2</v>
      </c>
      <c r="F71" s="27">
        <v>9.6085933779257948E-2</v>
      </c>
      <c r="G71" s="28">
        <v>0.11779637817614706</v>
      </c>
      <c r="I71" s="94">
        <v>3601</v>
      </c>
      <c r="J71" s="18">
        <v>4525</v>
      </c>
      <c r="K71" s="19">
        <v>5977</v>
      </c>
      <c r="L71" s="77">
        <v>0.26408308680200587</v>
      </c>
      <c r="M71" s="77">
        <v>0.32491125076111804</v>
      </c>
      <c r="N71" s="78">
        <v>0.4290483768734526</v>
      </c>
      <c r="P71" s="94">
        <v>1251</v>
      </c>
      <c r="Q71" s="18">
        <v>1114</v>
      </c>
      <c r="R71" s="19">
        <v>1123</v>
      </c>
      <c r="S71" s="77">
        <v>2.9460331933869443E-2</v>
      </c>
      <c r="T71" s="77">
        <v>2.488819859263269E-2</v>
      </c>
      <c r="U71" s="78">
        <v>2.423252695625867E-2</v>
      </c>
    </row>
    <row r="72" spans="1:21" x14ac:dyDescent="0.2">
      <c r="A72" s="17" t="s">
        <v>188</v>
      </c>
      <c r="B72" s="18">
        <v>0</v>
      </c>
      <c r="C72" s="18">
        <v>61</v>
      </c>
      <c r="D72" s="19">
        <v>13527</v>
      </c>
      <c r="E72" s="27" t="s">
        <v>164</v>
      </c>
      <c r="F72" s="27">
        <v>1.0394115908024001E-3</v>
      </c>
      <c r="G72" s="28">
        <v>0.22442698698432975</v>
      </c>
      <c r="I72" s="94">
        <v>0</v>
      </c>
      <c r="J72" s="18">
        <v>0</v>
      </c>
      <c r="K72" s="19">
        <v>0</v>
      </c>
      <c r="L72" s="77" t="s">
        <v>164</v>
      </c>
      <c r="M72" s="77" t="s">
        <v>164</v>
      </c>
      <c r="N72" s="78" t="s">
        <v>164</v>
      </c>
      <c r="P72" s="94">
        <v>0</v>
      </c>
      <c r="Q72" s="18">
        <v>61</v>
      </c>
      <c r="R72" s="19">
        <v>13527</v>
      </c>
      <c r="S72" s="77" t="s">
        <v>164</v>
      </c>
      <c r="T72" s="77">
        <v>1.3628187739233341E-3</v>
      </c>
      <c r="U72" s="78">
        <v>0.29189082113740966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  <c r="I73" s="94">
        <v>0</v>
      </c>
      <c r="J73" s="18">
        <v>0</v>
      </c>
      <c r="K73" s="19">
        <v>0</v>
      </c>
      <c r="L73" s="77" t="s">
        <v>164</v>
      </c>
      <c r="M73" s="77" t="s">
        <v>164</v>
      </c>
      <c r="N73" s="78" t="s">
        <v>164</v>
      </c>
      <c r="P73" s="94">
        <v>0</v>
      </c>
      <c r="Q73" s="18">
        <v>0</v>
      </c>
      <c r="R73" s="19">
        <v>0</v>
      </c>
      <c r="S73" s="77" t="s">
        <v>164</v>
      </c>
      <c r="T73" s="77" t="s">
        <v>164</v>
      </c>
      <c r="U73" s="78" t="s">
        <v>164</v>
      </c>
    </row>
    <row r="74" spans="1:21" ht="13.5" thickBot="1" x14ac:dyDescent="0.25">
      <c r="A74" s="20" t="s">
        <v>4</v>
      </c>
      <c r="B74" s="21">
        <v>5609974</v>
      </c>
      <c r="C74" s="21">
        <v>5868705</v>
      </c>
      <c r="D74" s="22">
        <v>6027350</v>
      </c>
      <c r="E74" s="23">
        <v>100</v>
      </c>
      <c r="F74" s="23">
        <v>100</v>
      </c>
      <c r="G74" s="48">
        <v>100</v>
      </c>
      <c r="I74" s="95">
        <v>1363586</v>
      </c>
      <c r="J74" s="21">
        <v>1392688</v>
      </c>
      <c r="K74" s="22">
        <v>1393083</v>
      </c>
      <c r="L74" s="81">
        <v>100</v>
      </c>
      <c r="M74" s="81">
        <v>100</v>
      </c>
      <c r="N74" s="82">
        <v>100</v>
      </c>
      <c r="P74" s="95">
        <v>4246388</v>
      </c>
      <c r="Q74" s="21">
        <v>4476017</v>
      </c>
      <c r="R74" s="22">
        <v>4634267</v>
      </c>
      <c r="S74" s="81">
        <v>100</v>
      </c>
      <c r="T74" s="81">
        <v>100</v>
      </c>
      <c r="U74" s="82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61" t="s">
        <v>159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21">
        <v>12</v>
      </c>
    </row>
    <row r="77" spans="1:21" ht="12.75" customHeight="1" x14ac:dyDescent="0.2">
      <c r="A77" s="63" t="s">
        <v>160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220"/>
    </row>
    <row r="78" spans="1:21" ht="12.75" customHeight="1" x14ac:dyDescent="0.2"/>
    <row r="79" spans="1:21" ht="12.75" customHeight="1" x14ac:dyDescent="0.2"/>
    <row r="82" ht="12.75" customHeight="1" x14ac:dyDescent="0.2"/>
    <row r="83" ht="12.75" customHeight="1" x14ac:dyDescent="0.2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8"/>
  <sheetViews>
    <sheetView showGridLines="0" showRowColHeaders="0" zoomScaleNormal="100" workbookViewId="0"/>
  </sheetViews>
  <sheetFormatPr defaultColWidth="11.42578125" defaultRowHeight="12.75" x14ac:dyDescent="0.2"/>
  <cols>
    <col min="1" max="1" width="27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">
      <c r="A3" s="4"/>
      <c r="B3" s="3"/>
      <c r="C3" s="3"/>
      <c r="D3" s="3"/>
      <c r="E3" s="3"/>
      <c r="F3" s="3"/>
    </row>
    <row r="4" spans="1:7" ht="16.5" thickBot="1" x14ac:dyDescent="0.3">
      <c r="A4" s="5" t="s">
        <v>115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</row>
    <row r="7" spans="1:7" x14ac:dyDescent="0.2">
      <c r="A7" s="17" t="s">
        <v>81</v>
      </c>
      <c r="B7" s="18">
        <v>375971</v>
      </c>
      <c r="C7" s="18">
        <v>371699</v>
      </c>
      <c r="D7" s="19">
        <v>395637</v>
      </c>
      <c r="E7" s="27">
        <v>16.647265497873548</v>
      </c>
      <c r="F7" s="27">
        <v>15.910519034459615</v>
      </c>
      <c r="G7" s="28">
        <v>15.212869899445259</v>
      </c>
    </row>
    <row r="8" spans="1:7" x14ac:dyDescent="0.2">
      <c r="A8" s="17" t="s">
        <v>162</v>
      </c>
      <c r="B8" s="18">
        <v>81637</v>
      </c>
      <c r="C8" s="18">
        <v>61137</v>
      </c>
      <c r="D8" s="19">
        <v>96076</v>
      </c>
      <c r="E8" s="27">
        <v>3.6147277674339318</v>
      </c>
      <c r="F8" s="27">
        <v>2.6169599654821711</v>
      </c>
      <c r="G8" s="28">
        <v>3.6942745204798912</v>
      </c>
    </row>
    <row r="9" spans="1:7" x14ac:dyDescent="0.2">
      <c r="A9" s="17" t="s">
        <v>82</v>
      </c>
      <c r="B9" s="18">
        <v>538337</v>
      </c>
      <c r="C9" s="18">
        <v>620616</v>
      </c>
      <c r="D9" s="19">
        <v>671397</v>
      </c>
      <c r="E9" s="27">
        <v>23.836516556672592</v>
      </c>
      <c r="F9" s="27">
        <v>26.565373275392691</v>
      </c>
      <c r="G9" s="28">
        <v>25.816279093911461</v>
      </c>
    </row>
    <row r="10" spans="1:7" x14ac:dyDescent="0.2">
      <c r="A10" s="17" t="s">
        <v>84</v>
      </c>
      <c r="B10" s="18">
        <v>264134</v>
      </c>
      <c r="C10" s="18">
        <v>269239</v>
      </c>
      <c r="D10" s="19">
        <v>324894</v>
      </c>
      <c r="E10" s="27">
        <v>11.69534039863535</v>
      </c>
      <c r="F10" s="27">
        <v>11.524734353116022</v>
      </c>
      <c r="G10" s="28">
        <v>12.49268939232268</v>
      </c>
    </row>
    <row r="11" spans="1:7" x14ac:dyDescent="0.2">
      <c r="A11" s="17" t="s">
        <v>152</v>
      </c>
      <c r="B11" s="18">
        <v>105303</v>
      </c>
      <c r="C11" s="18">
        <v>110528</v>
      </c>
      <c r="D11" s="19">
        <v>118228</v>
      </c>
      <c r="E11" s="27">
        <v>4.6626122725491541</v>
      </c>
      <c r="F11" s="27">
        <v>4.7311341914849177</v>
      </c>
      <c r="G11" s="28">
        <v>4.5460540406271761</v>
      </c>
    </row>
    <row r="12" spans="1:7" x14ac:dyDescent="0.2">
      <c r="A12" s="17" t="s">
        <v>163</v>
      </c>
      <c r="B12" s="18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</row>
    <row r="13" spans="1:7" x14ac:dyDescent="0.2">
      <c r="A13" s="17" t="s">
        <v>165</v>
      </c>
      <c r="B13" s="18">
        <v>5</v>
      </c>
      <c r="C13" s="18">
        <v>5</v>
      </c>
      <c r="D13" s="19">
        <v>5</v>
      </c>
      <c r="E13" s="27">
        <v>2.2139028672256035E-4</v>
      </c>
      <c r="F13" s="27">
        <v>2.1402423781688429E-4</v>
      </c>
      <c r="G13" s="28">
        <v>1.922579270827205E-4</v>
      </c>
    </row>
    <row r="14" spans="1:7" x14ac:dyDescent="0.2">
      <c r="A14" s="17" t="s">
        <v>166</v>
      </c>
      <c r="B14" s="18">
        <v>66598</v>
      </c>
      <c r="C14" s="18">
        <v>69463</v>
      </c>
      <c r="D14" s="19">
        <v>0</v>
      </c>
      <c r="E14" s="27">
        <v>2.9488300630298148</v>
      </c>
      <c r="F14" s="27">
        <v>2.9733531262948465</v>
      </c>
      <c r="G14" s="28" t="s">
        <v>164</v>
      </c>
    </row>
    <row r="15" spans="1:7" x14ac:dyDescent="0.2">
      <c r="A15" s="17" t="s">
        <v>167</v>
      </c>
      <c r="B15" s="18">
        <v>184380</v>
      </c>
      <c r="C15" s="18">
        <v>145006</v>
      </c>
      <c r="D15" s="19">
        <v>135908</v>
      </c>
      <c r="E15" s="27">
        <v>8.1639882131811348</v>
      </c>
      <c r="F15" s="27">
        <v>6.2069597257750244</v>
      </c>
      <c r="G15" s="28">
        <v>5.2258780707916754</v>
      </c>
    </row>
    <row r="16" spans="1:7" x14ac:dyDescent="0.2">
      <c r="A16" s="17" t="s">
        <v>168</v>
      </c>
      <c r="B16" s="18">
        <v>118792</v>
      </c>
      <c r="C16" s="18">
        <v>151170</v>
      </c>
      <c r="D16" s="19">
        <v>198487</v>
      </c>
      <c r="E16" s="27">
        <v>5.2598789880692776</v>
      </c>
      <c r="F16" s="27">
        <v>6.4708088061556799</v>
      </c>
      <c r="G16" s="28">
        <v>7.6321398345735894</v>
      </c>
    </row>
    <row r="17" spans="1:7" x14ac:dyDescent="0.2">
      <c r="A17" s="17" t="s">
        <v>169</v>
      </c>
      <c r="B17" s="18">
        <v>219115</v>
      </c>
      <c r="C17" s="18">
        <v>243454</v>
      </c>
      <c r="D17" s="19">
        <v>267877</v>
      </c>
      <c r="E17" s="27">
        <v>9.7019865350427619</v>
      </c>
      <c r="F17" s="27">
        <v>10.421011358694349</v>
      </c>
      <c r="G17" s="28">
        <v>10.300295346627584</v>
      </c>
    </row>
    <row r="18" spans="1:7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</row>
    <row r="19" spans="1:7" x14ac:dyDescent="0.2">
      <c r="A19" s="17" t="s">
        <v>171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</row>
    <row r="20" spans="1:7" x14ac:dyDescent="0.2">
      <c r="A20" s="17" t="s">
        <v>172</v>
      </c>
      <c r="B20" s="18">
        <v>48413</v>
      </c>
      <c r="C20" s="18">
        <v>45392</v>
      </c>
      <c r="D20" s="19">
        <v>40049</v>
      </c>
      <c r="E20" s="27">
        <v>2.1436335902198627</v>
      </c>
      <c r="F20" s="27">
        <v>1.9429976405968024</v>
      </c>
      <c r="G20" s="28">
        <v>1.5399475443471748</v>
      </c>
    </row>
    <row r="21" spans="1:7" x14ac:dyDescent="0.2">
      <c r="A21" s="17" t="s">
        <v>173</v>
      </c>
      <c r="B21" s="18">
        <v>0</v>
      </c>
      <c r="C21" s="18">
        <v>0</v>
      </c>
      <c r="D21" s="19">
        <v>67136</v>
      </c>
      <c r="E21" s="27" t="s">
        <v>164</v>
      </c>
      <c r="F21" s="27" t="s">
        <v>164</v>
      </c>
      <c r="G21" s="28">
        <v>2.581485638525105</v>
      </c>
    </row>
    <row r="22" spans="1:7" x14ac:dyDescent="0.2">
      <c r="A22" s="17" t="s">
        <v>174</v>
      </c>
      <c r="B22" s="18">
        <v>73896</v>
      </c>
      <c r="C22" s="18">
        <v>75991</v>
      </c>
      <c r="D22" s="19">
        <v>95482</v>
      </c>
      <c r="E22" s="27">
        <v>3.2719713255300635</v>
      </c>
      <c r="F22" s="27">
        <v>3.2527831711885709</v>
      </c>
      <c r="G22" s="28">
        <v>3.6714342787424639</v>
      </c>
    </row>
    <row r="23" spans="1:7" x14ac:dyDescent="0.2">
      <c r="A23" s="17" t="s">
        <v>175</v>
      </c>
      <c r="B23" s="18">
        <v>0</v>
      </c>
      <c r="C23" s="18">
        <v>0</v>
      </c>
      <c r="D23" s="19">
        <v>374</v>
      </c>
      <c r="E23" s="27" t="s">
        <v>164</v>
      </c>
      <c r="F23" s="27" t="s">
        <v>164</v>
      </c>
      <c r="G23" s="28">
        <v>1.4380892945787494E-2</v>
      </c>
    </row>
    <row r="24" spans="1:7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</row>
    <row r="25" spans="1:7" x14ac:dyDescent="0.2">
      <c r="A25" s="17" t="s">
        <v>177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</row>
    <row r="26" spans="1:7" x14ac:dyDescent="0.2">
      <c r="A26" s="17" t="s">
        <v>178</v>
      </c>
      <c r="B26" s="18">
        <v>0</v>
      </c>
      <c r="C26" s="18">
        <v>0</v>
      </c>
      <c r="D26" s="19">
        <v>0</v>
      </c>
      <c r="E26" s="27" t="s">
        <v>164</v>
      </c>
      <c r="F26" s="27" t="s">
        <v>164</v>
      </c>
      <c r="G26" s="28" t="s">
        <v>164</v>
      </c>
    </row>
    <row r="27" spans="1:7" x14ac:dyDescent="0.2">
      <c r="A27" s="17" t="s">
        <v>179</v>
      </c>
      <c r="B27" s="18">
        <v>53412</v>
      </c>
      <c r="C27" s="18">
        <v>58109</v>
      </c>
      <c r="D27" s="19">
        <v>61644</v>
      </c>
      <c r="E27" s="27">
        <v>2.3649795988850784</v>
      </c>
      <c r="F27" s="27">
        <v>2.4873468870602657</v>
      </c>
      <c r="G27" s="28">
        <v>2.3703095314174445</v>
      </c>
    </row>
    <row r="28" spans="1:7" x14ac:dyDescent="0.2">
      <c r="A28" s="17" t="s">
        <v>180</v>
      </c>
      <c r="B28" s="18">
        <v>38675</v>
      </c>
      <c r="C28" s="18">
        <v>44562</v>
      </c>
      <c r="D28" s="19">
        <v>51018</v>
      </c>
      <c r="E28" s="27">
        <v>1.7124538677990042</v>
      </c>
      <c r="F28" s="27">
        <v>1.9074696171191996</v>
      </c>
      <c r="G28" s="28">
        <v>1.961722984781247</v>
      </c>
    </row>
    <row r="29" spans="1:7" x14ac:dyDescent="0.2">
      <c r="A29" s="17" t="s">
        <v>181</v>
      </c>
      <c r="B29" s="18">
        <v>59791</v>
      </c>
      <c r="C29" s="18">
        <v>61776</v>
      </c>
      <c r="D29" s="19">
        <v>57378</v>
      </c>
      <c r="E29" s="27">
        <v>2.647429326685721</v>
      </c>
      <c r="F29" s="27">
        <v>2.6443122630751685</v>
      </c>
      <c r="G29" s="28">
        <v>2.2062750680304677</v>
      </c>
    </row>
    <row r="30" spans="1:7" x14ac:dyDescent="0.2">
      <c r="A30" s="17" t="s">
        <v>182</v>
      </c>
      <c r="B30" s="18">
        <v>3683</v>
      </c>
      <c r="C30" s="18">
        <v>4053</v>
      </c>
      <c r="D30" s="19">
        <v>4068</v>
      </c>
      <c r="E30" s="27">
        <v>0.16307608519983793</v>
      </c>
      <c r="F30" s="27">
        <v>0.17348804717436639</v>
      </c>
      <c r="G30" s="28">
        <v>0.15642104947450142</v>
      </c>
    </row>
    <row r="31" spans="1:7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</row>
    <row r="32" spans="1:7" x14ac:dyDescent="0.2">
      <c r="A32" s="17" t="s">
        <v>184</v>
      </c>
      <c r="B32" s="18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</row>
    <row r="33" spans="1:7" x14ac:dyDescent="0.2">
      <c r="A33" s="17" t="s">
        <v>185</v>
      </c>
      <c r="B33" s="18">
        <v>0</v>
      </c>
      <c r="C33" s="18">
        <v>0</v>
      </c>
      <c r="D33" s="19">
        <v>0</v>
      </c>
      <c r="E33" s="27" t="s">
        <v>164</v>
      </c>
      <c r="F33" s="27" t="s">
        <v>164</v>
      </c>
      <c r="G33" s="28" t="s">
        <v>164</v>
      </c>
    </row>
    <row r="34" spans="1:7" x14ac:dyDescent="0.2">
      <c r="A34" s="17" t="s">
        <v>186</v>
      </c>
      <c r="B34" s="18">
        <v>23745</v>
      </c>
      <c r="C34" s="18">
        <v>0</v>
      </c>
      <c r="D34" s="19">
        <v>0</v>
      </c>
      <c r="E34" s="27">
        <v>1.051382471645439</v>
      </c>
      <c r="F34" s="27" t="s">
        <v>164</v>
      </c>
      <c r="G34" s="28" t="s">
        <v>164</v>
      </c>
    </row>
    <row r="35" spans="1:7" x14ac:dyDescent="0.2">
      <c r="A35" s="17" t="s">
        <v>187</v>
      </c>
      <c r="B35" s="18">
        <v>2568</v>
      </c>
      <c r="C35" s="18">
        <v>2496</v>
      </c>
      <c r="D35" s="19">
        <v>2437</v>
      </c>
      <c r="E35" s="27">
        <v>0.11370605126070699</v>
      </c>
      <c r="F35" s="27">
        <v>0.10684089951818863</v>
      </c>
      <c r="G35" s="28">
        <v>9.3706513660117979E-2</v>
      </c>
    </row>
    <row r="36" spans="1:7" x14ac:dyDescent="0.2">
      <c r="A36" s="17" t="s">
        <v>188</v>
      </c>
      <c r="B36" s="18">
        <v>0</v>
      </c>
      <c r="C36" s="18">
        <v>1488</v>
      </c>
      <c r="D36" s="19">
        <v>12578</v>
      </c>
      <c r="E36" s="27" t="s">
        <v>164</v>
      </c>
      <c r="F36" s="27">
        <v>6.3693613174304761E-2</v>
      </c>
      <c r="G36" s="28">
        <v>0.48364404136929173</v>
      </c>
    </row>
    <row r="37" spans="1:7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</row>
    <row r="38" spans="1:7" ht="13.5" thickBot="1" x14ac:dyDescent="0.25">
      <c r="A38" s="20" t="s">
        <v>4</v>
      </c>
      <c r="B38" s="21">
        <v>2258455</v>
      </c>
      <c r="C38" s="21">
        <v>2336184</v>
      </c>
      <c r="D38" s="22">
        <v>2600673</v>
      </c>
      <c r="E38" s="23">
        <v>100</v>
      </c>
      <c r="F38" s="23">
        <v>100</v>
      </c>
      <c r="G38" s="48">
        <v>100</v>
      </c>
    </row>
    <row r="40" spans="1:7" ht="16.5" thickBot="1" x14ac:dyDescent="0.3">
      <c r="A40" s="5" t="s">
        <v>116</v>
      </c>
      <c r="B40" s="6"/>
      <c r="C40" s="6"/>
      <c r="D40" s="6"/>
      <c r="E40" s="6"/>
      <c r="F40" s="6"/>
    </row>
    <row r="41" spans="1:7" x14ac:dyDescent="0.2">
      <c r="A41" s="7"/>
      <c r="B41" s="85"/>
      <c r="C41" s="84" t="s">
        <v>31</v>
      </c>
      <c r="D41" s="86"/>
      <c r="E41" s="11"/>
      <c r="F41" s="9" t="s">
        <v>2</v>
      </c>
      <c r="G41" s="12"/>
    </row>
    <row r="42" spans="1:7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</row>
    <row r="43" spans="1:7" x14ac:dyDescent="0.2">
      <c r="A43" s="17" t="s">
        <v>81</v>
      </c>
      <c r="B43" s="18">
        <v>192524</v>
      </c>
      <c r="C43" s="18">
        <v>153088</v>
      </c>
      <c r="D43" s="19">
        <v>174161</v>
      </c>
      <c r="E43" s="27">
        <v>9.3672516941664625</v>
      </c>
      <c r="F43" s="27">
        <v>7.5457524828753195</v>
      </c>
      <c r="G43" s="28">
        <v>7.9781673591483164</v>
      </c>
    </row>
    <row r="44" spans="1:7" x14ac:dyDescent="0.2">
      <c r="A44" s="17" t="s">
        <v>162</v>
      </c>
      <c r="B44" s="18">
        <v>104827</v>
      </c>
      <c r="C44" s="18">
        <v>59209</v>
      </c>
      <c r="D44" s="19">
        <v>76533</v>
      </c>
      <c r="E44" s="27">
        <v>5.10035576522609</v>
      </c>
      <c r="F44" s="27">
        <v>2.9184290000428827</v>
      </c>
      <c r="G44" s="28">
        <v>3.5059116707971252</v>
      </c>
    </row>
    <row r="45" spans="1:7" x14ac:dyDescent="0.2">
      <c r="A45" s="17" t="s">
        <v>82</v>
      </c>
      <c r="B45" s="18">
        <v>333684</v>
      </c>
      <c r="C45" s="18">
        <v>445625</v>
      </c>
      <c r="D45" s="19">
        <v>474502</v>
      </c>
      <c r="E45" s="27">
        <v>16.235388908999614</v>
      </c>
      <c r="F45" s="27">
        <v>21.96498713276883</v>
      </c>
      <c r="G45" s="28">
        <v>21.736533255152384</v>
      </c>
    </row>
    <row r="46" spans="1:7" x14ac:dyDescent="0.2">
      <c r="A46" s="17" t="s">
        <v>84</v>
      </c>
      <c r="B46" s="18">
        <v>161626</v>
      </c>
      <c r="C46" s="18">
        <v>153801</v>
      </c>
      <c r="D46" s="19">
        <v>233182</v>
      </c>
      <c r="E46" s="27">
        <v>7.8639100700242492</v>
      </c>
      <c r="F46" s="27">
        <v>7.5808964622877495</v>
      </c>
      <c r="G46" s="28">
        <v>10.68186919655332</v>
      </c>
    </row>
    <row r="47" spans="1:7" x14ac:dyDescent="0.2">
      <c r="A47" s="17" t="s">
        <v>152</v>
      </c>
      <c r="B47" s="18">
        <v>51427</v>
      </c>
      <c r="C47" s="18">
        <v>53466</v>
      </c>
      <c r="D47" s="19">
        <v>56729</v>
      </c>
      <c r="E47" s="27">
        <v>2.5021797431795445</v>
      </c>
      <c r="F47" s="27">
        <v>2.6353548432889049</v>
      </c>
      <c r="G47" s="28">
        <v>2.5987072657892689</v>
      </c>
    </row>
    <row r="48" spans="1:7" x14ac:dyDescent="0.2">
      <c r="A48" s="17" t="s">
        <v>163</v>
      </c>
      <c r="B48" s="18">
        <v>0</v>
      </c>
      <c r="C48" s="18">
        <v>0</v>
      </c>
      <c r="D48" s="19">
        <v>0</v>
      </c>
      <c r="E48" s="27" t="s">
        <v>164</v>
      </c>
      <c r="F48" s="27" t="s">
        <v>164</v>
      </c>
      <c r="G48" s="28" t="s">
        <v>164</v>
      </c>
    </row>
    <row r="49" spans="1:7" x14ac:dyDescent="0.2">
      <c r="A49" s="17" t="s">
        <v>165</v>
      </c>
      <c r="B49" s="18">
        <v>2</v>
      </c>
      <c r="C49" s="18">
        <v>2</v>
      </c>
      <c r="D49" s="19">
        <v>2</v>
      </c>
      <c r="E49" s="27">
        <v>9.730996337252978E-5</v>
      </c>
      <c r="F49" s="27">
        <v>9.8580587412146209E-5</v>
      </c>
      <c r="G49" s="28">
        <v>9.1618299839209887E-5</v>
      </c>
    </row>
    <row r="50" spans="1:7" x14ac:dyDescent="0.2">
      <c r="A50" s="17" t="s">
        <v>166</v>
      </c>
      <c r="B50" s="18">
        <v>66510</v>
      </c>
      <c r="C50" s="18">
        <v>67479</v>
      </c>
      <c r="D50" s="19">
        <v>0</v>
      </c>
      <c r="E50" s="27">
        <v>3.236042831953478</v>
      </c>
      <c r="F50" s="27">
        <v>3.326059728992107</v>
      </c>
      <c r="G50" s="28" t="s">
        <v>164</v>
      </c>
    </row>
    <row r="51" spans="1:7" x14ac:dyDescent="0.2">
      <c r="A51" s="17" t="s">
        <v>167</v>
      </c>
      <c r="B51" s="18">
        <v>234979</v>
      </c>
      <c r="C51" s="18">
        <v>132004</v>
      </c>
      <c r="D51" s="19">
        <v>118776</v>
      </c>
      <c r="E51" s="27">
        <v>11.432898941656838</v>
      </c>
      <c r="F51" s="27">
        <v>6.5065159303764739</v>
      </c>
      <c r="G51" s="28">
        <v>5.4410275908509966</v>
      </c>
    </row>
    <row r="52" spans="1:7" x14ac:dyDescent="0.2">
      <c r="A52" s="17" t="s">
        <v>168</v>
      </c>
      <c r="B52" s="18">
        <v>343873</v>
      </c>
      <c r="C52" s="18">
        <v>394196</v>
      </c>
      <c r="D52" s="19">
        <v>430052</v>
      </c>
      <c r="E52" s="27">
        <v>16.731134517400967</v>
      </c>
      <c r="F52" s="27">
        <v>19.430036617759193</v>
      </c>
      <c r="G52" s="28">
        <v>19.700316541225945</v>
      </c>
    </row>
    <row r="53" spans="1:7" x14ac:dyDescent="0.2">
      <c r="A53" s="17" t="s">
        <v>169</v>
      </c>
      <c r="B53" s="18">
        <v>353704</v>
      </c>
      <c r="C53" s="18">
        <v>367009</v>
      </c>
      <c r="D53" s="19">
        <v>328073</v>
      </c>
      <c r="E53" s="27">
        <v>17.209461642358637</v>
      </c>
      <c r="F53" s="27">
        <v>18.089981402772185</v>
      </c>
      <c r="G53" s="28">
        <v>15.028745241574551</v>
      </c>
    </row>
    <row r="54" spans="1:7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</row>
    <row r="55" spans="1:7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164</v>
      </c>
      <c r="F55" s="27" t="s">
        <v>164</v>
      </c>
      <c r="G55" s="28" t="s">
        <v>164</v>
      </c>
    </row>
    <row r="56" spans="1:7" x14ac:dyDescent="0.2">
      <c r="A56" s="17" t="s">
        <v>172</v>
      </c>
      <c r="B56" s="18">
        <v>44012</v>
      </c>
      <c r="C56" s="18">
        <v>45395</v>
      </c>
      <c r="D56" s="19">
        <v>47217</v>
      </c>
      <c r="E56" s="27">
        <v>2.1414030539758904</v>
      </c>
      <c r="F56" s="27">
        <v>2.2375328827871885</v>
      </c>
      <c r="G56" s="28">
        <v>2.1629706317539865</v>
      </c>
    </row>
    <row r="57" spans="1:7" x14ac:dyDescent="0.2">
      <c r="A57" s="17" t="s">
        <v>173</v>
      </c>
      <c r="B57" s="18">
        <v>0</v>
      </c>
      <c r="C57" s="18">
        <v>0</v>
      </c>
      <c r="D57" s="19">
        <v>41121</v>
      </c>
      <c r="E57" s="27" t="s">
        <v>164</v>
      </c>
      <c r="F57" s="27" t="s">
        <v>164</v>
      </c>
      <c r="G57" s="28">
        <v>1.8837180538440748</v>
      </c>
    </row>
    <row r="58" spans="1:7" x14ac:dyDescent="0.2">
      <c r="A58" s="17" t="s">
        <v>174</v>
      </c>
      <c r="B58" s="18">
        <v>25866</v>
      </c>
      <c r="C58" s="18">
        <v>26472</v>
      </c>
      <c r="D58" s="19">
        <v>40755</v>
      </c>
      <c r="E58" s="27">
        <v>1.2585097562969276</v>
      </c>
      <c r="F58" s="27">
        <v>1.3048126549871673</v>
      </c>
      <c r="G58" s="28">
        <v>1.8669519049734995</v>
      </c>
    </row>
    <row r="59" spans="1:7" x14ac:dyDescent="0.2">
      <c r="A59" s="17" t="s">
        <v>175</v>
      </c>
      <c r="B59" s="18">
        <v>0</v>
      </c>
      <c r="C59" s="18">
        <v>0</v>
      </c>
      <c r="D59" s="19">
        <v>4123</v>
      </c>
      <c r="E59" s="27" t="s">
        <v>164</v>
      </c>
      <c r="F59" s="27" t="s">
        <v>164</v>
      </c>
      <c r="G59" s="28">
        <v>0.18887112511853119</v>
      </c>
    </row>
    <row r="60" spans="1:7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</row>
    <row r="61" spans="1:7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164</v>
      </c>
      <c r="F61" s="27" t="s">
        <v>164</v>
      </c>
      <c r="G61" s="28" t="s">
        <v>164</v>
      </c>
    </row>
    <row r="62" spans="1:7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</row>
    <row r="63" spans="1:7" x14ac:dyDescent="0.2">
      <c r="A63" s="17" t="s">
        <v>179</v>
      </c>
      <c r="B63" s="18">
        <v>21221</v>
      </c>
      <c r="C63" s="18">
        <v>23265</v>
      </c>
      <c r="D63" s="19">
        <v>26791</v>
      </c>
      <c r="E63" s="27">
        <v>1.0325073663642272</v>
      </c>
      <c r="F63" s="27">
        <v>1.1467386830717907</v>
      </c>
      <c r="G63" s="28">
        <v>1.227272935496136</v>
      </c>
    </row>
    <row r="64" spans="1:7" x14ac:dyDescent="0.2">
      <c r="A64" s="17" t="s">
        <v>180</v>
      </c>
      <c r="B64" s="18">
        <v>28105</v>
      </c>
      <c r="C64" s="18">
        <v>33649</v>
      </c>
      <c r="D64" s="19">
        <v>38715</v>
      </c>
      <c r="E64" s="27">
        <v>1.3674482602924749</v>
      </c>
      <c r="F64" s="27">
        <v>1.658569092915654</v>
      </c>
      <c r="G64" s="28">
        <v>1.7735012391375053</v>
      </c>
    </row>
    <row r="65" spans="1:7" x14ac:dyDescent="0.2">
      <c r="A65" s="17" t="s">
        <v>181</v>
      </c>
      <c r="B65" s="18">
        <v>81164</v>
      </c>
      <c r="C65" s="18">
        <v>69054</v>
      </c>
      <c r="D65" s="19">
        <v>76249</v>
      </c>
      <c r="E65" s="27">
        <v>3.9490329335840038</v>
      </c>
      <c r="F65" s="27">
        <v>3.4036919415791722</v>
      </c>
      <c r="G65" s="28">
        <v>3.4929018722199574</v>
      </c>
    </row>
    <row r="66" spans="1:7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</row>
    <row r="67" spans="1:7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</row>
    <row r="68" spans="1:7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</row>
    <row r="69" spans="1:7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164</v>
      </c>
      <c r="F69" s="27" t="s">
        <v>164</v>
      </c>
      <c r="G69" s="28" t="s">
        <v>164</v>
      </c>
    </row>
    <row r="70" spans="1:7" x14ac:dyDescent="0.2">
      <c r="A70" s="17" t="s">
        <v>186</v>
      </c>
      <c r="B70" s="18">
        <v>9916</v>
      </c>
      <c r="C70" s="18">
        <v>0</v>
      </c>
      <c r="D70" s="19">
        <v>0</v>
      </c>
      <c r="E70" s="27">
        <v>0.4824627984010027</v>
      </c>
      <c r="F70" s="27" t="s">
        <v>164</v>
      </c>
      <c r="G70" s="28" t="s">
        <v>164</v>
      </c>
    </row>
    <row r="71" spans="1:7" x14ac:dyDescent="0.2">
      <c r="A71" s="17" t="s">
        <v>187</v>
      </c>
      <c r="B71" s="18">
        <v>1848</v>
      </c>
      <c r="C71" s="18">
        <v>1656</v>
      </c>
      <c r="D71" s="19">
        <v>1586</v>
      </c>
      <c r="E71" s="27">
        <v>8.9914406156217527E-2</v>
      </c>
      <c r="F71" s="27">
        <v>8.1624726377257067E-2</v>
      </c>
      <c r="G71" s="28">
        <v>7.2653311772493442E-2</v>
      </c>
    </row>
    <row r="72" spans="1:7" x14ac:dyDescent="0.2">
      <c r="A72" s="17" t="s">
        <v>188</v>
      </c>
      <c r="B72" s="18">
        <v>0</v>
      </c>
      <c r="C72" s="18">
        <v>3427</v>
      </c>
      <c r="D72" s="19">
        <v>14403</v>
      </c>
      <c r="E72" s="27" t="s">
        <v>164</v>
      </c>
      <c r="F72" s="27">
        <v>0.16891783653071255</v>
      </c>
      <c r="G72" s="28">
        <v>0.65978918629206995</v>
      </c>
    </row>
    <row r="73" spans="1:7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</row>
    <row r="74" spans="1:7" ht="13.5" thickBot="1" x14ac:dyDescent="0.25">
      <c r="A74" s="20" t="s">
        <v>4</v>
      </c>
      <c r="B74" s="21">
        <v>2055288</v>
      </c>
      <c r="C74" s="21">
        <v>2028797</v>
      </c>
      <c r="D74" s="22">
        <v>2182970</v>
      </c>
      <c r="E74" s="23">
        <v>100</v>
      </c>
      <c r="F74" s="23">
        <v>100</v>
      </c>
      <c r="G74" s="48">
        <v>100</v>
      </c>
    </row>
    <row r="75" spans="1:7" x14ac:dyDescent="0.2">
      <c r="A75" s="24"/>
      <c r="B75" s="24"/>
      <c r="C75" s="24"/>
      <c r="D75" s="24"/>
      <c r="E75" s="24"/>
      <c r="F75" s="24"/>
      <c r="G75" s="24"/>
    </row>
    <row r="76" spans="1:7" ht="12.75" customHeight="1" x14ac:dyDescent="0.2">
      <c r="A76" s="26" t="s">
        <v>159</v>
      </c>
      <c r="G76" s="221">
        <v>13</v>
      </c>
    </row>
    <row r="77" spans="1:7" ht="12.75" customHeight="1" x14ac:dyDescent="0.2">
      <c r="A77" s="26" t="s">
        <v>160</v>
      </c>
      <c r="G77" s="220"/>
    </row>
    <row r="78" spans="1:7" ht="12.75" customHeight="1" x14ac:dyDescent="0.2"/>
  </sheetData>
  <mergeCells count="1">
    <mergeCell ref="G76:G77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8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117</v>
      </c>
      <c r="B4" s="6"/>
      <c r="C4" s="6"/>
      <c r="D4" s="236" t="s">
        <v>104</v>
      </c>
      <c r="E4" s="236"/>
      <c r="F4" s="6"/>
      <c r="I4" s="236" t="s">
        <v>107</v>
      </c>
      <c r="J4" s="236"/>
      <c r="K4" s="236"/>
      <c r="L4" s="236"/>
      <c r="M4" s="236"/>
      <c r="N4" s="236"/>
      <c r="P4" s="236" t="s">
        <v>108</v>
      </c>
      <c r="Q4" s="236"/>
      <c r="R4" s="236"/>
      <c r="S4" s="236"/>
      <c r="T4" s="236"/>
      <c r="U4" s="236"/>
    </row>
    <row r="5" spans="1:21" x14ac:dyDescent="0.2">
      <c r="A5" s="7"/>
      <c r="B5" s="8"/>
      <c r="C5" s="84" t="s">
        <v>1</v>
      </c>
      <c r="D5" s="10"/>
      <c r="E5" s="11"/>
      <c r="F5" s="84" t="s">
        <v>2</v>
      </c>
      <c r="G5" s="12"/>
      <c r="I5" s="7"/>
      <c r="J5" s="84" t="s">
        <v>1</v>
      </c>
      <c r="K5" s="10"/>
      <c r="L5" s="11"/>
      <c r="M5" s="84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340781</v>
      </c>
      <c r="C7" s="18">
        <v>376877</v>
      </c>
      <c r="D7" s="19">
        <v>413521</v>
      </c>
      <c r="E7" s="27">
        <v>19.587692863026227</v>
      </c>
      <c r="F7" s="27">
        <v>19.433801925038392</v>
      </c>
      <c r="G7" s="28">
        <v>19.638433716172319</v>
      </c>
      <c r="I7" s="94">
        <v>340781</v>
      </c>
      <c r="J7" s="18">
        <v>376877</v>
      </c>
      <c r="K7" s="19">
        <v>413521</v>
      </c>
      <c r="L7" s="77">
        <v>19.630569865510427</v>
      </c>
      <c r="M7" s="77">
        <v>19.699888975543256</v>
      </c>
      <c r="N7" s="78">
        <v>19.936659123101535</v>
      </c>
      <c r="P7" s="94">
        <v>0</v>
      </c>
      <c r="Q7" s="18">
        <v>0</v>
      </c>
      <c r="R7" s="19">
        <v>0</v>
      </c>
      <c r="S7" s="77" t="s">
        <v>164</v>
      </c>
      <c r="T7" s="77" t="s">
        <v>164</v>
      </c>
      <c r="U7" s="78" t="s">
        <v>164</v>
      </c>
    </row>
    <row r="8" spans="1:21" x14ac:dyDescent="0.2">
      <c r="A8" s="17" t="s">
        <v>162</v>
      </c>
      <c r="B8" s="18">
        <v>141844</v>
      </c>
      <c r="C8" s="18">
        <v>243215</v>
      </c>
      <c r="D8" s="19">
        <v>276157</v>
      </c>
      <c r="E8" s="27">
        <v>8.153027036316848</v>
      </c>
      <c r="F8" s="27">
        <v>12.54147144877032</v>
      </c>
      <c r="G8" s="28">
        <v>13.114910584364516</v>
      </c>
      <c r="I8" s="94">
        <v>141006</v>
      </c>
      <c r="J8" s="18">
        <v>238167</v>
      </c>
      <c r="K8" s="19">
        <v>268573</v>
      </c>
      <c r="L8" s="77">
        <v>8.1226011264013049</v>
      </c>
      <c r="M8" s="77">
        <v>12.44932287626523</v>
      </c>
      <c r="N8" s="78">
        <v>12.948431520209972</v>
      </c>
      <c r="P8" s="94">
        <v>838</v>
      </c>
      <c r="Q8" s="18">
        <v>5048</v>
      </c>
      <c r="R8" s="19">
        <v>7584</v>
      </c>
      <c r="S8" s="77">
        <v>22.05263157894737</v>
      </c>
      <c r="T8" s="77">
        <v>19.271588913491641</v>
      </c>
      <c r="U8" s="78">
        <v>24.077719220267955</v>
      </c>
    </row>
    <row r="9" spans="1:21" x14ac:dyDescent="0.2">
      <c r="A9" s="17" t="s">
        <v>82</v>
      </c>
      <c r="B9" s="18">
        <v>448150</v>
      </c>
      <c r="C9" s="18">
        <v>465013</v>
      </c>
      <c r="D9" s="19">
        <v>490163</v>
      </c>
      <c r="E9" s="27">
        <v>25.759137265766586</v>
      </c>
      <c r="F9" s="27">
        <v>23.978567369640167</v>
      </c>
      <c r="G9" s="28">
        <v>23.278221869312979</v>
      </c>
      <c r="I9" s="94">
        <v>448150</v>
      </c>
      <c r="J9" s="18">
        <v>465013</v>
      </c>
      <c r="K9" s="19">
        <v>490163</v>
      </c>
      <c r="L9" s="77">
        <v>25.815523416001763</v>
      </c>
      <c r="M9" s="77">
        <v>24.306881216376421</v>
      </c>
      <c r="N9" s="78">
        <v>23.631720386042829</v>
      </c>
      <c r="P9" s="94">
        <v>0</v>
      </c>
      <c r="Q9" s="18">
        <v>0</v>
      </c>
      <c r="R9" s="19">
        <v>0</v>
      </c>
      <c r="S9" s="77" t="s">
        <v>164</v>
      </c>
      <c r="T9" s="77" t="s">
        <v>164</v>
      </c>
      <c r="U9" s="78" t="s">
        <v>164</v>
      </c>
    </row>
    <row r="10" spans="1:21" x14ac:dyDescent="0.2">
      <c r="A10" s="17" t="s">
        <v>84</v>
      </c>
      <c r="B10" s="18">
        <v>179122</v>
      </c>
      <c r="C10" s="18">
        <v>196105</v>
      </c>
      <c r="D10" s="19">
        <v>218367</v>
      </c>
      <c r="E10" s="27">
        <v>10.295722827889417</v>
      </c>
      <c r="F10" s="27">
        <v>10.112226871126795</v>
      </c>
      <c r="G10" s="28">
        <v>10.370418564714733</v>
      </c>
      <c r="I10" s="94">
        <v>179122</v>
      </c>
      <c r="J10" s="18">
        <v>196105</v>
      </c>
      <c r="K10" s="19">
        <v>218367</v>
      </c>
      <c r="L10" s="77">
        <v>10.318259924848975</v>
      </c>
      <c r="M10" s="77">
        <v>10.250683187217343</v>
      </c>
      <c r="N10" s="78">
        <v>10.527901709306933</v>
      </c>
      <c r="P10" s="94">
        <v>0</v>
      </c>
      <c r="Q10" s="18">
        <v>0</v>
      </c>
      <c r="R10" s="19">
        <v>0</v>
      </c>
      <c r="S10" s="77" t="s">
        <v>164</v>
      </c>
      <c r="T10" s="77" t="s">
        <v>164</v>
      </c>
      <c r="U10" s="78" t="s">
        <v>164</v>
      </c>
    </row>
    <row r="11" spans="1:21" x14ac:dyDescent="0.2">
      <c r="A11" s="17" t="s">
        <v>152</v>
      </c>
      <c r="B11" s="18">
        <v>24221</v>
      </c>
      <c r="C11" s="18">
        <v>23827</v>
      </c>
      <c r="D11" s="19">
        <v>22279</v>
      </c>
      <c r="E11" s="27">
        <v>1.3921947198798004</v>
      </c>
      <c r="F11" s="27">
        <v>1.2286480694441151</v>
      </c>
      <c r="G11" s="28">
        <v>1.0580470272673046</v>
      </c>
      <c r="I11" s="94">
        <v>24221</v>
      </c>
      <c r="J11" s="18">
        <v>23827</v>
      </c>
      <c r="K11" s="19">
        <v>22279</v>
      </c>
      <c r="L11" s="77">
        <v>1.3952422016266401</v>
      </c>
      <c r="M11" s="77">
        <v>1.2454706830617659</v>
      </c>
      <c r="N11" s="78">
        <v>1.07411432213498</v>
      </c>
      <c r="P11" s="94">
        <v>0</v>
      </c>
      <c r="Q11" s="18">
        <v>0</v>
      </c>
      <c r="R11" s="19">
        <v>0</v>
      </c>
      <c r="S11" s="77" t="s">
        <v>164</v>
      </c>
      <c r="T11" s="77" t="s">
        <v>164</v>
      </c>
      <c r="U11" s="78" t="s">
        <v>164</v>
      </c>
    </row>
    <row r="12" spans="1:21" x14ac:dyDescent="0.2">
      <c r="A12" s="17" t="s">
        <v>163</v>
      </c>
      <c r="B12" s="18">
        <v>344162</v>
      </c>
      <c r="C12" s="18">
        <v>363142</v>
      </c>
      <c r="D12" s="19">
        <v>390244</v>
      </c>
      <c r="E12" s="27">
        <v>19.782028784248041</v>
      </c>
      <c r="F12" s="27">
        <v>18.725551568979512</v>
      </c>
      <c r="G12" s="28">
        <v>18.532990893168545</v>
      </c>
      <c r="I12" s="94">
        <v>344162</v>
      </c>
      <c r="J12" s="18">
        <v>343557</v>
      </c>
      <c r="K12" s="19">
        <v>367756</v>
      </c>
      <c r="L12" s="77">
        <v>19.825331183527837</v>
      </c>
      <c r="M12" s="77">
        <v>17.958205878232725</v>
      </c>
      <c r="N12" s="78">
        <v>17.730238639574115</v>
      </c>
      <c r="P12" s="94">
        <v>0</v>
      </c>
      <c r="Q12" s="18">
        <v>19585</v>
      </c>
      <c r="R12" s="19">
        <v>22488</v>
      </c>
      <c r="S12" s="77" t="s">
        <v>164</v>
      </c>
      <c r="T12" s="77">
        <v>74.769031075818887</v>
      </c>
      <c r="U12" s="78">
        <v>71.395009206933779</v>
      </c>
    </row>
    <row r="13" spans="1:21" x14ac:dyDescent="0.2">
      <c r="A13" s="17" t="s">
        <v>165</v>
      </c>
      <c r="B13" s="18">
        <v>17391</v>
      </c>
      <c r="C13" s="18">
        <v>18705</v>
      </c>
      <c r="D13" s="19">
        <v>21371</v>
      </c>
      <c r="E13" s="27">
        <v>0.99961431705667014</v>
      </c>
      <c r="F13" s="27">
        <v>0.964530244636428</v>
      </c>
      <c r="G13" s="28">
        <v>1.0149254014870313</v>
      </c>
      <c r="I13" s="94">
        <v>17391</v>
      </c>
      <c r="J13" s="18">
        <v>18705</v>
      </c>
      <c r="K13" s="19">
        <v>21371</v>
      </c>
      <c r="L13" s="77">
        <v>1.0018024494648816</v>
      </c>
      <c r="M13" s="77">
        <v>0.97773656468167758</v>
      </c>
      <c r="N13" s="78">
        <v>1.0303378597938264</v>
      </c>
      <c r="P13" s="94">
        <v>0</v>
      </c>
      <c r="Q13" s="18">
        <v>0</v>
      </c>
      <c r="R13" s="19">
        <v>0</v>
      </c>
      <c r="S13" s="77" t="s">
        <v>164</v>
      </c>
      <c r="T13" s="77" t="s">
        <v>164</v>
      </c>
      <c r="U13" s="78" t="s">
        <v>164</v>
      </c>
    </row>
    <row r="14" spans="1:21" x14ac:dyDescent="0.2">
      <c r="A14" s="17" t="s">
        <v>166</v>
      </c>
      <c r="B14" s="18">
        <v>4545</v>
      </c>
      <c r="C14" s="18">
        <v>4240</v>
      </c>
      <c r="D14" s="19">
        <v>0</v>
      </c>
      <c r="E14" s="27">
        <v>0.26124127830616789</v>
      </c>
      <c r="F14" s="27">
        <v>0.21863716852491072</v>
      </c>
      <c r="G14" s="28" t="s">
        <v>164</v>
      </c>
      <c r="I14" s="94">
        <v>4545</v>
      </c>
      <c r="J14" s="18">
        <v>4240</v>
      </c>
      <c r="K14" s="19">
        <v>0</v>
      </c>
      <c r="L14" s="77">
        <v>0.26181312936679241</v>
      </c>
      <c r="M14" s="77">
        <v>0.22163074227480958</v>
      </c>
      <c r="N14" s="78" t="s">
        <v>164</v>
      </c>
      <c r="P14" s="94">
        <v>0</v>
      </c>
      <c r="Q14" s="18">
        <v>0</v>
      </c>
      <c r="R14" s="19">
        <v>0</v>
      </c>
      <c r="S14" s="77" t="s">
        <v>164</v>
      </c>
      <c r="T14" s="77" t="s">
        <v>164</v>
      </c>
      <c r="U14" s="78" t="s">
        <v>164</v>
      </c>
    </row>
    <row r="15" spans="1:21" x14ac:dyDescent="0.2">
      <c r="A15" s="17" t="s">
        <v>167</v>
      </c>
      <c r="B15" s="18">
        <v>1891</v>
      </c>
      <c r="C15" s="18">
        <v>1529</v>
      </c>
      <c r="D15" s="19">
        <v>1391</v>
      </c>
      <c r="E15" s="27">
        <v>0.10869246584751671</v>
      </c>
      <c r="F15" s="27">
        <v>7.8843450630799172E-2</v>
      </c>
      <c r="G15" s="28">
        <v>6.6059671211850662E-2</v>
      </c>
      <c r="I15" s="94">
        <v>0</v>
      </c>
      <c r="J15" s="18">
        <v>0</v>
      </c>
      <c r="K15" s="19">
        <v>0</v>
      </c>
      <c r="L15" s="77" t="s">
        <v>164</v>
      </c>
      <c r="M15" s="77" t="s">
        <v>164</v>
      </c>
      <c r="N15" s="78" t="s">
        <v>164</v>
      </c>
      <c r="P15" s="94">
        <v>1891</v>
      </c>
      <c r="Q15" s="18">
        <v>1529</v>
      </c>
      <c r="R15" s="19">
        <v>1391</v>
      </c>
      <c r="S15" s="77">
        <v>49.763157894736842</v>
      </c>
      <c r="T15" s="77">
        <v>5.8372146293044205</v>
      </c>
      <c r="U15" s="78">
        <v>4.4161534065654964</v>
      </c>
    </row>
    <row r="16" spans="1:21" x14ac:dyDescent="0.2">
      <c r="A16" s="17" t="s">
        <v>168</v>
      </c>
      <c r="B16" s="18">
        <v>8277</v>
      </c>
      <c r="C16" s="18">
        <v>9606</v>
      </c>
      <c r="D16" s="19">
        <v>11015</v>
      </c>
      <c r="E16" s="27">
        <v>0.47575226854568792</v>
      </c>
      <c r="F16" s="27">
        <v>0.49533694359676705</v>
      </c>
      <c r="G16" s="28">
        <v>0.52311091186091663</v>
      </c>
      <c r="I16" s="94">
        <v>8277</v>
      </c>
      <c r="J16" s="18">
        <v>9606</v>
      </c>
      <c r="K16" s="19">
        <v>11015</v>
      </c>
      <c r="L16" s="77">
        <v>0.47679367915708271</v>
      </c>
      <c r="M16" s="77">
        <v>0.50211908261599547</v>
      </c>
      <c r="N16" s="78">
        <v>0.53105477168260717</v>
      </c>
      <c r="P16" s="94">
        <v>0</v>
      </c>
      <c r="Q16" s="18">
        <v>0</v>
      </c>
      <c r="R16" s="19">
        <v>0</v>
      </c>
      <c r="S16" s="77" t="s">
        <v>164</v>
      </c>
      <c r="T16" s="77" t="s">
        <v>164</v>
      </c>
      <c r="U16" s="78" t="s">
        <v>164</v>
      </c>
    </row>
    <row r="17" spans="1:21" x14ac:dyDescent="0.2">
      <c r="A17" s="17" t="s">
        <v>169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4">
        <v>0</v>
      </c>
      <c r="J17" s="18">
        <v>0</v>
      </c>
      <c r="K17" s="19">
        <v>0</v>
      </c>
      <c r="L17" s="77" t="s">
        <v>164</v>
      </c>
      <c r="M17" s="77" t="s">
        <v>164</v>
      </c>
      <c r="N17" s="78" t="s">
        <v>164</v>
      </c>
      <c r="P17" s="94">
        <v>0</v>
      </c>
      <c r="Q17" s="18">
        <v>0</v>
      </c>
      <c r="R17" s="19">
        <v>0</v>
      </c>
      <c r="S17" s="77" t="s">
        <v>164</v>
      </c>
      <c r="T17" s="77" t="s">
        <v>164</v>
      </c>
      <c r="U17" s="78" t="s">
        <v>164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4">
        <v>0</v>
      </c>
      <c r="J18" s="18">
        <v>0</v>
      </c>
      <c r="K18" s="19">
        <v>0</v>
      </c>
      <c r="L18" s="77" t="s">
        <v>164</v>
      </c>
      <c r="M18" s="77" t="s">
        <v>164</v>
      </c>
      <c r="N18" s="78" t="s">
        <v>164</v>
      </c>
      <c r="P18" s="94">
        <v>0</v>
      </c>
      <c r="Q18" s="18">
        <v>0</v>
      </c>
      <c r="R18" s="19">
        <v>0</v>
      </c>
      <c r="S18" s="77" t="s">
        <v>164</v>
      </c>
      <c r="T18" s="77" t="s">
        <v>164</v>
      </c>
      <c r="U18" s="78" t="s">
        <v>164</v>
      </c>
    </row>
    <row r="19" spans="1:21" x14ac:dyDescent="0.2">
      <c r="A19" s="17" t="s">
        <v>171</v>
      </c>
      <c r="B19" s="18">
        <v>22003</v>
      </c>
      <c r="C19" s="18">
        <v>21677</v>
      </c>
      <c r="D19" s="19">
        <v>21133</v>
      </c>
      <c r="E19" s="27">
        <v>1.264706676913226</v>
      </c>
      <c r="F19" s="27">
        <v>1.1177825240836061</v>
      </c>
      <c r="G19" s="28">
        <v>1.0036225964917613</v>
      </c>
      <c r="I19" s="94">
        <v>20960</v>
      </c>
      <c r="J19" s="18">
        <v>21677</v>
      </c>
      <c r="K19" s="19">
        <v>21133</v>
      </c>
      <c r="L19" s="77">
        <v>1.2073934414803011</v>
      </c>
      <c r="M19" s="77">
        <v>1.1330871698799641</v>
      </c>
      <c r="N19" s="78">
        <v>1.0188634126162992</v>
      </c>
      <c r="P19" s="94">
        <v>1043</v>
      </c>
      <c r="Q19" s="18">
        <v>0</v>
      </c>
      <c r="R19" s="19">
        <v>0</v>
      </c>
      <c r="S19" s="77">
        <v>27.44736842105263</v>
      </c>
      <c r="T19" s="77" t="s">
        <v>164</v>
      </c>
      <c r="U19" s="78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4">
        <v>0</v>
      </c>
      <c r="J20" s="18">
        <v>0</v>
      </c>
      <c r="K20" s="19">
        <v>0</v>
      </c>
      <c r="L20" s="77" t="s">
        <v>164</v>
      </c>
      <c r="M20" s="77" t="s">
        <v>164</v>
      </c>
      <c r="N20" s="78" t="s">
        <v>164</v>
      </c>
      <c r="P20" s="94">
        <v>0</v>
      </c>
      <c r="Q20" s="18">
        <v>0</v>
      </c>
      <c r="R20" s="19">
        <v>0</v>
      </c>
      <c r="S20" s="77" t="s">
        <v>164</v>
      </c>
      <c r="T20" s="77" t="s">
        <v>164</v>
      </c>
      <c r="U20" s="78" t="s">
        <v>164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0</v>
      </c>
      <c r="E21" s="27" t="s">
        <v>164</v>
      </c>
      <c r="F21" s="27" t="s">
        <v>164</v>
      </c>
      <c r="G21" s="28" t="s">
        <v>164</v>
      </c>
      <c r="I21" s="94">
        <v>0</v>
      </c>
      <c r="J21" s="18">
        <v>0</v>
      </c>
      <c r="K21" s="19">
        <v>0</v>
      </c>
      <c r="L21" s="77" t="s">
        <v>164</v>
      </c>
      <c r="M21" s="77" t="s">
        <v>164</v>
      </c>
      <c r="N21" s="78" t="s">
        <v>164</v>
      </c>
      <c r="P21" s="94">
        <v>0</v>
      </c>
      <c r="Q21" s="18">
        <v>0</v>
      </c>
      <c r="R21" s="19">
        <v>0</v>
      </c>
      <c r="S21" s="77" t="s">
        <v>164</v>
      </c>
      <c r="T21" s="77" t="s">
        <v>164</v>
      </c>
      <c r="U21" s="78" t="s">
        <v>164</v>
      </c>
    </row>
    <row r="22" spans="1:21" x14ac:dyDescent="0.2">
      <c r="A22" s="17" t="s">
        <v>174</v>
      </c>
      <c r="B22" s="18">
        <v>75473</v>
      </c>
      <c r="C22" s="18">
        <v>76523</v>
      </c>
      <c r="D22" s="19">
        <v>79627</v>
      </c>
      <c r="E22" s="27">
        <v>4.338099669439254</v>
      </c>
      <c r="F22" s="27">
        <v>3.9459368035452225</v>
      </c>
      <c r="G22" s="28">
        <v>3.7815481233544443</v>
      </c>
      <c r="I22" s="94">
        <v>75473</v>
      </c>
      <c r="J22" s="18">
        <v>76523</v>
      </c>
      <c r="K22" s="19">
        <v>79627</v>
      </c>
      <c r="L22" s="77">
        <v>4.3475956683608192</v>
      </c>
      <c r="M22" s="77">
        <v>3.9999644554469937</v>
      </c>
      <c r="N22" s="78">
        <v>3.8389739722896921</v>
      </c>
      <c r="P22" s="94">
        <v>0</v>
      </c>
      <c r="Q22" s="18">
        <v>0</v>
      </c>
      <c r="R22" s="19">
        <v>0</v>
      </c>
      <c r="S22" s="77" t="s">
        <v>164</v>
      </c>
      <c r="T22" s="77" t="s">
        <v>164</v>
      </c>
      <c r="U22" s="78" t="s">
        <v>164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4">
        <v>0</v>
      </c>
      <c r="J23" s="18">
        <v>0</v>
      </c>
      <c r="K23" s="19">
        <v>0</v>
      </c>
      <c r="L23" s="77" t="s">
        <v>164</v>
      </c>
      <c r="M23" s="77" t="s">
        <v>164</v>
      </c>
      <c r="N23" s="78" t="s">
        <v>164</v>
      </c>
      <c r="P23" s="94">
        <v>0</v>
      </c>
      <c r="Q23" s="18">
        <v>0</v>
      </c>
      <c r="R23" s="19">
        <v>0</v>
      </c>
      <c r="S23" s="77" t="s">
        <v>164</v>
      </c>
      <c r="T23" s="77" t="s">
        <v>164</v>
      </c>
      <c r="U23" s="78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2690</v>
      </c>
      <c r="E24" s="27" t="s">
        <v>164</v>
      </c>
      <c r="F24" s="27" t="s">
        <v>164</v>
      </c>
      <c r="G24" s="28">
        <v>0.12775019091292472</v>
      </c>
      <c r="I24" s="94">
        <v>0</v>
      </c>
      <c r="J24" s="18">
        <v>0</v>
      </c>
      <c r="K24" s="19">
        <v>2690</v>
      </c>
      <c r="L24" s="77" t="s">
        <v>164</v>
      </c>
      <c r="M24" s="77" t="s">
        <v>164</v>
      </c>
      <c r="N24" s="78">
        <v>0.12969018028381418</v>
      </c>
      <c r="P24" s="94">
        <v>0</v>
      </c>
      <c r="Q24" s="18">
        <v>0</v>
      </c>
      <c r="R24" s="19">
        <v>0</v>
      </c>
      <c r="S24" s="77" t="s">
        <v>164</v>
      </c>
      <c r="T24" s="77" t="s">
        <v>164</v>
      </c>
      <c r="U24" s="78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  <c r="I25" s="94">
        <v>0</v>
      </c>
      <c r="J25" s="18">
        <v>0</v>
      </c>
      <c r="K25" s="19">
        <v>0</v>
      </c>
      <c r="L25" s="77" t="s">
        <v>164</v>
      </c>
      <c r="M25" s="77" t="s">
        <v>164</v>
      </c>
      <c r="N25" s="78" t="s">
        <v>164</v>
      </c>
      <c r="P25" s="94">
        <v>0</v>
      </c>
      <c r="Q25" s="18">
        <v>0</v>
      </c>
      <c r="R25" s="19">
        <v>0</v>
      </c>
      <c r="S25" s="77" t="s">
        <v>164</v>
      </c>
      <c r="T25" s="77" t="s">
        <v>164</v>
      </c>
      <c r="U25" s="78" t="s">
        <v>164</v>
      </c>
    </row>
    <row r="26" spans="1:21" x14ac:dyDescent="0.2">
      <c r="A26" s="17" t="s">
        <v>178</v>
      </c>
      <c r="B26" s="18">
        <v>0</v>
      </c>
      <c r="C26" s="18">
        <v>0</v>
      </c>
      <c r="D26" s="19">
        <v>0</v>
      </c>
      <c r="E26" s="27" t="s">
        <v>164</v>
      </c>
      <c r="F26" s="27" t="s">
        <v>164</v>
      </c>
      <c r="G26" s="28" t="s">
        <v>164</v>
      </c>
      <c r="I26" s="94">
        <v>0</v>
      </c>
      <c r="J26" s="18">
        <v>0</v>
      </c>
      <c r="K26" s="19">
        <v>0</v>
      </c>
      <c r="L26" s="77" t="s">
        <v>164</v>
      </c>
      <c r="M26" s="77" t="s">
        <v>164</v>
      </c>
      <c r="N26" s="78" t="s">
        <v>164</v>
      </c>
      <c r="P26" s="94">
        <v>0</v>
      </c>
      <c r="Q26" s="18">
        <v>0</v>
      </c>
      <c r="R26" s="19">
        <v>0</v>
      </c>
      <c r="S26" s="77" t="s">
        <v>164</v>
      </c>
      <c r="T26" s="77" t="s">
        <v>164</v>
      </c>
      <c r="U26" s="78" t="s">
        <v>164</v>
      </c>
    </row>
    <row r="27" spans="1:21" x14ac:dyDescent="0.2">
      <c r="A27" s="17" t="s">
        <v>179</v>
      </c>
      <c r="B27" s="18">
        <v>121961</v>
      </c>
      <c r="C27" s="18">
        <v>130746</v>
      </c>
      <c r="D27" s="19">
        <v>149410</v>
      </c>
      <c r="E27" s="27">
        <v>7.0101754771173903</v>
      </c>
      <c r="F27" s="27">
        <v>6.7419658575372585</v>
      </c>
      <c r="G27" s="28">
        <v>7.0955970350557918</v>
      </c>
      <c r="I27" s="94">
        <v>121961</v>
      </c>
      <c r="J27" s="18">
        <v>130746</v>
      </c>
      <c r="K27" s="19">
        <v>149410</v>
      </c>
      <c r="L27" s="77">
        <v>7.025520587613503</v>
      </c>
      <c r="M27" s="77">
        <v>6.8342766578920404</v>
      </c>
      <c r="N27" s="78">
        <v>7.2033493814887279</v>
      </c>
      <c r="P27" s="94">
        <v>0</v>
      </c>
      <c r="Q27" s="18">
        <v>0</v>
      </c>
      <c r="R27" s="19">
        <v>0</v>
      </c>
      <c r="S27" s="77" t="s">
        <v>164</v>
      </c>
      <c r="T27" s="77" t="s">
        <v>164</v>
      </c>
      <c r="U27" s="78" t="s">
        <v>164</v>
      </c>
    </row>
    <row r="28" spans="1:21" x14ac:dyDescent="0.2">
      <c r="A28" s="17" t="s">
        <v>180</v>
      </c>
      <c r="B28" s="18">
        <v>1155</v>
      </c>
      <c r="C28" s="18">
        <v>1260</v>
      </c>
      <c r="D28" s="19">
        <v>1332</v>
      </c>
      <c r="E28" s="27">
        <v>6.6388047622359489E-2</v>
      </c>
      <c r="F28" s="27">
        <v>6.4972366118251773E-2</v>
      </c>
      <c r="G28" s="28">
        <v>6.3257715351678706E-2</v>
      </c>
      <c r="I28" s="94">
        <v>1127</v>
      </c>
      <c r="J28" s="18">
        <v>1228</v>
      </c>
      <c r="K28" s="19">
        <v>1297</v>
      </c>
      <c r="L28" s="77">
        <v>6.4920439339136424E-2</v>
      </c>
      <c r="M28" s="77">
        <v>6.4189281017326918E-2</v>
      </c>
      <c r="N28" s="78">
        <v>6.2530915921229363E-2</v>
      </c>
      <c r="P28" s="94">
        <v>28</v>
      </c>
      <c r="Q28" s="18">
        <v>32</v>
      </c>
      <c r="R28" s="19">
        <v>35</v>
      </c>
      <c r="S28" s="77">
        <v>0.73684210526315785</v>
      </c>
      <c r="T28" s="77">
        <v>0.12216538138505001</v>
      </c>
      <c r="U28" s="78">
        <v>0.11111816623277669</v>
      </c>
    </row>
    <row r="29" spans="1:21" x14ac:dyDescent="0.2">
      <c r="A29" s="17" t="s">
        <v>181</v>
      </c>
      <c r="B29" s="18">
        <v>2930</v>
      </c>
      <c r="C29" s="18">
        <v>3496</v>
      </c>
      <c r="D29" s="19">
        <v>3828</v>
      </c>
      <c r="E29" s="27">
        <v>0.16841296929308514</v>
      </c>
      <c r="F29" s="27">
        <v>0.1802725332931811</v>
      </c>
      <c r="G29" s="28">
        <v>0.18179469547013971</v>
      </c>
      <c r="I29" s="94">
        <v>2930</v>
      </c>
      <c r="J29" s="18">
        <v>3496</v>
      </c>
      <c r="K29" s="19">
        <v>3828</v>
      </c>
      <c r="L29" s="77">
        <v>0.16878162135196959</v>
      </c>
      <c r="M29" s="77">
        <v>0.1827408195737581</v>
      </c>
      <c r="N29" s="78">
        <v>0.18455539409904859</v>
      </c>
      <c r="P29" s="94">
        <v>0</v>
      </c>
      <c r="Q29" s="18">
        <v>0</v>
      </c>
      <c r="R29" s="19">
        <v>0</v>
      </c>
      <c r="S29" s="77" t="s">
        <v>164</v>
      </c>
      <c r="T29" s="77" t="s">
        <v>164</v>
      </c>
      <c r="U29" s="78" t="s">
        <v>164</v>
      </c>
    </row>
    <row r="30" spans="1:21" x14ac:dyDescent="0.2">
      <c r="A30" s="17" t="s">
        <v>182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4">
        <v>0</v>
      </c>
      <c r="J30" s="18">
        <v>0</v>
      </c>
      <c r="K30" s="19">
        <v>0</v>
      </c>
      <c r="L30" s="77" t="s">
        <v>164</v>
      </c>
      <c r="M30" s="77" t="s">
        <v>164</v>
      </c>
      <c r="N30" s="78" t="s">
        <v>164</v>
      </c>
      <c r="P30" s="94">
        <v>0</v>
      </c>
      <c r="Q30" s="18">
        <v>0</v>
      </c>
      <c r="R30" s="19">
        <v>0</v>
      </c>
      <c r="S30" s="77" t="s">
        <v>164</v>
      </c>
      <c r="T30" s="77" t="s">
        <v>164</v>
      </c>
      <c r="U30" s="78" t="s">
        <v>164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4">
        <v>0</v>
      </c>
      <c r="J31" s="18">
        <v>0</v>
      </c>
      <c r="K31" s="19">
        <v>0</v>
      </c>
      <c r="L31" s="77" t="s">
        <v>164</v>
      </c>
      <c r="M31" s="77" t="s">
        <v>164</v>
      </c>
      <c r="N31" s="78" t="s">
        <v>164</v>
      </c>
      <c r="P31" s="94">
        <v>0</v>
      </c>
      <c r="Q31" s="18">
        <v>0</v>
      </c>
      <c r="R31" s="19">
        <v>0</v>
      </c>
      <c r="S31" s="77" t="s">
        <v>164</v>
      </c>
      <c r="T31" s="77" t="s">
        <v>164</v>
      </c>
      <c r="U31" s="78" t="s">
        <v>164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  <c r="I32" s="94">
        <v>0</v>
      </c>
      <c r="J32" s="18">
        <v>0</v>
      </c>
      <c r="K32" s="19">
        <v>0</v>
      </c>
      <c r="L32" s="77" t="s">
        <v>164</v>
      </c>
      <c r="M32" s="77" t="s">
        <v>164</v>
      </c>
      <c r="N32" s="78" t="s">
        <v>164</v>
      </c>
      <c r="P32" s="94">
        <v>0</v>
      </c>
      <c r="Q32" s="18">
        <v>0</v>
      </c>
      <c r="R32" s="19">
        <v>0</v>
      </c>
      <c r="S32" s="77" t="s">
        <v>164</v>
      </c>
      <c r="T32" s="77" t="s">
        <v>164</v>
      </c>
      <c r="U32" s="78" t="s">
        <v>164</v>
      </c>
    </row>
    <row r="33" spans="1:21" x14ac:dyDescent="0.2">
      <c r="A33" s="17" t="s">
        <v>185</v>
      </c>
      <c r="B33" s="18">
        <v>0</v>
      </c>
      <c r="C33" s="18">
        <v>0</v>
      </c>
      <c r="D33" s="19">
        <v>0</v>
      </c>
      <c r="E33" s="27" t="s">
        <v>164</v>
      </c>
      <c r="F33" s="27" t="s">
        <v>164</v>
      </c>
      <c r="G33" s="28" t="s">
        <v>164</v>
      </c>
      <c r="I33" s="94">
        <v>0</v>
      </c>
      <c r="J33" s="18">
        <v>0</v>
      </c>
      <c r="K33" s="19">
        <v>0</v>
      </c>
      <c r="L33" s="77" t="s">
        <v>164</v>
      </c>
      <c r="M33" s="77" t="s">
        <v>164</v>
      </c>
      <c r="N33" s="78" t="s">
        <v>164</v>
      </c>
      <c r="P33" s="94">
        <v>0</v>
      </c>
      <c r="Q33" s="18">
        <v>0</v>
      </c>
      <c r="R33" s="19">
        <v>0</v>
      </c>
      <c r="S33" s="77" t="s">
        <v>164</v>
      </c>
      <c r="T33" s="77" t="s">
        <v>164</v>
      </c>
      <c r="U33" s="78" t="s">
        <v>164</v>
      </c>
    </row>
    <row r="34" spans="1:21" x14ac:dyDescent="0.2">
      <c r="A34" s="17" t="s">
        <v>186</v>
      </c>
      <c r="B34" s="18">
        <v>3183</v>
      </c>
      <c r="C34" s="18">
        <v>0</v>
      </c>
      <c r="D34" s="19">
        <v>0</v>
      </c>
      <c r="E34" s="27">
        <v>0.18295511305798293</v>
      </c>
      <c r="F34" s="27" t="s">
        <v>164</v>
      </c>
      <c r="G34" s="28" t="s">
        <v>164</v>
      </c>
      <c r="I34" s="94">
        <v>3183</v>
      </c>
      <c r="J34" s="18">
        <v>0</v>
      </c>
      <c r="K34" s="19">
        <v>0</v>
      </c>
      <c r="L34" s="77">
        <v>0.18335559753014308</v>
      </c>
      <c r="M34" s="77" t="s">
        <v>164</v>
      </c>
      <c r="N34" s="78" t="s">
        <v>164</v>
      </c>
      <c r="P34" s="94">
        <v>0</v>
      </c>
      <c r="Q34" s="18">
        <v>0</v>
      </c>
      <c r="R34" s="19">
        <v>0</v>
      </c>
      <c r="S34" s="77" t="s">
        <v>164</v>
      </c>
      <c r="T34" s="77" t="s">
        <v>164</v>
      </c>
      <c r="U34" s="78" t="s">
        <v>164</v>
      </c>
    </row>
    <row r="35" spans="1:21" x14ac:dyDescent="0.2">
      <c r="A35" s="17" t="s">
        <v>187</v>
      </c>
      <c r="B35" s="18">
        <v>2682</v>
      </c>
      <c r="C35" s="18">
        <v>3325</v>
      </c>
      <c r="D35" s="19">
        <v>3144</v>
      </c>
      <c r="E35" s="27">
        <v>0.15415821967373866</v>
      </c>
      <c r="F35" s="27">
        <v>0.17145485503427549</v>
      </c>
      <c r="G35" s="28">
        <v>0.14931100380306145</v>
      </c>
      <c r="I35" s="94">
        <v>2682</v>
      </c>
      <c r="J35" s="18">
        <v>3325</v>
      </c>
      <c r="K35" s="19">
        <v>3144</v>
      </c>
      <c r="L35" s="77">
        <v>0.15449566841842405</v>
      </c>
      <c r="M35" s="77">
        <v>0.17380240992069382</v>
      </c>
      <c r="N35" s="78">
        <v>0.15157841145439099</v>
      </c>
      <c r="P35" s="94">
        <v>0</v>
      </c>
      <c r="Q35" s="18">
        <v>0</v>
      </c>
      <c r="R35" s="19">
        <v>0</v>
      </c>
      <c r="S35" s="77" t="s">
        <v>164</v>
      </c>
      <c r="T35" s="77" t="s">
        <v>164</v>
      </c>
      <c r="U35" s="78" t="s">
        <v>164</v>
      </c>
    </row>
    <row r="36" spans="1:21" x14ac:dyDescent="0.2">
      <c r="A36" s="17" t="s">
        <v>188</v>
      </c>
      <c r="B36" s="18">
        <v>0</v>
      </c>
      <c r="C36" s="18">
        <v>0</v>
      </c>
      <c r="D36" s="19">
        <v>0</v>
      </c>
      <c r="E36" s="27" t="s">
        <v>164</v>
      </c>
      <c r="F36" s="27" t="s">
        <v>164</v>
      </c>
      <c r="G36" s="28" t="s">
        <v>164</v>
      </c>
      <c r="I36" s="94">
        <v>0</v>
      </c>
      <c r="J36" s="18">
        <v>0</v>
      </c>
      <c r="K36" s="19">
        <v>0</v>
      </c>
      <c r="L36" s="77" t="s">
        <v>164</v>
      </c>
      <c r="M36" s="77" t="s">
        <v>164</v>
      </c>
      <c r="N36" s="78" t="s">
        <v>164</v>
      </c>
      <c r="P36" s="94">
        <v>0</v>
      </c>
      <c r="Q36" s="18">
        <v>0</v>
      </c>
      <c r="R36" s="19">
        <v>0</v>
      </c>
      <c r="S36" s="77" t="s">
        <v>164</v>
      </c>
      <c r="T36" s="77" t="s">
        <v>164</v>
      </c>
      <c r="U36" s="78" t="s">
        <v>164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  <c r="I37" s="94">
        <v>0</v>
      </c>
      <c r="J37" s="18">
        <v>0</v>
      </c>
      <c r="K37" s="19">
        <v>0</v>
      </c>
      <c r="L37" s="77" t="s">
        <v>164</v>
      </c>
      <c r="M37" s="77" t="s">
        <v>164</v>
      </c>
      <c r="N37" s="78" t="s">
        <v>164</v>
      </c>
      <c r="P37" s="94">
        <v>0</v>
      </c>
      <c r="Q37" s="18">
        <v>0</v>
      </c>
      <c r="R37" s="19">
        <v>0</v>
      </c>
      <c r="S37" s="77" t="s">
        <v>164</v>
      </c>
      <c r="T37" s="77" t="s">
        <v>164</v>
      </c>
      <c r="U37" s="78" t="s">
        <v>164</v>
      </c>
    </row>
    <row r="38" spans="1:21" ht="13.5" thickBot="1" x14ac:dyDescent="0.25">
      <c r="A38" s="20" t="s">
        <v>4</v>
      </c>
      <c r="B38" s="21">
        <v>1739771</v>
      </c>
      <c r="C38" s="21">
        <v>1939286</v>
      </c>
      <c r="D38" s="22">
        <v>2105672</v>
      </c>
      <c r="E38" s="23">
        <v>100</v>
      </c>
      <c r="F38" s="23">
        <v>100</v>
      </c>
      <c r="G38" s="48">
        <v>100</v>
      </c>
      <c r="I38" s="95">
        <v>1735971</v>
      </c>
      <c r="J38" s="21">
        <v>1913092</v>
      </c>
      <c r="K38" s="22">
        <v>2074174</v>
      </c>
      <c r="L38" s="81">
        <v>100</v>
      </c>
      <c r="M38" s="81">
        <v>100</v>
      </c>
      <c r="N38" s="82">
        <v>100</v>
      </c>
      <c r="P38" s="95">
        <v>3800</v>
      </c>
      <c r="Q38" s="21">
        <v>26194</v>
      </c>
      <c r="R38" s="22">
        <v>31498</v>
      </c>
      <c r="S38" s="81">
        <v>100</v>
      </c>
      <c r="T38" s="81">
        <v>100</v>
      </c>
      <c r="U38" s="82">
        <v>100</v>
      </c>
    </row>
    <row r="39" spans="1:21" x14ac:dyDescent="0.2">
      <c r="I39" s="99"/>
      <c r="P39" s="99"/>
    </row>
    <row r="40" spans="1:21" ht="16.5" thickBot="1" x14ac:dyDescent="0.3">
      <c r="A40" s="5" t="s">
        <v>118</v>
      </c>
      <c r="B40" s="6"/>
      <c r="C40" s="6"/>
      <c r="D40" s="236" t="s">
        <v>104</v>
      </c>
      <c r="E40" s="236"/>
      <c r="F40" s="6"/>
      <c r="I40" s="236" t="s">
        <v>107</v>
      </c>
      <c r="J40" s="236"/>
      <c r="K40" s="236"/>
      <c r="L40" s="236"/>
      <c r="M40" s="236"/>
      <c r="N40" s="236"/>
      <c r="P40" s="236" t="s">
        <v>108</v>
      </c>
      <c r="Q40" s="236"/>
      <c r="R40" s="236"/>
      <c r="S40" s="236"/>
      <c r="T40" s="236"/>
      <c r="U40" s="236"/>
    </row>
    <row r="41" spans="1:21" x14ac:dyDescent="0.2">
      <c r="A41" s="7"/>
      <c r="B41" s="85"/>
      <c r="C41" s="84" t="s">
        <v>31</v>
      </c>
      <c r="D41" s="86"/>
      <c r="E41" s="11"/>
      <c r="F41" s="84" t="s">
        <v>2</v>
      </c>
      <c r="G41" s="12"/>
      <c r="I41" s="32"/>
      <c r="J41" s="84" t="s">
        <v>31</v>
      </c>
      <c r="K41" s="86"/>
      <c r="L41" s="11"/>
      <c r="M41" s="84" t="s">
        <v>2</v>
      </c>
      <c r="N41" s="12"/>
      <c r="P41" s="32"/>
      <c r="Q41" s="84" t="s">
        <v>31</v>
      </c>
      <c r="R41" s="86"/>
      <c r="S41" s="11"/>
      <c r="T41" s="84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3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3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127855</v>
      </c>
      <c r="C43" s="18">
        <v>127572</v>
      </c>
      <c r="D43" s="19">
        <v>126962</v>
      </c>
      <c r="E43" s="27">
        <v>19.952745755623145</v>
      </c>
      <c r="F43" s="27">
        <v>19.793825949877736</v>
      </c>
      <c r="G43" s="28">
        <v>19.493328829589597</v>
      </c>
      <c r="I43" s="94">
        <v>127855</v>
      </c>
      <c r="J43" s="18">
        <v>127572</v>
      </c>
      <c r="K43" s="19">
        <v>126962</v>
      </c>
      <c r="L43" s="77">
        <v>20.298117437123544</v>
      </c>
      <c r="M43" s="77">
        <v>20.314497957753769</v>
      </c>
      <c r="N43" s="78">
        <v>20.015828272700329</v>
      </c>
      <c r="P43" s="94">
        <v>0</v>
      </c>
      <c r="Q43" s="18">
        <v>0</v>
      </c>
      <c r="R43" s="19">
        <v>0</v>
      </c>
      <c r="S43" s="77" t="s">
        <v>164</v>
      </c>
      <c r="T43" s="77" t="s">
        <v>164</v>
      </c>
      <c r="U43" s="78" t="s">
        <v>164</v>
      </c>
    </row>
    <row r="44" spans="1:21" x14ac:dyDescent="0.2">
      <c r="A44" s="17" t="s">
        <v>162</v>
      </c>
      <c r="B44" s="18">
        <v>68207</v>
      </c>
      <c r="C44" s="18">
        <v>73600</v>
      </c>
      <c r="D44" s="19">
        <v>77605</v>
      </c>
      <c r="E44" s="27">
        <v>10.644221420779695</v>
      </c>
      <c r="F44" s="27">
        <v>11.419634323448729</v>
      </c>
      <c r="G44" s="28">
        <v>11.915217024151326</v>
      </c>
      <c r="I44" s="94">
        <v>63811</v>
      </c>
      <c r="J44" s="18">
        <v>69483</v>
      </c>
      <c r="K44" s="19">
        <v>73440</v>
      </c>
      <c r="L44" s="77">
        <v>10.130563308281181</v>
      </c>
      <c r="M44" s="77">
        <v>11.064436252458259</v>
      </c>
      <c r="N44" s="78">
        <v>11.577971584782157</v>
      </c>
      <c r="P44" s="94">
        <v>4396</v>
      </c>
      <c r="Q44" s="18">
        <v>4117</v>
      </c>
      <c r="R44" s="19">
        <v>4165</v>
      </c>
      <c r="S44" s="77">
        <v>40.319178207832707</v>
      </c>
      <c r="T44" s="77">
        <v>24.922816151098736</v>
      </c>
      <c r="U44" s="78">
        <v>24.497117986119282</v>
      </c>
    </row>
    <row r="45" spans="1:21" x14ac:dyDescent="0.2">
      <c r="A45" s="17" t="s">
        <v>82</v>
      </c>
      <c r="B45" s="18">
        <v>126753</v>
      </c>
      <c r="C45" s="18">
        <v>127929</v>
      </c>
      <c r="D45" s="19">
        <v>128703</v>
      </c>
      <c r="E45" s="27">
        <v>19.780770269152562</v>
      </c>
      <c r="F45" s="27">
        <v>19.849217382669465</v>
      </c>
      <c r="G45" s="28">
        <v>19.760636256160662</v>
      </c>
      <c r="I45" s="94">
        <v>126753</v>
      </c>
      <c r="J45" s="18">
        <v>127929</v>
      </c>
      <c r="K45" s="19">
        <v>128703</v>
      </c>
      <c r="L45" s="77">
        <v>20.123165144168944</v>
      </c>
      <c r="M45" s="77">
        <v>20.371346449357866</v>
      </c>
      <c r="N45" s="78">
        <v>20.29030061105961</v>
      </c>
      <c r="P45" s="94">
        <v>0</v>
      </c>
      <c r="Q45" s="18">
        <v>0</v>
      </c>
      <c r="R45" s="19">
        <v>0</v>
      </c>
      <c r="S45" s="77" t="s">
        <v>164</v>
      </c>
      <c r="T45" s="77" t="s">
        <v>164</v>
      </c>
      <c r="U45" s="78" t="s">
        <v>164</v>
      </c>
    </row>
    <row r="46" spans="1:21" x14ac:dyDescent="0.2">
      <c r="A46" s="17" t="s">
        <v>84</v>
      </c>
      <c r="B46" s="18">
        <v>87852</v>
      </c>
      <c r="C46" s="18">
        <v>90359</v>
      </c>
      <c r="D46" s="19">
        <v>92756</v>
      </c>
      <c r="E46" s="27">
        <v>13.709973173696802</v>
      </c>
      <c r="F46" s="27">
        <v>14.019928503159019</v>
      </c>
      <c r="G46" s="28">
        <v>14.241451843208303</v>
      </c>
      <c r="I46" s="94">
        <v>87852</v>
      </c>
      <c r="J46" s="18">
        <v>90359</v>
      </c>
      <c r="K46" s="19">
        <v>92756</v>
      </c>
      <c r="L46" s="77">
        <v>13.947285699317019</v>
      </c>
      <c r="M46" s="77">
        <v>14.388719475783658</v>
      </c>
      <c r="N46" s="78">
        <v>14.623179906291581</v>
      </c>
      <c r="P46" s="94">
        <v>0</v>
      </c>
      <c r="Q46" s="18">
        <v>0</v>
      </c>
      <c r="R46" s="19">
        <v>0</v>
      </c>
      <c r="S46" s="77" t="s">
        <v>164</v>
      </c>
      <c r="T46" s="77" t="s">
        <v>164</v>
      </c>
      <c r="U46" s="78" t="s">
        <v>164</v>
      </c>
    </row>
    <row r="47" spans="1:21" x14ac:dyDescent="0.2">
      <c r="A47" s="17" t="s">
        <v>152</v>
      </c>
      <c r="B47" s="18">
        <v>8142</v>
      </c>
      <c r="C47" s="18">
        <v>6952</v>
      </c>
      <c r="D47" s="19">
        <v>5888</v>
      </c>
      <c r="E47" s="27">
        <v>1.270621062471422</v>
      </c>
      <c r="F47" s="27">
        <v>1.0786589377257549</v>
      </c>
      <c r="G47" s="28">
        <v>0.90402419738680506</v>
      </c>
      <c r="I47" s="94">
        <v>8142</v>
      </c>
      <c r="J47" s="18">
        <v>6952</v>
      </c>
      <c r="K47" s="19">
        <v>5888</v>
      </c>
      <c r="L47" s="77">
        <v>1.2926148541164593</v>
      </c>
      <c r="M47" s="77">
        <v>1.1070328112932635</v>
      </c>
      <c r="N47" s="78">
        <v>0.92825567389974584</v>
      </c>
      <c r="P47" s="94">
        <v>0</v>
      </c>
      <c r="Q47" s="18">
        <v>0</v>
      </c>
      <c r="R47" s="19">
        <v>0</v>
      </c>
      <c r="S47" s="77" t="s">
        <v>164</v>
      </c>
      <c r="T47" s="77" t="s">
        <v>164</v>
      </c>
      <c r="U47" s="78" t="s">
        <v>164</v>
      </c>
    </row>
    <row r="48" spans="1:21" x14ac:dyDescent="0.2">
      <c r="A48" s="17" t="s">
        <v>163</v>
      </c>
      <c r="B48" s="18">
        <v>111293</v>
      </c>
      <c r="C48" s="18">
        <v>113960</v>
      </c>
      <c r="D48" s="19">
        <v>116301</v>
      </c>
      <c r="E48" s="27">
        <v>17.368119615037088</v>
      </c>
      <c r="F48" s="27">
        <v>17.681814232339907</v>
      </c>
      <c r="G48" s="28">
        <v>17.856473875727382</v>
      </c>
      <c r="I48" s="94">
        <v>111293</v>
      </c>
      <c r="J48" s="18">
        <v>102876</v>
      </c>
      <c r="K48" s="19">
        <v>104681</v>
      </c>
      <c r="L48" s="77">
        <v>17.668752758435655</v>
      </c>
      <c r="M48" s="77">
        <v>16.381919950317286</v>
      </c>
      <c r="N48" s="78">
        <v>16.503181419751918</v>
      </c>
      <c r="P48" s="94">
        <v>0</v>
      </c>
      <c r="Q48" s="18">
        <v>11084</v>
      </c>
      <c r="R48" s="19">
        <v>11620</v>
      </c>
      <c r="S48" s="77" t="s">
        <v>164</v>
      </c>
      <c r="T48" s="77">
        <v>67.098492644833229</v>
      </c>
      <c r="U48" s="78">
        <v>68.344900599929417</v>
      </c>
    </row>
    <row r="49" spans="1:21" x14ac:dyDescent="0.2">
      <c r="A49" s="17" t="s">
        <v>165</v>
      </c>
      <c r="B49" s="18">
        <v>11989</v>
      </c>
      <c r="C49" s="18">
        <v>12350</v>
      </c>
      <c r="D49" s="19">
        <v>13050</v>
      </c>
      <c r="E49" s="27">
        <v>1.8709746890161971</v>
      </c>
      <c r="F49" s="27">
        <v>1.9162022268286931</v>
      </c>
      <c r="G49" s="28">
        <v>2.0036541738956872</v>
      </c>
      <c r="I49" s="94">
        <v>11989</v>
      </c>
      <c r="J49" s="18">
        <v>12350</v>
      </c>
      <c r="K49" s="19">
        <v>13050</v>
      </c>
      <c r="L49" s="77">
        <v>1.903360290592266</v>
      </c>
      <c r="M49" s="77">
        <v>1.9666074826628024</v>
      </c>
      <c r="N49" s="78">
        <v>2.0573601468056526</v>
      </c>
      <c r="P49" s="94">
        <v>0</v>
      </c>
      <c r="Q49" s="18">
        <v>0</v>
      </c>
      <c r="R49" s="19">
        <v>0</v>
      </c>
      <c r="S49" s="77" t="s">
        <v>164</v>
      </c>
      <c r="T49" s="77" t="s">
        <v>164</v>
      </c>
      <c r="U49" s="78" t="s">
        <v>164</v>
      </c>
    </row>
    <row r="50" spans="1:21" x14ac:dyDescent="0.2">
      <c r="A50" s="17" t="s">
        <v>166</v>
      </c>
      <c r="B50" s="18">
        <v>3007</v>
      </c>
      <c r="C50" s="18">
        <v>2668</v>
      </c>
      <c r="D50" s="19">
        <v>0</v>
      </c>
      <c r="E50" s="27">
        <v>0.46926523395376635</v>
      </c>
      <c r="F50" s="27">
        <v>0.41396174422501647</v>
      </c>
      <c r="G50" s="28" t="s">
        <v>164</v>
      </c>
      <c r="I50" s="94">
        <v>3007</v>
      </c>
      <c r="J50" s="18">
        <v>2668</v>
      </c>
      <c r="K50" s="19">
        <v>0</v>
      </c>
      <c r="L50" s="77">
        <v>0.47738797179172104</v>
      </c>
      <c r="M50" s="77">
        <v>0.42485091204407749</v>
      </c>
      <c r="N50" s="78" t="s">
        <v>164</v>
      </c>
      <c r="P50" s="94">
        <v>0</v>
      </c>
      <c r="Q50" s="18">
        <v>0</v>
      </c>
      <c r="R50" s="19">
        <v>0</v>
      </c>
      <c r="S50" s="77" t="s">
        <v>164</v>
      </c>
      <c r="T50" s="77" t="s">
        <v>164</v>
      </c>
      <c r="U50" s="78" t="s">
        <v>164</v>
      </c>
    </row>
    <row r="51" spans="1:21" x14ac:dyDescent="0.2">
      <c r="A51" s="17" t="s">
        <v>167</v>
      </c>
      <c r="B51" s="18">
        <v>1530</v>
      </c>
      <c r="C51" s="18">
        <v>1234</v>
      </c>
      <c r="D51" s="19">
        <v>1124</v>
      </c>
      <c r="E51" s="27">
        <v>0.23876814364790908</v>
      </c>
      <c r="F51" s="27">
        <v>0.19146506460782245</v>
      </c>
      <c r="G51" s="28">
        <v>0.17257527137614961</v>
      </c>
      <c r="I51" s="94">
        <v>0</v>
      </c>
      <c r="J51" s="18">
        <v>0</v>
      </c>
      <c r="K51" s="19">
        <v>0</v>
      </c>
      <c r="L51" s="77" t="s">
        <v>164</v>
      </c>
      <c r="M51" s="77" t="s">
        <v>164</v>
      </c>
      <c r="N51" s="78" t="s">
        <v>164</v>
      </c>
      <c r="P51" s="94">
        <v>1530</v>
      </c>
      <c r="Q51" s="18">
        <v>1234</v>
      </c>
      <c r="R51" s="19">
        <v>1124</v>
      </c>
      <c r="S51" s="77">
        <v>14.032834999541411</v>
      </c>
      <c r="T51" s="77">
        <v>7.4701858466008835</v>
      </c>
      <c r="U51" s="78">
        <v>6.6109869427126222</v>
      </c>
    </row>
    <row r="52" spans="1:21" x14ac:dyDescent="0.2">
      <c r="A52" s="17" t="s">
        <v>168</v>
      </c>
      <c r="B52" s="18">
        <v>5591</v>
      </c>
      <c r="C52" s="18">
        <v>6406</v>
      </c>
      <c r="D52" s="19">
        <v>7347</v>
      </c>
      <c r="E52" s="27">
        <v>0.87251809878134612</v>
      </c>
      <c r="F52" s="27">
        <v>0.9939426287501707</v>
      </c>
      <c r="G52" s="28">
        <v>1.1280342693955259</v>
      </c>
      <c r="I52" s="94">
        <v>5591</v>
      </c>
      <c r="J52" s="18">
        <v>6406</v>
      </c>
      <c r="K52" s="19">
        <v>7347</v>
      </c>
      <c r="L52" s="77">
        <v>0.88762093458181324</v>
      </c>
      <c r="M52" s="77">
        <v>1.0200880594281712</v>
      </c>
      <c r="N52" s="78">
        <v>1.158270114833803</v>
      </c>
      <c r="P52" s="94">
        <v>0</v>
      </c>
      <c r="Q52" s="18">
        <v>0</v>
      </c>
      <c r="R52" s="19">
        <v>0</v>
      </c>
      <c r="S52" s="77" t="s">
        <v>164</v>
      </c>
      <c r="T52" s="77" t="s">
        <v>164</v>
      </c>
      <c r="U52" s="78" t="s">
        <v>164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164</v>
      </c>
      <c r="F53" s="27" t="s">
        <v>164</v>
      </c>
      <c r="G53" s="28" t="s">
        <v>164</v>
      </c>
      <c r="I53" s="94">
        <v>0</v>
      </c>
      <c r="J53" s="18">
        <v>0</v>
      </c>
      <c r="K53" s="19">
        <v>0</v>
      </c>
      <c r="L53" s="77" t="s">
        <v>164</v>
      </c>
      <c r="M53" s="77" t="s">
        <v>164</v>
      </c>
      <c r="N53" s="78" t="s">
        <v>164</v>
      </c>
      <c r="P53" s="94">
        <v>0</v>
      </c>
      <c r="Q53" s="18">
        <v>0</v>
      </c>
      <c r="R53" s="19">
        <v>0</v>
      </c>
      <c r="S53" s="77" t="s">
        <v>164</v>
      </c>
      <c r="T53" s="77" t="s">
        <v>164</v>
      </c>
      <c r="U53" s="78" t="s">
        <v>164</v>
      </c>
    </row>
    <row r="54" spans="1:21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  <c r="I54" s="94">
        <v>0</v>
      </c>
      <c r="J54" s="18">
        <v>0</v>
      </c>
      <c r="K54" s="19">
        <v>0</v>
      </c>
      <c r="L54" s="77" t="s">
        <v>164</v>
      </c>
      <c r="M54" s="77" t="s">
        <v>164</v>
      </c>
      <c r="N54" s="78" t="s">
        <v>164</v>
      </c>
      <c r="P54" s="94">
        <v>0</v>
      </c>
      <c r="Q54" s="18">
        <v>0</v>
      </c>
      <c r="R54" s="19">
        <v>0</v>
      </c>
      <c r="S54" s="77" t="s">
        <v>164</v>
      </c>
      <c r="T54" s="77" t="s">
        <v>164</v>
      </c>
      <c r="U54" s="78" t="s">
        <v>164</v>
      </c>
    </row>
    <row r="55" spans="1:21" x14ac:dyDescent="0.2">
      <c r="A55" s="17" t="s">
        <v>171</v>
      </c>
      <c r="B55" s="18">
        <v>13777</v>
      </c>
      <c r="C55" s="18">
        <v>8728</v>
      </c>
      <c r="D55" s="19">
        <v>8028</v>
      </c>
      <c r="E55" s="27">
        <v>2.1500056961027734</v>
      </c>
      <c r="F55" s="27">
        <v>1.3542196790089744</v>
      </c>
      <c r="G55" s="28">
        <v>1.2325927745620364</v>
      </c>
      <c r="I55" s="94">
        <v>8879</v>
      </c>
      <c r="J55" s="18">
        <v>8728</v>
      </c>
      <c r="K55" s="19">
        <v>8028</v>
      </c>
      <c r="L55" s="77">
        <v>1.4096201534880914</v>
      </c>
      <c r="M55" s="77">
        <v>1.389842114063234</v>
      </c>
      <c r="N55" s="78">
        <v>1.2656312075521672</v>
      </c>
      <c r="P55" s="94">
        <v>4898</v>
      </c>
      <c r="Q55" s="18">
        <v>0</v>
      </c>
      <c r="R55" s="19">
        <v>0</v>
      </c>
      <c r="S55" s="77">
        <v>44.923415573695316</v>
      </c>
      <c r="T55" s="77" t="s">
        <v>164</v>
      </c>
      <c r="U55" s="78" t="s">
        <v>164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  <c r="I56" s="94">
        <v>0</v>
      </c>
      <c r="J56" s="18">
        <v>0</v>
      </c>
      <c r="K56" s="19">
        <v>0</v>
      </c>
      <c r="L56" s="77" t="s">
        <v>164</v>
      </c>
      <c r="M56" s="77" t="s">
        <v>164</v>
      </c>
      <c r="N56" s="78" t="s">
        <v>164</v>
      </c>
      <c r="P56" s="94">
        <v>0</v>
      </c>
      <c r="Q56" s="18">
        <v>0</v>
      </c>
      <c r="R56" s="19">
        <v>0</v>
      </c>
      <c r="S56" s="77" t="s">
        <v>164</v>
      </c>
      <c r="T56" s="77" t="s">
        <v>164</v>
      </c>
      <c r="U56" s="78" t="s">
        <v>164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164</v>
      </c>
      <c r="F57" s="27" t="s">
        <v>164</v>
      </c>
      <c r="G57" s="28" t="s">
        <v>164</v>
      </c>
      <c r="I57" s="94">
        <v>0</v>
      </c>
      <c r="J57" s="18">
        <v>0</v>
      </c>
      <c r="K57" s="19">
        <v>0</v>
      </c>
      <c r="L57" s="77" t="s">
        <v>164</v>
      </c>
      <c r="M57" s="77" t="s">
        <v>164</v>
      </c>
      <c r="N57" s="78" t="s">
        <v>164</v>
      </c>
      <c r="P57" s="94">
        <v>0</v>
      </c>
      <c r="Q57" s="18">
        <v>0</v>
      </c>
      <c r="R57" s="19">
        <v>0</v>
      </c>
      <c r="S57" s="77" t="s">
        <v>164</v>
      </c>
      <c r="T57" s="77" t="s">
        <v>164</v>
      </c>
      <c r="U57" s="78" t="s">
        <v>164</v>
      </c>
    </row>
    <row r="58" spans="1:21" x14ac:dyDescent="0.2">
      <c r="A58" s="17" t="s">
        <v>174</v>
      </c>
      <c r="B58" s="18">
        <v>33471</v>
      </c>
      <c r="C58" s="18">
        <v>32429</v>
      </c>
      <c r="D58" s="19">
        <v>31719</v>
      </c>
      <c r="E58" s="27">
        <v>5.2234042719210221</v>
      </c>
      <c r="F58" s="27">
        <v>5.0316212156945497</v>
      </c>
      <c r="G58" s="28">
        <v>4.8700311679538162</v>
      </c>
      <c r="I58" s="94">
        <v>33471</v>
      </c>
      <c r="J58" s="18">
        <v>32429</v>
      </c>
      <c r="K58" s="19">
        <v>31719</v>
      </c>
      <c r="L58" s="77">
        <v>5.3138186910012291</v>
      </c>
      <c r="M58" s="77">
        <v>5.1639768465807308</v>
      </c>
      <c r="N58" s="78">
        <v>5.0005675476267051</v>
      </c>
      <c r="P58" s="94">
        <v>0</v>
      </c>
      <c r="Q58" s="18">
        <v>0</v>
      </c>
      <c r="R58" s="19">
        <v>0</v>
      </c>
      <c r="S58" s="77" t="s">
        <v>164</v>
      </c>
      <c r="T58" s="77" t="s">
        <v>164</v>
      </c>
      <c r="U58" s="78" t="s">
        <v>164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  <c r="I59" s="94">
        <v>0</v>
      </c>
      <c r="J59" s="18">
        <v>0</v>
      </c>
      <c r="K59" s="19">
        <v>0</v>
      </c>
      <c r="L59" s="77" t="s">
        <v>164</v>
      </c>
      <c r="M59" s="77" t="s">
        <v>164</v>
      </c>
      <c r="N59" s="78" t="s">
        <v>164</v>
      </c>
      <c r="P59" s="94">
        <v>0</v>
      </c>
      <c r="Q59" s="18">
        <v>0</v>
      </c>
      <c r="R59" s="19">
        <v>0</v>
      </c>
      <c r="S59" s="77" t="s">
        <v>164</v>
      </c>
      <c r="T59" s="77" t="s">
        <v>164</v>
      </c>
      <c r="U59" s="78" t="s">
        <v>164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858</v>
      </c>
      <c r="E60" s="27" t="s">
        <v>164</v>
      </c>
      <c r="F60" s="27" t="s">
        <v>164</v>
      </c>
      <c r="G60" s="28">
        <v>0.13173450430670494</v>
      </c>
      <c r="I60" s="94">
        <v>0</v>
      </c>
      <c r="J60" s="18">
        <v>0</v>
      </c>
      <c r="K60" s="19">
        <v>858</v>
      </c>
      <c r="L60" s="77" t="s">
        <v>164</v>
      </c>
      <c r="M60" s="77" t="s">
        <v>164</v>
      </c>
      <c r="N60" s="78">
        <v>0.13526551769802683</v>
      </c>
      <c r="P60" s="94">
        <v>0</v>
      </c>
      <c r="Q60" s="18">
        <v>0</v>
      </c>
      <c r="R60" s="19">
        <v>0</v>
      </c>
      <c r="S60" s="77" t="s">
        <v>164</v>
      </c>
      <c r="T60" s="77" t="s">
        <v>164</v>
      </c>
      <c r="U60" s="78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164</v>
      </c>
      <c r="F61" s="27" t="s">
        <v>164</v>
      </c>
      <c r="G61" s="28" t="s">
        <v>164</v>
      </c>
      <c r="I61" s="94">
        <v>0</v>
      </c>
      <c r="J61" s="18">
        <v>0</v>
      </c>
      <c r="K61" s="19">
        <v>0</v>
      </c>
      <c r="L61" s="77" t="s">
        <v>164</v>
      </c>
      <c r="M61" s="77" t="s">
        <v>164</v>
      </c>
      <c r="N61" s="78" t="s">
        <v>164</v>
      </c>
      <c r="P61" s="94">
        <v>0</v>
      </c>
      <c r="Q61" s="18">
        <v>0</v>
      </c>
      <c r="R61" s="19">
        <v>0</v>
      </c>
      <c r="S61" s="77" t="s">
        <v>164</v>
      </c>
      <c r="T61" s="77" t="s">
        <v>164</v>
      </c>
      <c r="U61" s="78" t="s">
        <v>164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4">
        <v>0</v>
      </c>
      <c r="J62" s="18">
        <v>0</v>
      </c>
      <c r="K62" s="19">
        <v>0</v>
      </c>
      <c r="L62" s="77" t="s">
        <v>164</v>
      </c>
      <c r="M62" s="77" t="s">
        <v>164</v>
      </c>
      <c r="N62" s="78" t="s">
        <v>164</v>
      </c>
      <c r="P62" s="94">
        <v>0</v>
      </c>
      <c r="Q62" s="18">
        <v>0</v>
      </c>
      <c r="R62" s="19">
        <v>0</v>
      </c>
      <c r="S62" s="77" t="s">
        <v>164</v>
      </c>
      <c r="T62" s="77" t="s">
        <v>164</v>
      </c>
      <c r="U62" s="78" t="s">
        <v>164</v>
      </c>
    </row>
    <row r="63" spans="1:21" x14ac:dyDescent="0.2">
      <c r="A63" s="17" t="s">
        <v>179</v>
      </c>
      <c r="B63" s="18">
        <v>35209</v>
      </c>
      <c r="C63" s="18">
        <v>35722</v>
      </c>
      <c r="D63" s="19">
        <v>36517</v>
      </c>
      <c r="E63" s="27">
        <v>5.4946323984962291</v>
      </c>
      <c r="F63" s="27">
        <v>5.5425567568238518</v>
      </c>
      <c r="G63" s="28">
        <v>5.6067003423868815</v>
      </c>
      <c r="I63" s="94">
        <v>35209</v>
      </c>
      <c r="J63" s="18">
        <v>35722</v>
      </c>
      <c r="K63" s="19">
        <v>36517</v>
      </c>
      <c r="L63" s="77">
        <v>5.5897416357880632</v>
      </c>
      <c r="M63" s="77">
        <v>5.6883524288000507</v>
      </c>
      <c r="N63" s="78">
        <v>5.7569824123296565</v>
      </c>
      <c r="P63" s="94">
        <v>0</v>
      </c>
      <c r="Q63" s="18">
        <v>0</v>
      </c>
      <c r="R63" s="19">
        <v>0</v>
      </c>
      <c r="S63" s="77" t="s">
        <v>164</v>
      </c>
      <c r="T63" s="77" t="s">
        <v>164</v>
      </c>
      <c r="U63" s="78" t="s">
        <v>164</v>
      </c>
    </row>
    <row r="64" spans="1:21" x14ac:dyDescent="0.2">
      <c r="A64" s="17" t="s">
        <v>180</v>
      </c>
      <c r="B64" s="18">
        <v>359</v>
      </c>
      <c r="C64" s="18">
        <v>389</v>
      </c>
      <c r="D64" s="19">
        <v>431</v>
      </c>
      <c r="E64" s="27">
        <v>5.6024682071633566E-2</v>
      </c>
      <c r="F64" s="27">
        <v>6.0356491193227661E-2</v>
      </c>
      <c r="G64" s="28">
        <v>6.6174325589964847E-2</v>
      </c>
      <c r="I64" s="94">
        <v>280</v>
      </c>
      <c r="J64" s="18">
        <v>305</v>
      </c>
      <c r="K64" s="19">
        <v>338</v>
      </c>
      <c r="L64" s="77">
        <v>4.4452488228028567E-2</v>
      </c>
      <c r="M64" s="77">
        <v>4.8568039045518603E-2</v>
      </c>
      <c r="N64" s="78">
        <v>5.3286416062859054E-2</v>
      </c>
      <c r="P64" s="94">
        <v>79</v>
      </c>
      <c r="Q64" s="18">
        <v>84</v>
      </c>
      <c r="R64" s="19">
        <v>93</v>
      </c>
      <c r="S64" s="77">
        <v>0.72457121893056953</v>
      </c>
      <c r="T64" s="77">
        <v>0.50850535746715908</v>
      </c>
      <c r="U64" s="78">
        <v>0.54699447123867784</v>
      </c>
    </row>
    <row r="65" spans="1:21" x14ac:dyDescent="0.2">
      <c r="A65" s="17" t="s">
        <v>181</v>
      </c>
      <c r="B65" s="18">
        <v>2390</v>
      </c>
      <c r="C65" s="18">
        <v>2605</v>
      </c>
      <c r="D65" s="19">
        <v>2615</v>
      </c>
      <c r="E65" s="27">
        <v>0.37297768844346579</v>
      </c>
      <c r="F65" s="27">
        <v>0.40418678549706438</v>
      </c>
      <c r="G65" s="28">
        <v>0.40149851837066836</v>
      </c>
      <c r="I65" s="94">
        <v>2390</v>
      </c>
      <c r="J65" s="18">
        <v>2605</v>
      </c>
      <c r="K65" s="19">
        <v>2615</v>
      </c>
      <c r="L65" s="77">
        <v>0.37943373880352954</v>
      </c>
      <c r="M65" s="77">
        <v>0.41481882529041297</v>
      </c>
      <c r="N65" s="78">
        <v>0.41226028995377639</v>
      </c>
      <c r="P65" s="94">
        <v>0</v>
      </c>
      <c r="Q65" s="18">
        <v>0</v>
      </c>
      <c r="R65" s="19">
        <v>0</v>
      </c>
      <c r="S65" s="77" t="s">
        <v>164</v>
      </c>
      <c r="T65" s="77" t="s">
        <v>164</v>
      </c>
      <c r="U65" s="78" t="s">
        <v>164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  <c r="I66" s="94">
        <v>0</v>
      </c>
      <c r="J66" s="18">
        <v>0</v>
      </c>
      <c r="K66" s="19">
        <v>0</v>
      </c>
      <c r="L66" s="77" t="s">
        <v>164</v>
      </c>
      <c r="M66" s="77" t="s">
        <v>164</v>
      </c>
      <c r="N66" s="78" t="s">
        <v>164</v>
      </c>
      <c r="P66" s="94">
        <v>0</v>
      </c>
      <c r="Q66" s="18">
        <v>0</v>
      </c>
      <c r="R66" s="19">
        <v>0</v>
      </c>
      <c r="S66" s="77" t="s">
        <v>164</v>
      </c>
      <c r="T66" s="77" t="s">
        <v>164</v>
      </c>
      <c r="U66" s="78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4">
        <v>0</v>
      </c>
      <c r="J67" s="18">
        <v>0</v>
      </c>
      <c r="K67" s="19">
        <v>0</v>
      </c>
      <c r="L67" s="77" t="s">
        <v>164</v>
      </c>
      <c r="M67" s="77" t="s">
        <v>164</v>
      </c>
      <c r="N67" s="78" t="s">
        <v>164</v>
      </c>
      <c r="P67" s="94">
        <v>0</v>
      </c>
      <c r="Q67" s="18">
        <v>0</v>
      </c>
      <c r="R67" s="19">
        <v>0</v>
      </c>
      <c r="S67" s="77" t="s">
        <v>164</v>
      </c>
      <c r="T67" s="77" t="s">
        <v>164</v>
      </c>
      <c r="U67" s="78" t="s">
        <v>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4">
        <v>0</v>
      </c>
      <c r="J68" s="18">
        <v>0</v>
      </c>
      <c r="K68" s="19">
        <v>0</v>
      </c>
      <c r="L68" s="77" t="s">
        <v>164</v>
      </c>
      <c r="M68" s="77" t="s">
        <v>164</v>
      </c>
      <c r="N68" s="78" t="s">
        <v>164</v>
      </c>
      <c r="P68" s="94">
        <v>0</v>
      </c>
      <c r="Q68" s="18">
        <v>0</v>
      </c>
      <c r="R68" s="19">
        <v>0</v>
      </c>
      <c r="S68" s="77" t="s">
        <v>164</v>
      </c>
      <c r="T68" s="77" t="s">
        <v>164</v>
      </c>
      <c r="U68" s="78" t="s">
        <v>164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164</v>
      </c>
      <c r="F69" s="27" t="s">
        <v>164</v>
      </c>
      <c r="G69" s="28" t="s">
        <v>164</v>
      </c>
      <c r="I69" s="94">
        <v>0</v>
      </c>
      <c r="J69" s="18">
        <v>0</v>
      </c>
      <c r="K69" s="19">
        <v>0</v>
      </c>
      <c r="L69" s="77" t="s">
        <v>164</v>
      </c>
      <c r="M69" s="77" t="s">
        <v>164</v>
      </c>
      <c r="N69" s="78" t="s">
        <v>164</v>
      </c>
      <c r="P69" s="94">
        <v>0</v>
      </c>
      <c r="Q69" s="18">
        <v>0</v>
      </c>
      <c r="R69" s="19">
        <v>0</v>
      </c>
      <c r="S69" s="77" t="s">
        <v>164</v>
      </c>
      <c r="T69" s="77" t="s">
        <v>164</v>
      </c>
      <c r="U69" s="78" t="s">
        <v>164</v>
      </c>
    </row>
    <row r="70" spans="1:21" x14ac:dyDescent="0.2">
      <c r="A70" s="17" t="s">
        <v>186</v>
      </c>
      <c r="B70" s="18">
        <v>1991</v>
      </c>
      <c r="C70" s="18">
        <v>0</v>
      </c>
      <c r="D70" s="19">
        <v>0</v>
      </c>
      <c r="E70" s="27">
        <v>0.31071070196273659</v>
      </c>
      <c r="F70" s="27" t="s">
        <v>164</v>
      </c>
      <c r="G70" s="28" t="s">
        <v>164</v>
      </c>
      <c r="I70" s="94">
        <v>1991</v>
      </c>
      <c r="J70" s="18">
        <v>0</v>
      </c>
      <c r="K70" s="19">
        <v>0</v>
      </c>
      <c r="L70" s="77">
        <v>0.31608894307858881</v>
      </c>
      <c r="M70" s="77" t="s">
        <v>164</v>
      </c>
      <c r="N70" s="78" t="s">
        <v>164</v>
      </c>
      <c r="P70" s="94">
        <v>0</v>
      </c>
      <c r="Q70" s="18">
        <v>0</v>
      </c>
      <c r="R70" s="19">
        <v>0</v>
      </c>
      <c r="S70" s="77" t="s">
        <v>164</v>
      </c>
      <c r="T70" s="77" t="s">
        <v>164</v>
      </c>
      <c r="U70" s="78" t="s">
        <v>164</v>
      </c>
    </row>
    <row r="71" spans="1:21" x14ac:dyDescent="0.2">
      <c r="A71" s="17" t="s">
        <v>187</v>
      </c>
      <c r="B71" s="18">
        <v>1373</v>
      </c>
      <c r="C71" s="18">
        <v>1601</v>
      </c>
      <c r="D71" s="19">
        <v>1406</v>
      </c>
      <c r="E71" s="27">
        <v>0.2142670988422086</v>
      </c>
      <c r="F71" s="27">
        <v>0.24840807815001925</v>
      </c>
      <c r="G71" s="28">
        <v>0.21587262593849318</v>
      </c>
      <c r="I71" s="94">
        <v>1373</v>
      </c>
      <c r="J71" s="18">
        <v>1601</v>
      </c>
      <c r="K71" s="19">
        <v>1406</v>
      </c>
      <c r="L71" s="77">
        <v>0.21797595120386865</v>
      </c>
      <c r="M71" s="77">
        <v>0.25494239512090255</v>
      </c>
      <c r="N71" s="78">
        <v>0.22165887865201134</v>
      </c>
      <c r="P71" s="94">
        <v>0</v>
      </c>
      <c r="Q71" s="18">
        <v>0</v>
      </c>
      <c r="R71" s="19">
        <v>0</v>
      </c>
      <c r="S71" s="77" t="s">
        <v>164</v>
      </c>
      <c r="T71" s="77" t="s">
        <v>164</v>
      </c>
      <c r="U71" s="78" t="s">
        <v>164</v>
      </c>
    </row>
    <row r="72" spans="1:21" x14ac:dyDescent="0.2">
      <c r="A72" s="17" t="s">
        <v>188</v>
      </c>
      <c r="B72" s="18">
        <v>0</v>
      </c>
      <c r="C72" s="18">
        <v>0</v>
      </c>
      <c r="D72" s="19">
        <v>0</v>
      </c>
      <c r="E72" s="27" t="s">
        <v>164</v>
      </c>
      <c r="F72" s="27" t="s">
        <v>164</v>
      </c>
      <c r="G72" s="28" t="s">
        <v>164</v>
      </c>
      <c r="I72" s="94">
        <v>0</v>
      </c>
      <c r="J72" s="18">
        <v>0</v>
      </c>
      <c r="K72" s="19">
        <v>0</v>
      </c>
      <c r="L72" s="77" t="s">
        <v>164</v>
      </c>
      <c r="M72" s="77" t="s">
        <v>164</v>
      </c>
      <c r="N72" s="78" t="s">
        <v>164</v>
      </c>
      <c r="P72" s="94">
        <v>0</v>
      </c>
      <c r="Q72" s="18">
        <v>0</v>
      </c>
      <c r="R72" s="19">
        <v>0</v>
      </c>
      <c r="S72" s="77" t="s">
        <v>164</v>
      </c>
      <c r="T72" s="77" t="s">
        <v>164</v>
      </c>
      <c r="U72" s="78" t="s">
        <v>164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  <c r="I73" s="94">
        <v>0</v>
      </c>
      <c r="J73" s="18">
        <v>0</v>
      </c>
      <c r="K73" s="19">
        <v>0</v>
      </c>
      <c r="L73" s="77" t="s">
        <v>164</v>
      </c>
      <c r="M73" s="77" t="s">
        <v>164</v>
      </c>
      <c r="N73" s="78" t="s">
        <v>164</v>
      </c>
      <c r="P73" s="94">
        <v>0</v>
      </c>
      <c r="Q73" s="18">
        <v>0</v>
      </c>
      <c r="R73" s="19">
        <v>0</v>
      </c>
      <c r="S73" s="77" t="s">
        <v>164</v>
      </c>
      <c r="T73" s="77" t="s">
        <v>164</v>
      </c>
      <c r="U73" s="78" t="s">
        <v>164</v>
      </c>
    </row>
    <row r="74" spans="1:21" ht="13.5" thickBot="1" x14ac:dyDescent="0.25">
      <c r="A74" s="20" t="s">
        <v>4</v>
      </c>
      <c r="B74" s="21">
        <v>640789</v>
      </c>
      <c r="C74" s="21">
        <v>644504</v>
      </c>
      <c r="D74" s="22">
        <v>651310</v>
      </c>
      <c r="E74" s="23">
        <v>100</v>
      </c>
      <c r="F74" s="23">
        <v>100</v>
      </c>
      <c r="G74" s="48">
        <v>100</v>
      </c>
      <c r="I74" s="95">
        <v>629886</v>
      </c>
      <c r="J74" s="21">
        <v>627985</v>
      </c>
      <c r="K74" s="22">
        <v>634308</v>
      </c>
      <c r="L74" s="81">
        <v>100</v>
      </c>
      <c r="M74" s="81">
        <v>100</v>
      </c>
      <c r="N74" s="82">
        <v>100</v>
      </c>
      <c r="P74" s="95">
        <v>10903</v>
      </c>
      <c r="Q74" s="21">
        <v>16519</v>
      </c>
      <c r="R74" s="22">
        <v>17002</v>
      </c>
      <c r="S74" s="81">
        <v>100</v>
      </c>
      <c r="T74" s="81">
        <v>100</v>
      </c>
      <c r="U74" s="82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26" t="s">
        <v>159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21">
        <v>14</v>
      </c>
    </row>
    <row r="77" spans="1:21" ht="12.75" customHeight="1" x14ac:dyDescent="0.2">
      <c r="A77" s="26" t="s">
        <v>160</v>
      </c>
      <c r="U77" s="220"/>
    </row>
    <row r="78" spans="1:21" ht="12.75" customHeight="1" x14ac:dyDescent="0.2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8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119</v>
      </c>
      <c r="B4" s="6"/>
      <c r="C4" s="6"/>
      <c r="D4" s="6"/>
      <c r="E4" s="6"/>
      <c r="F4" s="6"/>
      <c r="I4" s="236" t="s">
        <v>107</v>
      </c>
      <c r="J4" s="236"/>
      <c r="K4" s="236"/>
      <c r="L4" s="236"/>
      <c r="M4" s="236"/>
      <c r="N4" s="236"/>
      <c r="P4" s="236" t="s">
        <v>108</v>
      </c>
      <c r="Q4" s="236"/>
      <c r="R4" s="236"/>
      <c r="S4" s="236"/>
      <c r="T4" s="236"/>
      <c r="U4" s="236"/>
    </row>
    <row r="5" spans="1:21" x14ac:dyDescent="0.2">
      <c r="A5" s="7"/>
      <c r="B5" s="8"/>
      <c r="C5" s="84" t="s">
        <v>1</v>
      </c>
      <c r="D5" s="10"/>
      <c r="E5" s="11"/>
      <c r="F5" s="84" t="s">
        <v>2</v>
      </c>
      <c r="G5" s="12"/>
      <c r="I5" s="7"/>
      <c r="J5" s="84" t="s">
        <v>1</v>
      </c>
      <c r="K5" s="10"/>
      <c r="L5" s="11"/>
      <c r="M5" s="84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172426</v>
      </c>
      <c r="C7" s="18">
        <v>196351</v>
      </c>
      <c r="D7" s="19">
        <v>224518</v>
      </c>
      <c r="E7" s="27">
        <v>15.81034119146517</v>
      </c>
      <c r="F7" s="27">
        <v>16.511072915755697</v>
      </c>
      <c r="G7" s="28">
        <v>17.268131430325024</v>
      </c>
      <c r="I7" s="94">
        <v>163307</v>
      </c>
      <c r="J7" s="18">
        <v>186171</v>
      </c>
      <c r="K7" s="19">
        <v>213871</v>
      </c>
      <c r="L7" s="77">
        <v>15.757763477713803</v>
      </c>
      <c r="M7" s="77">
        <v>16.589513117291514</v>
      </c>
      <c r="N7" s="78">
        <v>17.528355282946343</v>
      </c>
      <c r="P7" s="94">
        <v>9119</v>
      </c>
      <c r="Q7" s="18">
        <v>10180</v>
      </c>
      <c r="R7" s="19">
        <v>10647</v>
      </c>
      <c r="S7" s="77">
        <v>16.815105751323046</v>
      </c>
      <c r="T7" s="77">
        <v>15.196978518219954</v>
      </c>
      <c r="U7" s="78">
        <v>13.301434211183849</v>
      </c>
    </row>
    <row r="8" spans="1:21" x14ac:dyDescent="0.2">
      <c r="A8" s="17" t="s">
        <v>162</v>
      </c>
      <c r="B8" s="18">
        <v>148184</v>
      </c>
      <c r="C8" s="18">
        <v>152760</v>
      </c>
      <c r="D8" s="19">
        <v>166511</v>
      </c>
      <c r="E8" s="27">
        <v>13.587507679329537</v>
      </c>
      <c r="F8" s="27">
        <v>12.845524079891828</v>
      </c>
      <c r="G8" s="28">
        <v>12.8066962675369</v>
      </c>
      <c r="I8" s="94">
        <v>125841</v>
      </c>
      <c r="J8" s="18">
        <v>128515</v>
      </c>
      <c r="K8" s="19">
        <v>137434</v>
      </c>
      <c r="L8" s="77">
        <v>12.142606953767951</v>
      </c>
      <c r="M8" s="77">
        <v>11.451844155473832</v>
      </c>
      <c r="N8" s="78">
        <v>11.263761706619634</v>
      </c>
      <c r="P8" s="94">
        <v>22343</v>
      </c>
      <c r="Q8" s="18">
        <v>24245</v>
      </c>
      <c r="R8" s="19">
        <v>29077</v>
      </c>
      <c r="S8" s="77">
        <v>41.199682838229059</v>
      </c>
      <c r="T8" s="77">
        <v>36.193589801006162</v>
      </c>
      <c r="U8" s="78">
        <v>36.326270551196842</v>
      </c>
    </row>
    <row r="9" spans="1:21" x14ac:dyDescent="0.2">
      <c r="A9" s="17" t="s">
        <v>82</v>
      </c>
      <c r="B9" s="18">
        <v>233866</v>
      </c>
      <c r="C9" s="18">
        <v>257598</v>
      </c>
      <c r="D9" s="19">
        <v>277095</v>
      </c>
      <c r="E9" s="27">
        <v>21.443989033458955</v>
      </c>
      <c r="F9" s="27">
        <v>21.661307357501798</v>
      </c>
      <c r="G9" s="28">
        <v>21.311934360211261</v>
      </c>
      <c r="I9" s="94">
        <v>218706</v>
      </c>
      <c r="J9" s="18">
        <v>239476</v>
      </c>
      <c r="K9" s="19">
        <v>255088</v>
      </c>
      <c r="L9" s="77">
        <v>21.103304935837873</v>
      </c>
      <c r="M9" s="77">
        <v>21.339468785560065</v>
      </c>
      <c r="N9" s="78">
        <v>20.906401954525002</v>
      </c>
      <c r="P9" s="94">
        <v>15160</v>
      </c>
      <c r="Q9" s="18">
        <v>18122</v>
      </c>
      <c r="R9" s="19">
        <v>22007</v>
      </c>
      <c r="S9" s="77">
        <v>27.954490973797274</v>
      </c>
      <c r="T9" s="77">
        <v>27.053010285577798</v>
      </c>
      <c r="U9" s="78">
        <v>27.493628504322622</v>
      </c>
    </row>
    <row r="10" spans="1:21" x14ac:dyDescent="0.2">
      <c r="A10" s="17" t="s">
        <v>84</v>
      </c>
      <c r="B10" s="18">
        <v>12776</v>
      </c>
      <c r="C10" s="18">
        <v>15333</v>
      </c>
      <c r="D10" s="19">
        <v>17139</v>
      </c>
      <c r="E10" s="27">
        <v>1.1714759900604259</v>
      </c>
      <c r="F10" s="27">
        <v>1.2893455139891423</v>
      </c>
      <c r="G10" s="28">
        <v>1.3181949981041188</v>
      </c>
      <c r="I10" s="94">
        <v>7537</v>
      </c>
      <c r="J10" s="18">
        <v>9378</v>
      </c>
      <c r="K10" s="19">
        <v>9827</v>
      </c>
      <c r="L10" s="77">
        <v>0.72725763948593103</v>
      </c>
      <c r="M10" s="77">
        <v>0.83566427646604369</v>
      </c>
      <c r="N10" s="78">
        <v>0.80539740014080319</v>
      </c>
      <c r="P10" s="94">
        <v>5239</v>
      </c>
      <c r="Q10" s="18">
        <v>5955</v>
      </c>
      <c r="R10" s="19">
        <v>7312</v>
      </c>
      <c r="S10" s="77">
        <v>9.6605262672641103</v>
      </c>
      <c r="T10" s="77">
        <v>8.8897845850687442</v>
      </c>
      <c r="U10" s="78">
        <v>9.1349757633301678</v>
      </c>
    </row>
    <row r="11" spans="1:21" x14ac:dyDescent="0.2">
      <c r="A11" s="17" t="s">
        <v>152</v>
      </c>
      <c r="B11" s="18">
        <v>6800</v>
      </c>
      <c r="C11" s="18">
        <v>4501</v>
      </c>
      <c r="D11" s="19">
        <v>0</v>
      </c>
      <c r="E11" s="27">
        <v>0.62351571167899944</v>
      </c>
      <c r="F11" s="27">
        <v>0.37848719483891802</v>
      </c>
      <c r="G11" s="28" t="s">
        <v>164</v>
      </c>
      <c r="I11" s="94">
        <v>6800</v>
      </c>
      <c r="J11" s="18">
        <v>4501</v>
      </c>
      <c r="K11" s="19">
        <v>0</v>
      </c>
      <c r="L11" s="77">
        <v>0.65614328625505258</v>
      </c>
      <c r="M11" s="77">
        <v>0.40107964474020713</v>
      </c>
      <c r="N11" s="78" t="s">
        <v>164</v>
      </c>
      <c r="P11" s="94">
        <v>0</v>
      </c>
      <c r="Q11" s="18">
        <v>0</v>
      </c>
      <c r="R11" s="19">
        <v>0</v>
      </c>
      <c r="S11" s="77" t="s">
        <v>164</v>
      </c>
      <c r="T11" s="77" t="s">
        <v>164</v>
      </c>
      <c r="U11" s="78" t="s">
        <v>164</v>
      </c>
    </row>
    <row r="12" spans="1:21" x14ac:dyDescent="0.2">
      <c r="A12" s="17" t="s">
        <v>163</v>
      </c>
      <c r="B12" s="18">
        <v>176990</v>
      </c>
      <c r="C12" s="18">
        <v>198848</v>
      </c>
      <c r="D12" s="19">
        <v>218741</v>
      </c>
      <c r="E12" s="27">
        <v>16.228830266186193</v>
      </c>
      <c r="F12" s="27">
        <v>16.721044594385507</v>
      </c>
      <c r="G12" s="28">
        <v>16.8238107287644</v>
      </c>
      <c r="I12" s="94">
        <v>176990</v>
      </c>
      <c r="J12" s="18">
        <v>193065</v>
      </c>
      <c r="K12" s="19">
        <v>212549</v>
      </c>
      <c r="L12" s="77">
        <v>17.078058857982612</v>
      </c>
      <c r="M12" s="77">
        <v>17.203830618033347</v>
      </c>
      <c r="N12" s="78">
        <v>17.42000732701003</v>
      </c>
      <c r="P12" s="94">
        <v>0</v>
      </c>
      <c r="Q12" s="18">
        <v>5783</v>
      </c>
      <c r="R12" s="19">
        <v>6192</v>
      </c>
      <c r="S12" s="77" t="s">
        <v>164</v>
      </c>
      <c r="T12" s="77">
        <v>8.6330183468434178</v>
      </c>
      <c r="U12" s="78">
        <v>7.735745340062965</v>
      </c>
    </row>
    <row r="13" spans="1:21" x14ac:dyDescent="0.2">
      <c r="A13" s="17" t="s">
        <v>165</v>
      </c>
      <c r="B13" s="18">
        <v>3224</v>
      </c>
      <c r="C13" s="18">
        <v>4419</v>
      </c>
      <c r="D13" s="19">
        <v>5931</v>
      </c>
      <c r="E13" s="27">
        <v>0.29561980212545502</v>
      </c>
      <c r="F13" s="27">
        <v>0.37159184936529188</v>
      </c>
      <c r="G13" s="28">
        <v>0.45616515162818888</v>
      </c>
      <c r="I13" s="94">
        <v>3224</v>
      </c>
      <c r="J13" s="18">
        <v>4419</v>
      </c>
      <c r="K13" s="19">
        <v>5931</v>
      </c>
      <c r="L13" s="77">
        <v>0.3110891110126896</v>
      </c>
      <c r="M13" s="77">
        <v>0.39377270608908582</v>
      </c>
      <c r="N13" s="78">
        <v>0.48609056479445439</v>
      </c>
      <c r="P13" s="94">
        <v>0</v>
      </c>
      <c r="Q13" s="18">
        <v>0</v>
      </c>
      <c r="R13" s="19">
        <v>0</v>
      </c>
      <c r="S13" s="77" t="s">
        <v>164</v>
      </c>
      <c r="T13" s="77" t="s">
        <v>164</v>
      </c>
      <c r="U13" s="78" t="s">
        <v>164</v>
      </c>
    </row>
    <row r="14" spans="1:21" x14ac:dyDescent="0.2">
      <c r="A14" s="17" t="s">
        <v>166</v>
      </c>
      <c r="B14" s="18">
        <v>0</v>
      </c>
      <c r="C14" s="18">
        <v>0</v>
      </c>
      <c r="D14" s="19">
        <v>0</v>
      </c>
      <c r="E14" s="27" t="s">
        <v>164</v>
      </c>
      <c r="F14" s="27" t="s">
        <v>164</v>
      </c>
      <c r="G14" s="28" t="s">
        <v>164</v>
      </c>
      <c r="I14" s="94">
        <v>0</v>
      </c>
      <c r="J14" s="18">
        <v>0</v>
      </c>
      <c r="K14" s="19">
        <v>0</v>
      </c>
      <c r="L14" s="77" t="s">
        <v>164</v>
      </c>
      <c r="M14" s="77" t="s">
        <v>164</v>
      </c>
      <c r="N14" s="78" t="s">
        <v>164</v>
      </c>
      <c r="P14" s="94">
        <v>0</v>
      </c>
      <c r="Q14" s="18">
        <v>0</v>
      </c>
      <c r="R14" s="19">
        <v>0</v>
      </c>
      <c r="S14" s="77" t="s">
        <v>164</v>
      </c>
      <c r="T14" s="77" t="s">
        <v>164</v>
      </c>
      <c r="U14" s="78" t="s">
        <v>164</v>
      </c>
    </row>
    <row r="15" spans="1:21" x14ac:dyDescent="0.2">
      <c r="A15" s="17" t="s">
        <v>167</v>
      </c>
      <c r="B15" s="18">
        <v>1818</v>
      </c>
      <c r="C15" s="18">
        <v>2198</v>
      </c>
      <c r="D15" s="19">
        <v>3050</v>
      </c>
      <c r="E15" s="27">
        <v>0.16669875938712073</v>
      </c>
      <c r="F15" s="27">
        <v>0.18482889452475934</v>
      </c>
      <c r="G15" s="28">
        <v>0.23458164094857126</v>
      </c>
      <c r="I15" s="94">
        <v>0</v>
      </c>
      <c r="J15" s="18">
        <v>0</v>
      </c>
      <c r="K15" s="19">
        <v>0</v>
      </c>
      <c r="L15" s="77" t="s">
        <v>164</v>
      </c>
      <c r="M15" s="77" t="s">
        <v>164</v>
      </c>
      <c r="N15" s="78" t="s">
        <v>164</v>
      </c>
      <c r="P15" s="94">
        <v>1818</v>
      </c>
      <c r="Q15" s="18">
        <v>2198</v>
      </c>
      <c r="R15" s="19">
        <v>3050</v>
      </c>
      <c r="S15" s="77">
        <v>3.3523261603142114</v>
      </c>
      <c r="T15" s="77">
        <v>3.2812336722050546</v>
      </c>
      <c r="U15" s="78">
        <v>3.8104042776472942</v>
      </c>
    </row>
    <row r="16" spans="1:21" x14ac:dyDescent="0.2">
      <c r="A16" s="17" t="s">
        <v>168</v>
      </c>
      <c r="B16" s="18">
        <v>6701</v>
      </c>
      <c r="C16" s="18">
        <v>8376</v>
      </c>
      <c r="D16" s="19">
        <v>10712</v>
      </c>
      <c r="E16" s="27">
        <v>0.61443805646484928</v>
      </c>
      <c r="F16" s="27">
        <v>0.70433431325722662</v>
      </c>
      <c r="G16" s="28">
        <v>0.82388148781675252</v>
      </c>
      <c r="I16" s="94">
        <v>6701</v>
      </c>
      <c r="J16" s="18">
        <v>8376</v>
      </c>
      <c r="K16" s="19">
        <v>10712</v>
      </c>
      <c r="L16" s="77">
        <v>0.64659061194045697</v>
      </c>
      <c r="M16" s="77">
        <v>0.74637705050965897</v>
      </c>
      <c r="N16" s="78">
        <v>0.87792988198924227</v>
      </c>
      <c r="P16" s="94">
        <v>0</v>
      </c>
      <c r="Q16" s="18">
        <v>0</v>
      </c>
      <c r="R16" s="19">
        <v>0</v>
      </c>
      <c r="S16" s="77" t="s">
        <v>164</v>
      </c>
      <c r="T16" s="77" t="s">
        <v>164</v>
      </c>
      <c r="U16" s="78" t="s">
        <v>164</v>
      </c>
    </row>
    <row r="17" spans="1:21" x14ac:dyDescent="0.2">
      <c r="A17" s="17" t="s">
        <v>169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4">
        <v>0</v>
      </c>
      <c r="J17" s="18">
        <v>0</v>
      </c>
      <c r="K17" s="19">
        <v>0</v>
      </c>
      <c r="L17" s="77" t="s">
        <v>164</v>
      </c>
      <c r="M17" s="77" t="s">
        <v>164</v>
      </c>
      <c r="N17" s="78" t="s">
        <v>164</v>
      </c>
      <c r="P17" s="94">
        <v>0</v>
      </c>
      <c r="Q17" s="18">
        <v>0</v>
      </c>
      <c r="R17" s="19">
        <v>0</v>
      </c>
      <c r="S17" s="77" t="s">
        <v>164</v>
      </c>
      <c r="T17" s="77" t="s">
        <v>164</v>
      </c>
      <c r="U17" s="78" t="s">
        <v>164</v>
      </c>
    </row>
    <row r="18" spans="1:21" x14ac:dyDescent="0.2">
      <c r="A18" s="17" t="s">
        <v>170</v>
      </c>
      <c r="B18" s="18">
        <v>199426</v>
      </c>
      <c r="C18" s="18">
        <v>216555</v>
      </c>
      <c r="D18" s="19">
        <v>231923</v>
      </c>
      <c r="E18" s="27">
        <v>18.286065340778844</v>
      </c>
      <c r="F18" s="27">
        <v>18.210018768794022</v>
      </c>
      <c r="G18" s="28">
        <v>17.837664889742783</v>
      </c>
      <c r="I18" s="94">
        <v>199426</v>
      </c>
      <c r="J18" s="18">
        <v>216555</v>
      </c>
      <c r="K18" s="19">
        <v>231923</v>
      </c>
      <c r="L18" s="77">
        <v>19.242945735985309</v>
      </c>
      <c r="M18" s="77">
        <v>19.297001214555777</v>
      </c>
      <c r="N18" s="78">
        <v>19.007853997441284</v>
      </c>
      <c r="P18" s="94">
        <v>0</v>
      </c>
      <c r="Q18" s="18">
        <v>0</v>
      </c>
      <c r="R18" s="19">
        <v>0</v>
      </c>
      <c r="S18" s="77" t="s">
        <v>164</v>
      </c>
      <c r="T18" s="77" t="s">
        <v>164</v>
      </c>
      <c r="U18" s="78" t="s">
        <v>164</v>
      </c>
    </row>
    <row r="19" spans="1:21" x14ac:dyDescent="0.2">
      <c r="A19" s="17" t="s">
        <v>171</v>
      </c>
      <c r="B19" s="18">
        <v>27998</v>
      </c>
      <c r="C19" s="18">
        <v>27792</v>
      </c>
      <c r="D19" s="19">
        <v>26407</v>
      </c>
      <c r="E19" s="27">
        <v>2.5672342493512685</v>
      </c>
      <c r="F19" s="27">
        <v>2.3370175780855829</v>
      </c>
      <c r="G19" s="28">
        <v>2.0310155385340725</v>
      </c>
      <c r="I19" s="94">
        <v>27998</v>
      </c>
      <c r="J19" s="18">
        <v>27792</v>
      </c>
      <c r="K19" s="19">
        <v>26407</v>
      </c>
      <c r="L19" s="77">
        <v>2.7015734894954355</v>
      </c>
      <c r="M19" s="77">
        <v>2.4765175486824789</v>
      </c>
      <c r="N19" s="78">
        <v>2.1642545177081702</v>
      </c>
      <c r="P19" s="94">
        <v>0</v>
      </c>
      <c r="Q19" s="18">
        <v>0</v>
      </c>
      <c r="R19" s="19">
        <v>0</v>
      </c>
      <c r="S19" s="77" t="s">
        <v>164</v>
      </c>
      <c r="T19" s="77" t="s">
        <v>164</v>
      </c>
      <c r="U19" s="78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4">
        <v>0</v>
      </c>
      <c r="J20" s="18">
        <v>0</v>
      </c>
      <c r="K20" s="19">
        <v>0</v>
      </c>
      <c r="L20" s="77" t="s">
        <v>164</v>
      </c>
      <c r="M20" s="77" t="s">
        <v>164</v>
      </c>
      <c r="N20" s="78" t="s">
        <v>164</v>
      </c>
      <c r="P20" s="94">
        <v>0</v>
      </c>
      <c r="Q20" s="18">
        <v>0</v>
      </c>
      <c r="R20" s="19">
        <v>0</v>
      </c>
      <c r="S20" s="77" t="s">
        <v>164</v>
      </c>
      <c r="T20" s="77" t="s">
        <v>164</v>
      </c>
      <c r="U20" s="78" t="s">
        <v>164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1170</v>
      </c>
      <c r="E21" s="27" t="s">
        <v>164</v>
      </c>
      <c r="F21" s="27" t="s">
        <v>164</v>
      </c>
      <c r="G21" s="28">
        <v>8.9987055708140445E-2</v>
      </c>
      <c r="I21" s="94">
        <v>0</v>
      </c>
      <c r="J21" s="18">
        <v>0</v>
      </c>
      <c r="K21" s="19">
        <v>0</v>
      </c>
      <c r="L21" s="77" t="s">
        <v>164</v>
      </c>
      <c r="M21" s="77" t="s">
        <v>164</v>
      </c>
      <c r="N21" s="78" t="s">
        <v>164</v>
      </c>
      <c r="P21" s="94">
        <v>0</v>
      </c>
      <c r="Q21" s="18">
        <v>0</v>
      </c>
      <c r="R21" s="19">
        <v>1170</v>
      </c>
      <c r="S21" s="77" t="s">
        <v>164</v>
      </c>
      <c r="T21" s="77" t="s">
        <v>164</v>
      </c>
      <c r="U21" s="78">
        <v>1.4616960671630603</v>
      </c>
    </row>
    <row r="22" spans="1:21" x14ac:dyDescent="0.2">
      <c r="A22" s="17" t="s">
        <v>174</v>
      </c>
      <c r="B22" s="18">
        <v>62948</v>
      </c>
      <c r="C22" s="18">
        <v>64606</v>
      </c>
      <c r="D22" s="19">
        <v>69837</v>
      </c>
      <c r="E22" s="27">
        <v>5.7719216204073023</v>
      </c>
      <c r="F22" s="27">
        <v>5.4326913374279355</v>
      </c>
      <c r="G22" s="28">
        <v>5.3713042816148757</v>
      </c>
      <c r="I22" s="94">
        <v>62948</v>
      </c>
      <c r="J22" s="18">
        <v>64606</v>
      </c>
      <c r="K22" s="19">
        <v>69837</v>
      </c>
      <c r="L22" s="77">
        <v>6.0739569975269188</v>
      </c>
      <c r="M22" s="77">
        <v>5.7569765670041821</v>
      </c>
      <c r="N22" s="78">
        <v>5.7236733727112314</v>
      </c>
      <c r="P22" s="94">
        <v>0</v>
      </c>
      <c r="Q22" s="18">
        <v>0</v>
      </c>
      <c r="R22" s="19">
        <v>0</v>
      </c>
      <c r="S22" s="77" t="s">
        <v>164</v>
      </c>
      <c r="T22" s="77" t="s">
        <v>164</v>
      </c>
      <c r="U22" s="78" t="s">
        <v>164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4">
        <v>0</v>
      </c>
      <c r="J23" s="18">
        <v>0</v>
      </c>
      <c r="K23" s="19">
        <v>0</v>
      </c>
      <c r="L23" s="77" t="s">
        <v>164</v>
      </c>
      <c r="M23" s="77" t="s">
        <v>164</v>
      </c>
      <c r="N23" s="78" t="s">
        <v>164</v>
      </c>
      <c r="P23" s="94">
        <v>0</v>
      </c>
      <c r="Q23" s="18">
        <v>0</v>
      </c>
      <c r="R23" s="19">
        <v>0</v>
      </c>
      <c r="S23" s="77" t="s">
        <v>164</v>
      </c>
      <c r="T23" s="77" t="s">
        <v>164</v>
      </c>
      <c r="U23" s="78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1280</v>
      </c>
      <c r="E24" s="27" t="s">
        <v>164</v>
      </c>
      <c r="F24" s="27" t="s">
        <v>164</v>
      </c>
      <c r="G24" s="28">
        <v>9.8447377184974164E-2</v>
      </c>
      <c r="I24" s="94">
        <v>0</v>
      </c>
      <c r="J24" s="18">
        <v>0</v>
      </c>
      <c r="K24" s="19">
        <v>1280</v>
      </c>
      <c r="L24" s="77" t="s">
        <v>164</v>
      </c>
      <c r="M24" s="77" t="s">
        <v>164</v>
      </c>
      <c r="N24" s="78">
        <v>0.10490573645875934</v>
      </c>
      <c r="P24" s="94">
        <v>0</v>
      </c>
      <c r="Q24" s="18">
        <v>0</v>
      </c>
      <c r="R24" s="19">
        <v>0</v>
      </c>
      <c r="S24" s="77" t="s">
        <v>164</v>
      </c>
      <c r="T24" s="77" t="s">
        <v>164</v>
      </c>
      <c r="U24" s="78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  <c r="I25" s="94">
        <v>0</v>
      </c>
      <c r="J25" s="18">
        <v>0</v>
      </c>
      <c r="K25" s="19">
        <v>0</v>
      </c>
      <c r="L25" s="77" t="s">
        <v>164</v>
      </c>
      <c r="M25" s="77" t="s">
        <v>164</v>
      </c>
      <c r="N25" s="78" t="s">
        <v>164</v>
      </c>
      <c r="P25" s="94">
        <v>0</v>
      </c>
      <c r="Q25" s="18">
        <v>0</v>
      </c>
      <c r="R25" s="19">
        <v>0</v>
      </c>
      <c r="S25" s="77" t="s">
        <v>164</v>
      </c>
      <c r="T25" s="77" t="s">
        <v>164</v>
      </c>
      <c r="U25" s="78" t="s">
        <v>164</v>
      </c>
    </row>
    <row r="26" spans="1:21" x14ac:dyDescent="0.2">
      <c r="A26" s="17" t="s">
        <v>178</v>
      </c>
      <c r="B26" s="18">
        <v>0</v>
      </c>
      <c r="C26" s="18">
        <v>0</v>
      </c>
      <c r="D26" s="19">
        <v>0</v>
      </c>
      <c r="E26" s="27" t="s">
        <v>164</v>
      </c>
      <c r="F26" s="27" t="s">
        <v>164</v>
      </c>
      <c r="G26" s="28" t="s">
        <v>164</v>
      </c>
      <c r="I26" s="94">
        <v>0</v>
      </c>
      <c r="J26" s="18">
        <v>0</v>
      </c>
      <c r="K26" s="19">
        <v>0</v>
      </c>
      <c r="L26" s="77" t="s">
        <v>164</v>
      </c>
      <c r="M26" s="77" t="s">
        <v>164</v>
      </c>
      <c r="N26" s="78" t="s">
        <v>164</v>
      </c>
      <c r="P26" s="94">
        <v>0</v>
      </c>
      <c r="Q26" s="18">
        <v>0</v>
      </c>
      <c r="R26" s="19">
        <v>0</v>
      </c>
      <c r="S26" s="77" t="s">
        <v>164</v>
      </c>
      <c r="T26" s="77" t="s">
        <v>164</v>
      </c>
      <c r="U26" s="78" t="s">
        <v>164</v>
      </c>
    </row>
    <row r="27" spans="1:21" x14ac:dyDescent="0.2">
      <c r="A27" s="17" t="s">
        <v>179</v>
      </c>
      <c r="B27" s="18">
        <v>34674</v>
      </c>
      <c r="C27" s="18">
        <v>35953</v>
      </c>
      <c r="D27" s="19">
        <v>41422</v>
      </c>
      <c r="E27" s="27">
        <v>3.1793799686408275</v>
      </c>
      <c r="F27" s="27">
        <v>3.0232726318692777</v>
      </c>
      <c r="G27" s="28">
        <v>3.1858494201218748</v>
      </c>
      <c r="I27" s="94">
        <v>34674</v>
      </c>
      <c r="J27" s="18">
        <v>35953</v>
      </c>
      <c r="K27" s="19">
        <v>41422</v>
      </c>
      <c r="L27" s="77">
        <v>3.3457518099423078</v>
      </c>
      <c r="M27" s="77">
        <v>3.2037361624849297</v>
      </c>
      <c r="N27" s="78">
        <v>3.3948479809333825</v>
      </c>
      <c r="P27" s="94">
        <v>0</v>
      </c>
      <c r="Q27" s="18">
        <v>0</v>
      </c>
      <c r="R27" s="19">
        <v>0</v>
      </c>
      <c r="S27" s="77" t="s">
        <v>164</v>
      </c>
      <c r="T27" s="77" t="s">
        <v>164</v>
      </c>
      <c r="U27" s="78" t="s">
        <v>164</v>
      </c>
    </row>
    <row r="28" spans="1:21" x14ac:dyDescent="0.2">
      <c r="A28" s="17" t="s">
        <v>180</v>
      </c>
      <c r="B28" s="18">
        <v>139</v>
      </c>
      <c r="C28" s="18">
        <v>177</v>
      </c>
      <c r="D28" s="19">
        <v>200</v>
      </c>
      <c r="E28" s="27">
        <v>1.2745394694614842E-2</v>
      </c>
      <c r="F28" s="27">
        <v>1.4883855473558872E-2</v>
      </c>
      <c r="G28" s="28">
        <v>1.5382402685152213E-2</v>
      </c>
      <c r="I28" s="94">
        <v>136</v>
      </c>
      <c r="J28" s="18">
        <v>177</v>
      </c>
      <c r="K28" s="19">
        <v>193</v>
      </c>
      <c r="L28" s="77">
        <v>1.3122865725101051E-2</v>
      </c>
      <c r="M28" s="77">
        <v>1.5772294405469154E-2</v>
      </c>
      <c r="N28" s="78">
        <v>1.5817818075422308E-2</v>
      </c>
      <c r="P28" s="94">
        <v>3</v>
      </c>
      <c r="Q28" s="18">
        <v>0</v>
      </c>
      <c r="R28" s="19">
        <v>7</v>
      </c>
      <c r="S28" s="77">
        <v>5.5318913536538143E-3</v>
      </c>
      <c r="T28" s="77" t="s">
        <v>164</v>
      </c>
      <c r="U28" s="78">
        <v>8.7451901454200197E-3</v>
      </c>
    </row>
    <row r="29" spans="1:21" x14ac:dyDescent="0.2">
      <c r="A29" s="17" t="s">
        <v>181</v>
      </c>
      <c r="B29" s="18">
        <v>1342</v>
      </c>
      <c r="C29" s="18">
        <v>1832</v>
      </c>
      <c r="D29" s="19">
        <v>2199</v>
      </c>
      <c r="E29" s="27">
        <v>0.12305265956959077</v>
      </c>
      <c r="F29" s="27">
        <v>0.15405210863028165</v>
      </c>
      <c r="G29" s="28">
        <v>0.16912951752324859</v>
      </c>
      <c r="I29" s="94">
        <v>1342</v>
      </c>
      <c r="J29" s="18">
        <v>1832</v>
      </c>
      <c r="K29" s="19">
        <v>2199</v>
      </c>
      <c r="L29" s="77">
        <v>0.12949180737562949</v>
      </c>
      <c r="M29" s="77">
        <v>0.16324770254700277</v>
      </c>
      <c r="N29" s="78">
        <v>0.18022477693188421</v>
      </c>
      <c r="P29" s="94">
        <v>0</v>
      </c>
      <c r="Q29" s="18">
        <v>0</v>
      </c>
      <c r="R29" s="19">
        <v>0</v>
      </c>
      <c r="S29" s="77" t="s">
        <v>164</v>
      </c>
      <c r="T29" s="77" t="s">
        <v>164</v>
      </c>
      <c r="U29" s="78" t="s">
        <v>164</v>
      </c>
    </row>
    <row r="30" spans="1:21" x14ac:dyDescent="0.2">
      <c r="A30" s="17" t="s">
        <v>182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4">
        <v>0</v>
      </c>
      <c r="J30" s="18">
        <v>0</v>
      </c>
      <c r="K30" s="19">
        <v>0</v>
      </c>
      <c r="L30" s="77" t="s">
        <v>164</v>
      </c>
      <c r="M30" s="77" t="s">
        <v>164</v>
      </c>
      <c r="N30" s="78" t="s">
        <v>164</v>
      </c>
      <c r="P30" s="94">
        <v>0</v>
      </c>
      <c r="Q30" s="18">
        <v>0</v>
      </c>
      <c r="R30" s="19">
        <v>0</v>
      </c>
      <c r="S30" s="77" t="s">
        <v>164</v>
      </c>
      <c r="T30" s="77" t="s">
        <v>164</v>
      </c>
      <c r="U30" s="78" t="s">
        <v>164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4">
        <v>0</v>
      </c>
      <c r="J31" s="18">
        <v>0</v>
      </c>
      <c r="K31" s="19">
        <v>0</v>
      </c>
      <c r="L31" s="77" t="s">
        <v>164</v>
      </c>
      <c r="M31" s="77" t="s">
        <v>164</v>
      </c>
      <c r="N31" s="78" t="s">
        <v>164</v>
      </c>
      <c r="P31" s="94">
        <v>0</v>
      </c>
      <c r="Q31" s="18">
        <v>0</v>
      </c>
      <c r="R31" s="19">
        <v>0</v>
      </c>
      <c r="S31" s="77" t="s">
        <v>164</v>
      </c>
      <c r="T31" s="77" t="s">
        <v>164</v>
      </c>
      <c r="U31" s="78" t="s">
        <v>164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  <c r="I32" s="94">
        <v>0</v>
      </c>
      <c r="J32" s="18">
        <v>0</v>
      </c>
      <c r="K32" s="19">
        <v>0</v>
      </c>
      <c r="L32" s="77" t="s">
        <v>164</v>
      </c>
      <c r="M32" s="77" t="s">
        <v>164</v>
      </c>
      <c r="N32" s="78" t="s">
        <v>164</v>
      </c>
      <c r="P32" s="94">
        <v>0</v>
      </c>
      <c r="Q32" s="18">
        <v>0</v>
      </c>
      <c r="R32" s="19">
        <v>0</v>
      </c>
      <c r="S32" s="77" t="s">
        <v>164</v>
      </c>
      <c r="T32" s="77" t="s">
        <v>164</v>
      </c>
      <c r="U32" s="78" t="s">
        <v>164</v>
      </c>
    </row>
    <row r="33" spans="1:21" x14ac:dyDescent="0.2">
      <c r="A33" s="17" t="s">
        <v>185</v>
      </c>
      <c r="B33" s="18">
        <v>0</v>
      </c>
      <c r="C33" s="18">
        <v>0</v>
      </c>
      <c r="D33" s="19">
        <v>0</v>
      </c>
      <c r="E33" s="27" t="s">
        <v>164</v>
      </c>
      <c r="F33" s="27" t="s">
        <v>164</v>
      </c>
      <c r="G33" s="28" t="s">
        <v>164</v>
      </c>
      <c r="I33" s="94">
        <v>0</v>
      </c>
      <c r="J33" s="18">
        <v>0</v>
      </c>
      <c r="K33" s="19">
        <v>0</v>
      </c>
      <c r="L33" s="77" t="s">
        <v>164</v>
      </c>
      <c r="M33" s="77" t="s">
        <v>164</v>
      </c>
      <c r="N33" s="78" t="s">
        <v>164</v>
      </c>
      <c r="P33" s="94">
        <v>0</v>
      </c>
      <c r="Q33" s="18">
        <v>0</v>
      </c>
      <c r="R33" s="19">
        <v>0</v>
      </c>
      <c r="S33" s="77" t="s">
        <v>164</v>
      </c>
      <c r="T33" s="77" t="s">
        <v>164</v>
      </c>
      <c r="U33" s="78" t="s">
        <v>164</v>
      </c>
    </row>
    <row r="34" spans="1:21" x14ac:dyDescent="0.2">
      <c r="A34" s="17" t="s">
        <v>186</v>
      </c>
      <c r="B34" s="18">
        <v>0</v>
      </c>
      <c r="C34" s="18">
        <v>0</v>
      </c>
      <c r="D34" s="19">
        <v>0</v>
      </c>
      <c r="E34" s="27" t="s">
        <v>164</v>
      </c>
      <c r="F34" s="27" t="s">
        <v>164</v>
      </c>
      <c r="G34" s="28" t="s">
        <v>164</v>
      </c>
      <c r="I34" s="94">
        <v>0</v>
      </c>
      <c r="J34" s="18">
        <v>0</v>
      </c>
      <c r="K34" s="19">
        <v>0</v>
      </c>
      <c r="L34" s="77" t="s">
        <v>164</v>
      </c>
      <c r="M34" s="77" t="s">
        <v>164</v>
      </c>
      <c r="N34" s="78" t="s">
        <v>164</v>
      </c>
      <c r="P34" s="94">
        <v>0</v>
      </c>
      <c r="Q34" s="18">
        <v>0</v>
      </c>
      <c r="R34" s="19">
        <v>0</v>
      </c>
      <c r="S34" s="77" t="s">
        <v>164</v>
      </c>
      <c r="T34" s="77" t="s">
        <v>164</v>
      </c>
      <c r="U34" s="78" t="s">
        <v>164</v>
      </c>
    </row>
    <row r="35" spans="1:21" x14ac:dyDescent="0.2">
      <c r="A35" s="17" t="s">
        <v>187</v>
      </c>
      <c r="B35" s="18">
        <v>1278</v>
      </c>
      <c r="C35" s="18">
        <v>1909</v>
      </c>
      <c r="D35" s="19">
        <v>2052</v>
      </c>
      <c r="E35" s="27">
        <v>0.11718427640084725</v>
      </c>
      <c r="F35" s="27">
        <v>0.16052700620917451</v>
      </c>
      <c r="G35" s="28">
        <v>0.15782345154966171</v>
      </c>
      <c r="I35" s="94">
        <v>729</v>
      </c>
      <c r="J35" s="18">
        <v>1405</v>
      </c>
      <c r="K35" s="19">
        <v>1470</v>
      </c>
      <c r="L35" s="77">
        <v>7.0342419952931362E-2</v>
      </c>
      <c r="M35" s="77">
        <v>0.1251981561564077</v>
      </c>
      <c r="N35" s="78">
        <v>0.12047768171435644</v>
      </c>
      <c r="P35" s="94">
        <v>549</v>
      </c>
      <c r="Q35" s="18">
        <v>504</v>
      </c>
      <c r="R35" s="19">
        <v>582</v>
      </c>
      <c r="S35" s="77">
        <v>1.0123361177186481</v>
      </c>
      <c r="T35" s="77">
        <v>0.75238479107886602</v>
      </c>
      <c r="U35" s="78">
        <v>0.72710009494777872</v>
      </c>
    </row>
    <row r="36" spans="1:21" x14ac:dyDescent="0.2">
      <c r="A36" s="17" t="s">
        <v>188</v>
      </c>
      <c r="B36" s="18">
        <v>0</v>
      </c>
      <c r="C36" s="18">
        <v>0</v>
      </c>
      <c r="D36" s="19">
        <v>0</v>
      </c>
      <c r="E36" s="27" t="s">
        <v>164</v>
      </c>
      <c r="F36" s="27" t="s">
        <v>164</v>
      </c>
      <c r="G36" s="28" t="s">
        <v>164</v>
      </c>
      <c r="I36" s="94">
        <v>0</v>
      </c>
      <c r="J36" s="18">
        <v>0</v>
      </c>
      <c r="K36" s="19">
        <v>0</v>
      </c>
      <c r="L36" s="77" t="s">
        <v>164</v>
      </c>
      <c r="M36" s="77" t="s">
        <v>164</v>
      </c>
      <c r="N36" s="78" t="s">
        <v>164</v>
      </c>
      <c r="P36" s="94">
        <v>0</v>
      </c>
      <c r="Q36" s="18">
        <v>0</v>
      </c>
      <c r="R36" s="19">
        <v>0</v>
      </c>
      <c r="S36" s="77" t="s">
        <v>164</v>
      </c>
      <c r="T36" s="77" t="s">
        <v>164</v>
      </c>
      <c r="U36" s="78" t="s">
        <v>164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  <c r="I37" s="94">
        <v>0</v>
      </c>
      <c r="J37" s="18">
        <v>0</v>
      </c>
      <c r="K37" s="19">
        <v>0</v>
      </c>
      <c r="L37" s="77" t="s">
        <v>164</v>
      </c>
      <c r="M37" s="77" t="s">
        <v>164</v>
      </c>
      <c r="N37" s="78" t="s">
        <v>164</v>
      </c>
      <c r="P37" s="94">
        <v>0</v>
      </c>
      <c r="Q37" s="18">
        <v>0</v>
      </c>
      <c r="R37" s="19">
        <v>0</v>
      </c>
      <c r="S37" s="77" t="s">
        <v>164</v>
      </c>
      <c r="T37" s="77" t="s">
        <v>164</v>
      </c>
      <c r="U37" s="78" t="s">
        <v>164</v>
      </c>
    </row>
    <row r="38" spans="1:21" ht="13.5" thickBot="1" x14ac:dyDescent="0.25">
      <c r="A38" s="20" t="s">
        <v>4</v>
      </c>
      <c r="B38" s="21">
        <v>1090590</v>
      </c>
      <c r="C38" s="21">
        <v>1189208</v>
      </c>
      <c r="D38" s="22">
        <v>1300187</v>
      </c>
      <c r="E38" s="23">
        <v>100</v>
      </c>
      <c r="F38" s="23">
        <v>100</v>
      </c>
      <c r="G38" s="48">
        <v>100</v>
      </c>
      <c r="I38" s="95">
        <v>1036359</v>
      </c>
      <c r="J38" s="21">
        <v>1122221</v>
      </c>
      <c r="K38" s="22">
        <v>1220143</v>
      </c>
      <c r="L38" s="81">
        <v>100</v>
      </c>
      <c r="M38" s="81">
        <v>100</v>
      </c>
      <c r="N38" s="82">
        <v>100</v>
      </c>
      <c r="P38" s="95">
        <v>54231</v>
      </c>
      <c r="Q38" s="21">
        <v>66987</v>
      </c>
      <c r="R38" s="22">
        <v>80044</v>
      </c>
      <c r="S38" s="81">
        <v>100</v>
      </c>
      <c r="T38" s="81">
        <v>100</v>
      </c>
      <c r="U38" s="82">
        <v>100</v>
      </c>
    </row>
    <row r="39" spans="1:21" x14ac:dyDescent="0.2">
      <c r="I39" s="99"/>
      <c r="P39" s="99"/>
    </row>
    <row r="40" spans="1:21" ht="16.5" thickBot="1" x14ac:dyDescent="0.3">
      <c r="A40" s="5" t="s">
        <v>120</v>
      </c>
      <c r="B40" s="6"/>
      <c r="C40" s="6"/>
      <c r="D40" s="6"/>
      <c r="E40" s="6"/>
      <c r="F40" s="6"/>
      <c r="I40" s="236" t="s">
        <v>107</v>
      </c>
      <c r="J40" s="236"/>
      <c r="K40" s="236"/>
      <c r="L40" s="236"/>
      <c r="M40" s="236"/>
      <c r="N40" s="236"/>
      <c r="P40" s="236" t="s">
        <v>108</v>
      </c>
      <c r="Q40" s="236"/>
      <c r="R40" s="236"/>
      <c r="S40" s="236"/>
      <c r="T40" s="236"/>
      <c r="U40" s="236"/>
    </row>
    <row r="41" spans="1:21" x14ac:dyDescent="0.2">
      <c r="A41" s="7"/>
      <c r="B41" s="85"/>
      <c r="C41" s="84" t="s">
        <v>31</v>
      </c>
      <c r="D41" s="86"/>
      <c r="E41" s="11"/>
      <c r="F41" s="84" t="s">
        <v>2</v>
      </c>
      <c r="G41" s="12"/>
      <c r="I41" s="32"/>
      <c r="J41" s="84" t="s">
        <v>31</v>
      </c>
      <c r="K41" s="86"/>
      <c r="L41" s="11"/>
      <c r="M41" s="84" t="s">
        <v>2</v>
      </c>
      <c r="N41" s="12"/>
      <c r="P41" s="32"/>
      <c r="Q41" s="84" t="s">
        <v>31</v>
      </c>
      <c r="R41" s="86"/>
      <c r="S41" s="11"/>
      <c r="T41" s="84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3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3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79109</v>
      </c>
      <c r="C43" s="18">
        <v>84262</v>
      </c>
      <c r="D43" s="19">
        <v>89230</v>
      </c>
      <c r="E43" s="27">
        <v>15.326330391116002</v>
      </c>
      <c r="F43" s="27">
        <v>15.886920092159295</v>
      </c>
      <c r="G43" s="28">
        <v>16.99677322270097</v>
      </c>
      <c r="I43" s="94">
        <v>70922</v>
      </c>
      <c r="J43" s="18">
        <v>75623</v>
      </c>
      <c r="K43" s="19">
        <v>80424</v>
      </c>
      <c r="L43" s="77">
        <v>15.555628666995668</v>
      </c>
      <c r="M43" s="77">
        <v>16.698647953381663</v>
      </c>
      <c r="N43" s="78">
        <v>18.136306439173556</v>
      </c>
      <c r="P43" s="94">
        <v>8187</v>
      </c>
      <c r="Q43" s="18">
        <v>8639</v>
      </c>
      <c r="R43" s="19">
        <v>8806</v>
      </c>
      <c r="S43" s="77">
        <v>13.590863062135826</v>
      </c>
      <c r="T43" s="77">
        <v>11.144652140820723</v>
      </c>
      <c r="U43" s="78">
        <v>10.799607554574441</v>
      </c>
    </row>
    <row r="44" spans="1:21" x14ac:dyDescent="0.2">
      <c r="A44" s="17" t="s">
        <v>162</v>
      </c>
      <c r="B44" s="18">
        <v>69605</v>
      </c>
      <c r="C44" s="18">
        <v>75069</v>
      </c>
      <c r="D44" s="19">
        <v>78198</v>
      </c>
      <c r="E44" s="27">
        <v>13.485055137514433</v>
      </c>
      <c r="F44" s="27">
        <v>14.153654131142225</v>
      </c>
      <c r="G44" s="28">
        <v>14.895367841183127</v>
      </c>
      <c r="I44" s="94">
        <v>29177</v>
      </c>
      <c r="J44" s="18">
        <v>30434</v>
      </c>
      <c r="K44" s="19">
        <v>32214</v>
      </c>
      <c r="L44" s="77">
        <v>6.3995174644952568</v>
      </c>
      <c r="M44" s="77">
        <v>6.7202656838953425</v>
      </c>
      <c r="N44" s="78">
        <v>7.2645351590512401</v>
      </c>
      <c r="P44" s="94">
        <v>40428</v>
      </c>
      <c r="Q44" s="18">
        <v>44635</v>
      </c>
      <c r="R44" s="19">
        <v>45984</v>
      </c>
      <c r="S44" s="77">
        <v>67.112667872972665</v>
      </c>
      <c r="T44" s="77">
        <v>57.580917734174442</v>
      </c>
      <c r="U44" s="78">
        <v>56.3944076526858</v>
      </c>
    </row>
    <row r="45" spans="1:21" x14ac:dyDescent="0.2">
      <c r="A45" s="17" t="s">
        <v>82</v>
      </c>
      <c r="B45" s="18">
        <v>97581</v>
      </c>
      <c r="C45" s="18">
        <v>101683</v>
      </c>
      <c r="D45" s="19">
        <v>102109</v>
      </c>
      <c r="E45" s="27">
        <v>18.905037933679992</v>
      </c>
      <c r="F45" s="27">
        <v>19.171509051898052</v>
      </c>
      <c r="G45" s="28">
        <v>19.450000190482722</v>
      </c>
      <c r="I45" s="94">
        <v>92746</v>
      </c>
      <c r="J45" s="18">
        <v>96182</v>
      </c>
      <c r="K45" s="19">
        <v>95831</v>
      </c>
      <c r="L45" s="77">
        <v>20.342380874047265</v>
      </c>
      <c r="M45" s="77">
        <v>21.238371361254579</v>
      </c>
      <c r="N45" s="78">
        <v>21.610717974391239</v>
      </c>
      <c r="P45" s="94">
        <v>4835</v>
      </c>
      <c r="Q45" s="18">
        <v>5501</v>
      </c>
      <c r="R45" s="19">
        <v>6278</v>
      </c>
      <c r="S45" s="77">
        <v>8.0263616593900959</v>
      </c>
      <c r="T45" s="77">
        <v>7.0965078627913876</v>
      </c>
      <c r="U45" s="78">
        <v>7.6992886926661761</v>
      </c>
    </row>
    <row r="46" spans="1:21" x14ac:dyDescent="0.2">
      <c r="A46" s="17" t="s">
        <v>84</v>
      </c>
      <c r="B46" s="18">
        <v>7831</v>
      </c>
      <c r="C46" s="18">
        <v>8583</v>
      </c>
      <c r="D46" s="19">
        <v>9133</v>
      </c>
      <c r="E46" s="27">
        <v>1.5171534628528918</v>
      </c>
      <c r="F46" s="27">
        <v>1.6182553838148066</v>
      </c>
      <c r="G46" s="28">
        <v>1.7396786937456903</v>
      </c>
      <c r="I46" s="94">
        <v>2402</v>
      </c>
      <c r="J46" s="18">
        <v>2583</v>
      </c>
      <c r="K46" s="19">
        <v>2382</v>
      </c>
      <c r="L46" s="77">
        <v>0.52684103745133515</v>
      </c>
      <c r="M46" s="77">
        <v>0.57036361508515709</v>
      </c>
      <c r="N46" s="78">
        <v>0.53716156791643555</v>
      </c>
      <c r="P46" s="94">
        <v>5429</v>
      </c>
      <c r="Q46" s="18">
        <v>6000</v>
      </c>
      <c r="R46" s="19">
        <v>6751</v>
      </c>
      <c r="S46" s="77">
        <v>9.0124338053420541</v>
      </c>
      <c r="T46" s="77">
        <v>7.7402376252950962</v>
      </c>
      <c r="U46" s="78">
        <v>8.279372087319107</v>
      </c>
    </row>
    <row r="47" spans="1:21" x14ac:dyDescent="0.2">
      <c r="A47" s="17" t="s">
        <v>152</v>
      </c>
      <c r="B47" s="18">
        <v>37386</v>
      </c>
      <c r="C47" s="18">
        <v>25962</v>
      </c>
      <c r="D47" s="19">
        <v>0</v>
      </c>
      <c r="E47" s="27">
        <v>7.2430467835804127</v>
      </c>
      <c r="F47" s="27">
        <v>4.8949255825002922</v>
      </c>
      <c r="G47" s="28" t="s">
        <v>164</v>
      </c>
      <c r="I47" s="94">
        <v>37386</v>
      </c>
      <c r="J47" s="18">
        <v>25962</v>
      </c>
      <c r="K47" s="19">
        <v>0</v>
      </c>
      <c r="L47" s="77">
        <v>8.2000329001480505</v>
      </c>
      <c r="M47" s="77">
        <v>5.7327836526677691</v>
      </c>
      <c r="N47" s="78" t="s">
        <v>164</v>
      </c>
      <c r="P47" s="94">
        <v>0</v>
      </c>
      <c r="Q47" s="18">
        <v>0</v>
      </c>
      <c r="R47" s="19">
        <v>0</v>
      </c>
      <c r="S47" s="77" t="s">
        <v>164</v>
      </c>
      <c r="T47" s="77" t="s">
        <v>164</v>
      </c>
      <c r="U47" s="78" t="s">
        <v>164</v>
      </c>
    </row>
    <row r="48" spans="1:21" x14ac:dyDescent="0.2">
      <c r="A48" s="17" t="s">
        <v>163</v>
      </c>
      <c r="B48" s="18">
        <v>82066</v>
      </c>
      <c r="C48" s="18">
        <v>88186</v>
      </c>
      <c r="D48" s="19">
        <v>92123</v>
      </c>
      <c r="E48" s="27">
        <v>15.899210328500244</v>
      </c>
      <c r="F48" s="27">
        <v>16.626758624850581</v>
      </c>
      <c r="G48" s="28">
        <v>17.547839735457597</v>
      </c>
      <c r="I48" s="94">
        <v>82066</v>
      </c>
      <c r="J48" s="18">
        <v>76641</v>
      </c>
      <c r="K48" s="19">
        <v>80097</v>
      </c>
      <c r="L48" s="77">
        <v>17.999890332839833</v>
      </c>
      <c r="M48" s="77">
        <v>16.923437020418707</v>
      </c>
      <c r="N48" s="78">
        <v>18.062565115618277</v>
      </c>
      <c r="P48" s="94">
        <v>0</v>
      </c>
      <c r="Q48" s="18">
        <v>11545</v>
      </c>
      <c r="R48" s="19">
        <v>12026</v>
      </c>
      <c r="S48" s="77" t="s">
        <v>164</v>
      </c>
      <c r="T48" s="77">
        <v>14.893507230671982</v>
      </c>
      <c r="U48" s="78">
        <v>14.748589649251901</v>
      </c>
    </row>
    <row r="49" spans="1:21" x14ac:dyDescent="0.2">
      <c r="A49" s="17" t="s">
        <v>165</v>
      </c>
      <c r="B49" s="18">
        <v>2292</v>
      </c>
      <c r="C49" s="18">
        <v>2827</v>
      </c>
      <c r="D49" s="19">
        <v>3523</v>
      </c>
      <c r="E49" s="27">
        <v>0.4440449159569439</v>
      </c>
      <c r="F49" s="27">
        <v>0.53300803565704979</v>
      </c>
      <c r="G49" s="28">
        <v>0.67107062718340815</v>
      </c>
      <c r="I49" s="94">
        <v>2292</v>
      </c>
      <c r="J49" s="18">
        <v>2827</v>
      </c>
      <c r="K49" s="19">
        <v>3523</v>
      </c>
      <c r="L49" s="77">
        <v>0.50271426221417992</v>
      </c>
      <c r="M49" s="77">
        <v>0.62424233056358458</v>
      </c>
      <c r="N49" s="78">
        <v>0.79446692013837206</v>
      </c>
      <c r="P49" s="94">
        <v>0</v>
      </c>
      <c r="Q49" s="18">
        <v>0</v>
      </c>
      <c r="R49" s="19">
        <v>0</v>
      </c>
      <c r="S49" s="77" t="s">
        <v>164</v>
      </c>
      <c r="T49" s="77" t="s">
        <v>164</v>
      </c>
      <c r="U49" s="78" t="s">
        <v>164</v>
      </c>
    </row>
    <row r="50" spans="1:21" x14ac:dyDescent="0.2">
      <c r="A50" s="17" t="s">
        <v>166</v>
      </c>
      <c r="B50" s="18">
        <v>0</v>
      </c>
      <c r="C50" s="18">
        <v>0</v>
      </c>
      <c r="D50" s="19">
        <v>0</v>
      </c>
      <c r="E50" s="27" t="s">
        <v>164</v>
      </c>
      <c r="F50" s="27" t="s">
        <v>164</v>
      </c>
      <c r="G50" s="28" t="s">
        <v>164</v>
      </c>
      <c r="I50" s="94">
        <v>0</v>
      </c>
      <c r="J50" s="18">
        <v>0</v>
      </c>
      <c r="K50" s="19">
        <v>0</v>
      </c>
      <c r="L50" s="77" t="s">
        <v>164</v>
      </c>
      <c r="M50" s="77" t="s">
        <v>164</v>
      </c>
      <c r="N50" s="78" t="s">
        <v>164</v>
      </c>
      <c r="P50" s="94">
        <v>0</v>
      </c>
      <c r="Q50" s="18">
        <v>0</v>
      </c>
      <c r="R50" s="19">
        <v>0</v>
      </c>
      <c r="S50" s="77" t="s">
        <v>164</v>
      </c>
      <c r="T50" s="77" t="s">
        <v>164</v>
      </c>
      <c r="U50" s="78" t="s">
        <v>164</v>
      </c>
    </row>
    <row r="51" spans="1:21" x14ac:dyDescent="0.2">
      <c r="A51" s="17" t="s">
        <v>167</v>
      </c>
      <c r="B51" s="18">
        <v>1110</v>
      </c>
      <c r="C51" s="18">
        <v>974</v>
      </c>
      <c r="D51" s="19">
        <v>1282</v>
      </c>
      <c r="E51" s="27">
        <v>0.21504793050270843</v>
      </c>
      <c r="F51" s="27">
        <v>0.18363983966394287</v>
      </c>
      <c r="G51" s="28">
        <v>0.24419884872243239</v>
      </c>
      <c r="I51" s="94">
        <v>0</v>
      </c>
      <c r="J51" s="18">
        <v>0</v>
      </c>
      <c r="K51" s="19">
        <v>0</v>
      </c>
      <c r="L51" s="77" t="s">
        <v>164</v>
      </c>
      <c r="M51" s="77" t="s">
        <v>164</v>
      </c>
      <c r="N51" s="78" t="s">
        <v>164</v>
      </c>
      <c r="P51" s="94">
        <v>1110</v>
      </c>
      <c r="Q51" s="18">
        <v>974</v>
      </c>
      <c r="R51" s="19">
        <v>1282</v>
      </c>
      <c r="S51" s="77">
        <v>1.8426600707183054</v>
      </c>
      <c r="T51" s="77">
        <v>1.2564985745062374</v>
      </c>
      <c r="U51" s="78">
        <v>1.572234486141771</v>
      </c>
    </row>
    <row r="52" spans="1:21" x14ac:dyDescent="0.2">
      <c r="A52" s="17" t="s">
        <v>168</v>
      </c>
      <c r="B52" s="18">
        <v>3180</v>
      </c>
      <c r="C52" s="18">
        <v>3733</v>
      </c>
      <c r="D52" s="19">
        <v>4494</v>
      </c>
      <c r="E52" s="27">
        <v>0.61608326035911065</v>
      </c>
      <c r="F52" s="27">
        <v>0.7038270240918878</v>
      </c>
      <c r="G52" s="28">
        <v>0.85602934957769983</v>
      </c>
      <c r="I52" s="94">
        <v>3180</v>
      </c>
      <c r="J52" s="18">
        <v>3733</v>
      </c>
      <c r="K52" s="19">
        <v>4494</v>
      </c>
      <c r="L52" s="77">
        <v>0.69748313867412404</v>
      </c>
      <c r="M52" s="77">
        <v>0.82430018393840165</v>
      </c>
      <c r="N52" s="78">
        <v>1.0134358044569527</v>
      </c>
      <c r="P52" s="94">
        <v>0</v>
      </c>
      <c r="Q52" s="18">
        <v>0</v>
      </c>
      <c r="R52" s="19">
        <v>0</v>
      </c>
      <c r="S52" s="77" t="s">
        <v>164</v>
      </c>
      <c r="T52" s="77" t="s">
        <v>164</v>
      </c>
      <c r="U52" s="78" t="s">
        <v>164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164</v>
      </c>
      <c r="F53" s="27" t="s">
        <v>164</v>
      </c>
      <c r="G53" s="28" t="s">
        <v>164</v>
      </c>
      <c r="I53" s="94">
        <v>0</v>
      </c>
      <c r="J53" s="18">
        <v>0</v>
      </c>
      <c r="K53" s="19">
        <v>0</v>
      </c>
      <c r="L53" s="77" t="s">
        <v>164</v>
      </c>
      <c r="M53" s="77" t="s">
        <v>164</v>
      </c>
      <c r="N53" s="78" t="s">
        <v>164</v>
      </c>
      <c r="P53" s="94">
        <v>0</v>
      </c>
      <c r="Q53" s="18">
        <v>0</v>
      </c>
      <c r="R53" s="19">
        <v>0</v>
      </c>
      <c r="S53" s="77" t="s">
        <v>164</v>
      </c>
      <c r="T53" s="77" t="s">
        <v>164</v>
      </c>
      <c r="U53" s="78" t="s">
        <v>164</v>
      </c>
    </row>
    <row r="54" spans="1:21" x14ac:dyDescent="0.2">
      <c r="A54" s="17" t="s">
        <v>170</v>
      </c>
      <c r="B54" s="18">
        <v>68765</v>
      </c>
      <c r="C54" s="18">
        <v>71652</v>
      </c>
      <c r="D54" s="19">
        <v>74224</v>
      </c>
      <c r="E54" s="27">
        <v>13.322316163079952</v>
      </c>
      <c r="F54" s="27">
        <v>13.509406356879706</v>
      </c>
      <c r="G54" s="28">
        <v>14.138389506687849</v>
      </c>
      <c r="I54" s="94">
        <v>68765</v>
      </c>
      <c r="J54" s="18">
        <v>71652</v>
      </c>
      <c r="K54" s="19">
        <v>74224</v>
      </c>
      <c r="L54" s="77">
        <v>15.082524538027087</v>
      </c>
      <c r="M54" s="77">
        <v>15.821793940411023</v>
      </c>
      <c r="N54" s="78">
        <v>16.738152903874688</v>
      </c>
      <c r="P54" s="94">
        <v>0</v>
      </c>
      <c r="Q54" s="18">
        <v>0</v>
      </c>
      <c r="R54" s="19">
        <v>0</v>
      </c>
      <c r="S54" s="77" t="s">
        <v>164</v>
      </c>
      <c r="T54" s="77" t="s">
        <v>164</v>
      </c>
      <c r="U54" s="78" t="s">
        <v>164</v>
      </c>
    </row>
    <row r="55" spans="1:21" x14ac:dyDescent="0.2">
      <c r="A55" s="17" t="s">
        <v>171</v>
      </c>
      <c r="B55" s="18">
        <v>9467</v>
      </c>
      <c r="C55" s="18">
        <v>8956</v>
      </c>
      <c r="D55" s="19">
        <v>8112</v>
      </c>
      <c r="E55" s="27">
        <v>1.8341069892514783</v>
      </c>
      <c r="F55" s="27">
        <v>1.6885815236450434</v>
      </c>
      <c r="G55" s="28">
        <v>1.5451958352857813</v>
      </c>
      <c r="I55" s="94">
        <v>9467</v>
      </c>
      <c r="J55" s="18">
        <v>8956</v>
      </c>
      <c r="K55" s="19">
        <v>8112</v>
      </c>
      <c r="L55" s="77">
        <v>2.0764380106377147</v>
      </c>
      <c r="M55" s="77">
        <v>1.9776138353475288</v>
      </c>
      <c r="N55" s="78">
        <v>1.829326044894259</v>
      </c>
      <c r="P55" s="94">
        <v>0</v>
      </c>
      <c r="Q55" s="18">
        <v>0</v>
      </c>
      <c r="R55" s="19">
        <v>0</v>
      </c>
      <c r="S55" s="77" t="s">
        <v>164</v>
      </c>
      <c r="T55" s="77" t="s">
        <v>164</v>
      </c>
      <c r="U55" s="78" t="s">
        <v>164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  <c r="I56" s="94">
        <v>0</v>
      </c>
      <c r="J56" s="18">
        <v>0</v>
      </c>
      <c r="K56" s="19">
        <v>0</v>
      </c>
      <c r="L56" s="77" t="s">
        <v>164</v>
      </c>
      <c r="M56" s="77" t="s">
        <v>164</v>
      </c>
      <c r="N56" s="78" t="s">
        <v>164</v>
      </c>
      <c r="P56" s="94">
        <v>0</v>
      </c>
      <c r="Q56" s="18">
        <v>0</v>
      </c>
      <c r="R56" s="19">
        <v>0</v>
      </c>
      <c r="S56" s="77" t="s">
        <v>164</v>
      </c>
      <c r="T56" s="77" t="s">
        <v>164</v>
      </c>
      <c r="U56" s="78" t="s">
        <v>164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161</v>
      </c>
      <c r="E57" s="27" t="s">
        <v>164</v>
      </c>
      <c r="F57" s="27" t="s">
        <v>164</v>
      </c>
      <c r="G57" s="28">
        <v>3.066771813128831E-2</v>
      </c>
      <c r="I57" s="94">
        <v>0</v>
      </c>
      <c r="J57" s="18">
        <v>0</v>
      </c>
      <c r="K57" s="19">
        <v>0</v>
      </c>
      <c r="L57" s="77" t="s">
        <v>164</v>
      </c>
      <c r="M57" s="77" t="s">
        <v>164</v>
      </c>
      <c r="N57" s="78" t="s">
        <v>164</v>
      </c>
      <c r="P57" s="94">
        <v>0</v>
      </c>
      <c r="Q57" s="18">
        <v>0</v>
      </c>
      <c r="R57" s="19">
        <v>161</v>
      </c>
      <c r="S57" s="77" t="s">
        <v>164</v>
      </c>
      <c r="T57" s="77" t="s">
        <v>164</v>
      </c>
      <c r="U57" s="78">
        <v>0.19744910473387295</v>
      </c>
    </row>
    <row r="58" spans="1:21" x14ac:dyDescent="0.2">
      <c r="A58" s="17" t="s">
        <v>174</v>
      </c>
      <c r="B58" s="18">
        <v>36214</v>
      </c>
      <c r="C58" s="18">
        <v>34879</v>
      </c>
      <c r="D58" s="19">
        <v>35746</v>
      </c>
      <c r="E58" s="27">
        <v>7.0159871668694445</v>
      </c>
      <c r="F58" s="27">
        <v>6.5761539708815846</v>
      </c>
      <c r="G58" s="28">
        <v>6.8089953560312546</v>
      </c>
      <c r="I58" s="94">
        <v>36214</v>
      </c>
      <c r="J58" s="18">
        <v>34879</v>
      </c>
      <c r="K58" s="19">
        <v>35746</v>
      </c>
      <c r="L58" s="77">
        <v>7.9429730767121782</v>
      </c>
      <c r="M58" s="77">
        <v>7.701785726115058</v>
      </c>
      <c r="N58" s="78">
        <v>8.0610316569021432</v>
      </c>
      <c r="P58" s="94">
        <v>0</v>
      </c>
      <c r="Q58" s="18">
        <v>0</v>
      </c>
      <c r="R58" s="19">
        <v>0</v>
      </c>
      <c r="S58" s="77" t="s">
        <v>164</v>
      </c>
      <c r="T58" s="77" t="s">
        <v>164</v>
      </c>
      <c r="U58" s="78" t="s">
        <v>164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  <c r="I59" s="94">
        <v>0</v>
      </c>
      <c r="J59" s="18">
        <v>0</v>
      </c>
      <c r="K59" s="19">
        <v>0</v>
      </c>
      <c r="L59" s="77" t="s">
        <v>164</v>
      </c>
      <c r="M59" s="77" t="s">
        <v>164</v>
      </c>
      <c r="N59" s="78" t="s">
        <v>164</v>
      </c>
      <c r="P59" s="94">
        <v>0</v>
      </c>
      <c r="Q59" s="18">
        <v>0</v>
      </c>
      <c r="R59" s="19">
        <v>0</v>
      </c>
      <c r="S59" s="77" t="s">
        <v>164</v>
      </c>
      <c r="T59" s="77" t="s">
        <v>164</v>
      </c>
      <c r="U59" s="78" t="s">
        <v>164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645</v>
      </c>
      <c r="E60" s="27" t="s">
        <v>164</v>
      </c>
      <c r="F60" s="27" t="s">
        <v>164</v>
      </c>
      <c r="G60" s="28">
        <v>0.12286135524646559</v>
      </c>
      <c r="I60" s="94">
        <v>0</v>
      </c>
      <c r="J60" s="18">
        <v>0</v>
      </c>
      <c r="K60" s="19">
        <v>645</v>
      </c>
      <c r="L60" s="77" t="s">
        <v>164</v>
      </c>
      <c r="M60" s="77" t="s">
        <v>164</v>
      </c>
      <c r="N60" s="78">
        <v>0.14545306939802724</v>
      </c>
      <c r="P60" s="94">
        <v>0</v>
      </c>
      <c r="Q60" s="18">
        <v>0</v>
      </c>
      <c r="R60" s="19">
        <v>0</v>
      </c>
      <c r="S60" s="77" t="s">
        <v>164</v>
      </c>
      <c r="T60" s="77" t="s">
        <v>164</v>
      </c>
      <c r="U60" s="78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164</v>
      </c>
      <c r="F61" s="27" t="s">
        <v>164</v>
      </c>
      <c r="G61" s="28" t="s">
        <v>164</v>
      </c>
      <c r="I61" s="94">
        <v>0</v>
      </c>
      <c r="J61" s="18">
        <v>0</v>
      </c>
      <c r="K61" s="19">
        <v>0</v>
      </c>
      <c r="L61" s="77" t="s">
        <v>164</v>
      </c>
      <c r="M61" s="77" t="s">
        <v>164</v>
      </c>
      <c r="N61" s="78" t="s">
        <v>164</v>
      </c>
      <c r="P61" s="94">
        <v>0</v>
      </c>
      <c r="Q61" s="18">
        <v>0</v>
      </c>
      <c r="R61" s="19">
        <v>0</v>
      </c>
      <c r="S61" s="77" t="s">
        <v>164</v>
      </c>
      <c r="T61" s="77" t="s">
        <v>164</v>
      </c>
      <c r="U61" s="78" t="s">
        <v>164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4">
        <v>0</v>
      </c>
      <c r="J62" s="18">
        <v>0</v>
      </c>
      <c r="K62" s="19">
        <v>0</v>
      </c>
      <c r="L62" s="77" t="s">
        <v>164</v>
      </c>
      <c r="M62" s="77" t="s">
        <v>164</v>
      </c>
      <c r="N62" s="78" t="s">
        <v>164</v>
      </c>
      <c r="P62" s="94">
        <v>0</v>
      </c>
      <c r="Q62" s="18">
        <v>0</v>
      </c>
      <c r="R62" s="19">
        <v>0</v>
      </c>
      <c r="S62" s="77" t="s">
        <v>164</v>
      </c>
      <c r="T62" s="77" t="s">
        <v>164</v>
      </c>
      <c r="U62" s="78" t="s">
        <v>164</v>
      </c>
    </row>
    <row r="63" spans="1:21" x14ac:dyDescent="0.2">
      <c r="A63" s="17" t="s">
        <v>179</v>
      </c>
      <c r="B63" s="18">
        <v>19887</v>
      </c>
      <c r="C63" s="18">
        <v>21508</v>
      </c>
      <c r="D63" s="19">
        <v>23711</v>
      </c>
      <c r="E63" s="27">
        <v>3.8528452197363627</v>
      </c>
      <c r="F63" s="27">
        <v>4.0551598269939255</v>
      </c>
      <c r="G63" s="28">
        <v>4.5165358050371252</v>
      </c>
      <c r="I63" s="94">
        <v>19887</v>
      </c>
      <c r="J63" s="18">
        <v>21508</v>
      </c>
      <c r="K63" s="19">
        <v>23711</v>
      </c>
      <c r="L63" s="77">
        <v>4.3619016285573284</v>
      </c>
      <c r="M63" s="77">
        <v>4.7492762807787683</v>
      </c>
      <c r="N63" s="78">
        <v>5.3470352379792621</v>
      </c>
      <c r="P63" s="94">
        <v>0</v>
      </c>
      <c r="Q63" s="18">
        <v>0</v>
      </c>
      <c r="R63" s="19">
        <v>0</v>
      </c>
      <c r="S63" s="77" t="s">
        <v>164</v>
      </c>
      <c r="T63" s="77" t="s">
        <v>164</v>
      </c>
      <c r="U63" s="78" t="s">
        <v>164</v>
      </c>
    </row>
    <row r="64" spans="1:21" x14ac:dyDescent="0.2">
      <c r="A64" s="17" t="s">
        <v>180</v>
      </c>
      <c r="B64" s="18">
        <v>55</v>
      </c>
      <c r="C64" s="18">
        <v>64</v>
      </c>
      <c r="D64" s="19">
        <v>73</v>
      </c>
      <c r="E64" s="27">
        <v>1.065552808797204E-2</v>
      </c>
      <c r="F64" s="27">
        <v>1.2066683509745732E-2</v>
      </c>
      <c r="G64" s="28">
        <v>1.3905238655801531E-2</v>
      </c>
      <c r="I64" s="94">
        <v>54</v>
      </c>
      <c r="J64" s="18">
        <v>64</v>
      </c>
      <c r="K64" s="19">
        <v>71</v>
      </c>
      <c r="L64" s="77">
        <v>1.1844053298239843E-2</v>
      </c>
      <c r="M64" s="77">
        <v>1.4132122092702305E-2</v>
      </c>
      <c r="N64" s="78">
        <v>1.6011113065519278E-2</v>
      </c>
      <c r="P64" s="94">
        <v>1</v>
      </c>
      <c r="Q64" s="18">
        <v>0</v>
      </c>
      <c r="R64" s="19">
        <v>2</v>
      </c>
      <c r="S64" s="77">
        <v>1.6600541177642391E-3</v>
      </c>
      <c r="T64" s="77" t="s">
        <v>164</v>
      </c>
      <c r="U64" s="78">
        <v>2.4527839097375523E-3</v>
      </c>
    </row>
    <row r="65" spans="1:21" x14ac:dyDescent="0.2">
      <c r="A65" s="17" t="s">
        <v>181</v>
      </c>
      <c r="B65" s="18">
        <v>1139</v>
      </c>
      <c r="C65" s="18">
        <v>1436</v>
      </c>
      <c r="D65" s="19">
        <v>1605</v>
      </c>
      <c r="E65" s="27">
        <v>0.22066629985818462</v>
      </c>
      <c r="F65" s="27">
        <v>0.27074621124991988</v>
      </c>
      <c r="G65" s="28">
        <v>0.30572476770632134</v>
      </c>
      <c r="I65" s="94">
        <v>1139</v>
      </c>
      <c r="J65" s="18">
        <v>1436</v>
      </c>
      <c r="K65" s="19">
        <v>1605</v>
      </c>
      <c r="L65" s="77">
        <v>0.24982179086472556</v>
      </c>
      <c r="M65" s="77">
        <v>0.31708948945500798</v>
      </c>
      <c r="N65" s="78">
        <v>0.36194135873462596</v>
      </c>
      <c r="P65" s="94">
        <v>0</v>
      </c>
      <c r="Q65" s="18">
        <v>0</v>
      </c>
      <c r="R65" s="19">
        <v>0</v>
      </c>
      <c r="S65" s="77" t="s">
        <v>164</v>
      </c>
      <c r="T65" s="77" t="s">
        <v>164</v>
      </c>
      <c r="U65" s="78" t="s">
        <v>164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  <c r="I66" s="94">
        <v>0</v>
      </c>
      <c r="J66" s="18">
        <v>0</v>
      </c>
      <c r="K66" s="19">
        <v>0</v>
      </c>
      <c r="L66" s="77" t="s">
        <v>164</v>
      </c>
      <c r="M66" s="77" t="s">
        <v>164</v>
      </c>
      <c r="N66" s="78" t="s">
        <v>164</v>
      </c>
      <c r="P66" s="94">
        <v>0</v>
      </c>
      <c r="Q66" s="18">
        <v>0</v>
      </c>
      <c r="R66" s="19">
        <v>0</v>
      </c>
      <c r="S66" s="77" t="s">
        <v>164</v>
      </c>
      <c r="T66" s="77" t="s">
        <v>164</v>
      </c>
      <c r="U66" s="78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4">
        <v>0</v>
      </c>
      <c r="J67" s="18">
        <v>0</v>
      </c>
      <c r="K67" s="19">
        <v>0</v>
      </c>
      <c r="L67" s="77" t="s">
        <v>164</v>
      </c>
      <c r="M67" s="77" t="s">
        <v>164</v>
      </c>
      <c r="N67" s="78" t="s">
        <v>164</v>
      </c>
      <c r="P67" s="94">
        <v>0</v>
      </c>
      <c r="Q67" s="18">
        <v>0</v>
      </c>
      <c r="R67" s="19">
        <v>0</v>
      </c>
      <c r="S67" s="77" t="s">
        <v>164</v>
      </c>
      <c r="T67" s="77" t="s">
        <v>164</v>
      </c>
      <c r="U67" s="78" t="s">
        <v>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4">
        <v>0</v>
      </c>
      <c r="J68" s="18">
        <v>0</v>
      </c>
      <c r="K68" s="19">
        <v>0</v>
      </c>
      <c r="L68" s="77" t="s">
        <v>164</v>
      </c>
      <c r="M68" s="77" t="s">
        <v>164</v>
      </c>
      <c r="N68" s="78" t="s">
        <v>164</v>
      </c>
      <c r="P68" s="94">
        <v>0</v>
      </c>
      <c r="Q68" s="18">
        <v>0</v>
      </c>
      <c r="R68" s="19">
        <v>0</v>
      </c>
      <c r="S68" s="77" t="s">
        <v>164</v>
      </c>
      <c r="T68" s="77" t="s">
        <v>164</v>
      </c>
      <c r="U68" s="78" t="s">
        <v>164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164</v>
      </c>
      <c r="F69" s="27" t="s">
        <v>164</v>
      </c>
      <c r="G69" s="28" t="s">
        <v>164</v>
      </c>
      <c r="I69" s="94">
        <v>0</v>
      </c>
      <c r="J69" s="18">
        <v>0</v>
      </c>
      <c r="K69" s="19">
        <v>0</v>
      </c>
      <c r="L69" s="77" t="s">
        <v>164</v>
      </c>
      <c r="M69" s="77" t="s">
        <v>164</v>
      </c>
      <c r="N69" s="78" t="s">
        <v>164</v>
      </c>
      <c r="P69" s="94">
        <v>0</v>
      </c>
      <c r="Q69" s="18">
        <v>0</v>
      </c>
      <c r="R69" s="19">
        <v>0</v>
      </c>
      <c r="S69" s="77" t="s">
        <v>164</v>
      </c>
      <c r="T69" s="77" t="s">
        <v>164</v>
      </c>
      <c r="U69" s="78" t="s">
        <v>164</v>
      </c>
    </row>
    <row r="70" spans="1:21" x14ac:dyDescent="0.2">
      <c r="A70" s="17" t="s">
        <v>186</v>
      </c>
      <c r="B70" s="18">
        <v>0</v>
      </c>
      <c r="C70" s="18">
        <v>0</v>
      </c>
      <c r="D70" s="19">
        <v>0</v>
      </c>
      <c r="E70" s="27" t="s">
        <v>164</v>
      </c>
      <c r="F70" s="27" t="s">
        <v>164</v>
      </c>
      <c r="G70" s="28" t="s">
        <v>164</v>
      </c>
      <c r="I70" s="94">
        <v>0</v>
      </c>
      <c r="J70" s="18">
        <v>0</v>
      </c>
      <c r="K70" s="19">
        <v>0</v>
      </c>
      <c r="L70" s="77" t="s">
        <v>164</v>
      </c>
      <c r="M70" s="77" t="s">
        <v>164</v>
      </c>
      <c r="N70" s="78" t="s">
        <v>164</v>
      </c>
      <c r="P70" s="94">
        <v>0</v>
      </c>
      <c r="Q70" s="18">
        <v>0</v>
      </c>
      <c r="R70" s="19">
        <v>0</v>
      </c>
      <c r="S70" s="77" t="s">
        <v>164</v>
      </c>
      <c r="T70" s="77" t="s">
        <v>164</v>
      </c>
      <c r="U70" s="78" t="s">
        <v>164</v>
      </c>
    </row>
    <row r="71" spans="1:21" x14ac:dyDescent="0.2">
      <c r="A71" s="17" t="s">
        <v>187</v>
      </c>
      <c r="B71" s="18">
        <v>477</v>
      </c>
      <c r="C71" s="18">
        <v>612</v>
      </c>
      <c r="D71" s="19">
        <v>613</v>
      </c>
      <c r="E71" s="27">
        <v>9.2412489053866606E-2</v>
      </c>
      <c r="F71" s="27">
        <v>0.11538766106194356</v>
      </c>
      <c r="G71" s="28">
        <v>0.1167659081644704</v>
      </c>
      <c r="I71" s="94">
        <v>228</v>
      </c>
      <c r="J71" s="18">
        <v>389</v>
      </c>
      <c r="K71" s="19">
        <v>363</v>
      </c>
      <c r="L71" s="77">
        <v>5.0008225037012667E-2</v>
      </c>
      <c r="M71" s="77">
        <v>8.5896804594706194E-2</v>
      </c>
      <c r="N71" s="78">
        <v>8.185963440540138E-2</v>
      </c>
      <c r="P71" s="94">
        <v>249</v>
      </c>
      <c r="Q71" s="18">
        <v>223</v>
      </c>
      <c r="R71" s="19">
        <v>250</v>
      </c>
      <c r="S71" s="77">
        <v>0.41335347532329553</v>
      </c>
      <c r="T71" s="77">
        <v>0.28767883174013442</v>
      </c>
      <c r="U71" s="78">
        <v>0.30659798871719401</v>
      </c>
    </row>
    <row r="72" spans="1:21" x14ac:dyDescent="0.2">
      <c r="A72" s="17" t="s">
        <v>188</v>
      </c>
      <c r="B72" s="18">
        <v>0</v>
      </c>
      <c r="C72" s="18">
        <v>0</v>
      </c>
      <c r="D72" s="19">
        <v>0</v>
      </c>
      <c r="E72" s="27" t="s">
        <v>164</v>
      </c>
      <c r="F72" s="27" t="s">
        <v>164</v>
      </c>
      <c r="G72" s="28" t="s">
        <v>164</v>
      </c>
      <c r="I72" s="94">
        <v>0</v>
      </c>
      <c r="J72" s="18">
        <v>0</v>
      </c>
      <c r="K72" s="19">
        <v>0</v>
      </c>
      <c r="L72" s="77" t="s">
        <v>164</v>
      </c>
      <c r="M72" s="77" t="s">
        <v>164</v>
      </c>
      <c r="N72" s="78" t="s">
        <v>164</v>
      </c>
      <c r="P72" s="94">
        <v>0</v>
      </c>
      <c r="Q72" s="18">
        <v>0</v>
      </c>
      <c r="R72" s="19">
        <v>0</v>
      </c>
      <c r="S72" s="77" t="s">
        <v>164</v>
      </c>
      <c r="T72" s="77" t="s">
        <v>164</v>
      </c>
      <c r="U72" s="78" t="s">
        <v>164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  <c r="I73" s="94">
        <v>0</v>
      </c>
      <c r="J73" s="18">
        <v>0</v>
      </c>
      <c r="K73" s="19">
        <v>0</v>
      </c>
      <c r="L73" s="77" t="s">
        <v>164</v>
      </c>
      <c r="M73" s="77" t="s">
        <v>164</v>
      </c>
      <c r="N73" s="78" t="s">
        <v>164</v>
      </c>
      <c r="P73" s="94">
        <v>0</v>
      </c>
      <c r="Q73" s="18">
        <v>0</v>
      </c>
      <c r="R73" s="19">
        <v>0</v>
      </c>
      <c r="S73" s="77" t="s">
        <v>164</v>
      </c>
      <c r="T73" s="77" t="s">
        <v>164</v>
      </c>
      <c r="U73" s="78" t="s">
        <v>164</v>
      </c>
    </row>
    <row r="74" spans="1:21" ht="13.5" thickBot="1" x14ac:dyDescent="0.25">
      <c r="A74" s="20" t="s">
        <v>4</v>
      </c>
      <c r="B74" s="21">
        <v>516164</v>
      </c>
      <c r="C74" s="21">
        <v>530386</v>
      </c>
      <c r="D74" s="22">
        <v>524982</v>
      </c>
      <c r="E74" s="23">
        <v>100</v>
      </c>
      <c r="F74" s="23">
        <v>100</v>
      </c>
      <c r="G74" s="48">
        <v>100</v>
      </c>
      <c r="I74" s="95">
        <v>455925</v>
      </c>
      <c r="J74" s="21">
        <v>452869</v>
      </c>
      <c r="K74" s="22">
        <v>443442</v>
      </c>
      <c r="L74" s="81">
        <v>100</v>
      </c>
      <c r="M74" s="81">
        <v>100</v>
      </c>
      <c r="N74" s="82">
        <v>100</v>
      </c>
      <c r="P74" s="95">
        <v>60239</v>
      </c>
      <c r="Q74" s="21">
        <v>77517</v>
      </c>
      <c r="R74" s="22">
        <v>81540</v>
      </c>
      <c r="S74" s="81">
        <v>100</v>
      </c>
      <c r="T74" s="81">
        <v>100</v>
      </c>
      <c r="U74" s="82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26" t="s">
        <v>159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21">
        <v>15</v>
      </c>
    </row>
    <row r="77" spans="1:21" ht="12.75" customHeight="1" x14ac:dyDescent="0.2">
      <c r="A77" s="26" t="s">
        <v>160</v>
      </c>
      <c r="U77" s="220"/>
    </row>
    <row r="78" spans="1:21" ht="12.75" customHeight="1" x14ac:dyDescent="0.2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8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121</v>
      </c>
      <c r="B4" s="6"/>
      <c r="C4" s="6"/>
      <c r="D4" s="6"/>
      <c r="E4" s="6"/>
      <c r="F4" s="6"/>
      <c r="I4" s="236" t="s">
        <v>107</v>
      </c>
      <c r="J4" s="236"/>
      <c r="K4" s="236"/>
      <c r="L4" s="236"/>
      <c r="M4" s="236"/>
      <c r="N4" s="236"/>
      <c r="P4" s="236" t="s">
        <v>108</v>
      </c>
      <c r="Q4" s="236"/>
      <c r="R4" s="236"/>
      <c r="S4" s="236"/>
      <c r="T4" s="236"/>
      <c r="U4" s="236"/>
    </row>
    <row r="5" spans="1:21" x14ac:dyDescent="0.2">
      <c r="A5" s="7"/>
      <c r="B5" s="8"/>
      <c r="C5" s="84" t="s">
        <v>1</v>
      </c>
      <c r="D5" s="10"/>
      <c r="E5" s="11"/>
      <c r="F5" s="84" t="s">
        <v>2</v>
      </c>
      <c r="G5" s="12"/>
      <c r="I5" s="7"/>
      <c r="J5" s="84" t="s">
        <v>1</v>
      </c>
      <c r="K5" s="10"/>
      <c r="L5" s="11"/>
      <c r="M5" s="84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624914</v>
      </c>
      <c r="C7" s="18">
        <v>669728</v>
      </c>
      <c r="D7" s="19">
        <v>727555</v>
      </c>
      <c r="E7" s="27">
        <v>33.743403606667322</v>
      </c>
      <c r="F7" s="27">
        <v>31.475907861269285</v>
      </c>
      <c r="G7" s="28">
        <v>29.612916197915734</v>
      </c>
      <c r="I7" s="94">
        <v>104302</v>
      </c>
      <c r="J7" s="18">
        <v>126454</v>
      </c>
      <c r="K7" s="19">
        <v>146816</v>
      </c>
      <c r="L7" s="77">
        <v>38.864565362387424</v>
      </c>
      <c r="M7" s="77">
        <v>38.464393045298031</v>
      </c>
      <c r="N7" s="78">
        <v>39.173079180763523</v>
      </c>
      <c r="P7" s="94">
        <v>520612</v>
      </c>
      <c r="Q7" s="18">
        <v>543274</v>
      </c>
      <c r="R7" s="19">
        <v>580739</v>
      </c>
      <c r="S7" s="77">
        <v>32.87551165519271</v>
      </c>
      <c r="T7" s="77">
        <v>30.198800217010415</v>
      </c>
      <c r="U7" s="78">
        <v>27.892037638994552</v>
      </c>
    </row>
    <row r="8" spans="1:21" x14ac:dyDescent="0.2">
      <c r="A8" s="17" t="s">
        <v>162</v>
      </c>
      <c r="B8" s="18">
        <v>371035</v>
      </c>
      <c r="C8" s="18">
        <v>425001</v>
      </c>
      <c r="D8" s="19">
        <v>506138</v>
      </c>
      <c r="E8" s="27">
        <v>20.034730790476463</v>
      </c>
      <c r="F8" s="27">
        <v>19.974216871546819</v>
      </c>
      <c r="G8" s="28">
        <v>20.600809806242378</v>
      </c>
      <c r="I8" s="94">
        <v>86853</v>
      </c>
      <c r="J8" s="18">
        <v>92737</v>
      </c>
      <c r="K8" s="19">
        <v>98951</v>
      </c>
      <c r="L8" s="77">
        <v>32.362793574614436</v>
      </c>
      <c r="M8" s="77">
        <v>28.208458552847706</v>
      </c>
      <c r="N8" s="78">
        <v>26.401859184392244</v>
      </c>
      <c r="P8" s="94">
        <v>284182</v>
      </c>
      <c r="Q8" s="18">
        <v>332264</v>
      </c>
      <c r="R8" s="19">
        <v>407187</v>
      </c>
      <c r="S8" s="77">
        <v>17.945473122394365</v>
      </c>
      <c r="T8" s="77">
        <v>18.469454005354109</v>
      </c>
      <c r="U8" s="78">
        <v>19.556591050556747</v>
      </c>
    </row>
    <row r="9" spans="1:21" x14ac:dyDescent="0.2">
      <c r="A9" s="17" t="s">
        <v>82</v>
      </c>
      <c r="B9" s="18">
        <v>366672</v>
      </c>
      <c r="C9" s="18">
        <v>442590</v>
      </c>
      <c r="D9" s="19">
        <v>536166</v>
      </c>
      <c r="E9" s="27">
        <v>19.799142421619486</v>
      </c>
      <c r="F9" s="27">
        <v>20.800865516029155</v>
      </c>
      <c r="G9" s="28">
        <v>21.823008330877649</v>
      </c>
      <c r="I9" s="94">
        <v>43562</v>
      </c>
      <c r="J9" s="18">
        <v>49589</v>
      </c>
      <c r="K9" s="19">
        <v>57094</v>
      </c>
      <c r="L9" s="77">
        <v>16.231886218062176</v>
      </c>
      <c r="M9" s="77">
        <v>15.08383116962124</v>
      </c>
      <c r="N9" s="78">
        <v>15.233678773066373</v>
      </c>
      <c r="P9" s="94">
        <v>323110</v>
      </c>
      <c r="Q9" s="18">
        <v>393001</v>
      </c>
      <c r="R9" s="19">
        <v>479072</v>
      </c>
      <c r="S9" s="77">
        <v>20.403691368829985</v>
      </c>
      <c r="T9" s="77">
        <v>21.845622437453862</v>
      </c>
      <c r="U9" s="78">
        <v>23.009121577487303</v>
      </c>
    </row>
    <row r="10" spans="1:21" x14ac:dyDescent="0.2">
      <c r="A10" s="17" t="s">
        <v>84</v>
      </c>
      <c r="B10" s="18">
        <v>163043</v>
      </c>
      <c r="C10" s="18">
        <v>169564</v>
      </c>
      <c r="D10" s="19">
        <v>198884</v>
      </c>
      <c r="E10" s="27">
        <v>8.8038126114023036</v>
      </c>
      <c r="F10" s="27">
        <v>7.96917680101215</v>
      </c>
      <c r="G10" s="28">
        <v>8.0949690746490273</v>
      </c>
      <c r="I10" s="94">
        <v>19326</v>
      </c>
      <c r="J10" s="18">
        <v>25192</v>
      </c>
      <c r="K10" s="19">
        <v>29932</v>
      </c>
      <c r="L10" s="77">
        <v>7.201171503839805</v>
      </c>
      <c r="M10" s="77">
        <v>7.6628259256104831</v>
      </c>
      <c r="N10" s="78">
        <v>7.9863816344173237</v>
      </c>
      <c r="P10" s="94">
        <v>143717</v>
      </c>
      <c r="Q10" s="18">
        <v>144372</v>
      </c>
      <c r="R10" s="19">
        <v>168952</v>
      </c>
      <c r="S10" s="77">
        <v>9.0754149127360311</v>
      </c>
      <c r="T10" s="77">
        <v>8.0251607566904131</v>
      </c>
      <c r="U10" s="78">
        <v>8.114515372970315</v>
      </c>
    </row>
    <row r="11" spans="1:21" x14ac:dyDescent="0.2">
      <c r="A11" s="17" t="s">
        <v>152</v>
      </c>
      <c r="B11" s="18">
        <v>95130</v>
      </c>
      <c r="C11" s="18">
        <v>99086</v>
      </c>
      <c r="D11" s="19">
        <v>104644</v>
      </c>
      <c r="E11" s="27">
        <v>5.1367227892194158</v>
      </c>
      <c r="F11" s="27">
        <v>4.6568484613779448</v>
      </c>
      <c r="G11" s="28">
        <v>4.2592161453287982</v>
      </c>
      <c r="I11" s="94">
        <v>6165</v>
      </c>
      <c r="J11" s="18">
        <v>6759</v>
      </c>
      <c r="K11" s="19">
        <v>7138</v>
      </c>
      <c r="L11" s="77">
        <v>2.2971759454192484</v>
      </c>
      <c r="M11" s="77">
        <v>2.0559320590346641</v>
      </c>
      <c r="N11" s="78">
        <v>1.9045433685176687</v>
      </c>
      <c r="P11" s="94">
        <v>88965</v>
      </c>
      <c r="Q11" s="18">
        <v>92327</v>
      </c>
      <c r="R11" s="19">
        <v>97506</v>
      </c>
      <c r="S11" s="77">
        <v>5.6179455994180296</v>
      </c>
      <c r="T11" s="77">
        <v>5.1321517827761323</v>
      </c>
      <c r="U11" s="78">
        <v>4.6830693685593747</v>
      </c>
    </row>
    <row r="12" spans="1:21" x14ac:dyDescent="0.2">
      <c r="A12" s="17" t="s">
        <v>163</v>
      </c>
      <c r="B12" s="18">
        <v>7930</v>
      </c>
      <c r="C12" s="18">
        <v>11069</v>
      </c>
      <c r="D12" s="19">
        <v>14834</v>
      </c>
      <c r="E12" s="27">
        <v>0.42819522462430326</v>
      </c>
      <c r="F12" s="27">
        <v>0.5202213795994638</v>
      </c>
      <c r="G12" s="28">
        <v>0.60377290909949355</v>
      </c>
      <c r="I12" s="94">
        <v>7930</v>
      </c>
      <c r="J12" s="18">
        <v>11069</v>
      </c>
      <c r="K12" s="19">
        <v>14834</v>
      </c>
      <c r="L12" s="77">
        <v>2.9548427002716369</v>
      </c>
      <c r="M12" s="77">
        <v>3.3669347479589726</v>
      </c>
      <c r="N12" s="78">
        <v>3.9579709062189825</v>
      </c>
      <c r="P12" s="94">
        <v>0</v>
      </c>
      <c r="Q12" s="18">
        <v>0</v>
      </c>
      <c r="R12" s="19">
        <v>0</v>
      </c>
      <c r="S12" s="77" t="s">
        <v>164</v>
      </c>
      <c r="T12" s="77" t="s">
        <v>164</v>
      </c>
      <c r="U12" s="78" t="s">
        <v>164</v>
      </c>
    </row>
    <row r="13" spans="1:21" x14ac:dyDescent="0.2">
      <c r="A13" s="17" t="s">
        <v>165</v>
      </c>
      <c r="B13" s="18">
        <v>0</v>
      </c>
      <c r="C13" s="18">
        <v>0</v>
      </c>
      <c r="D13" s="19">
        <v>0</v>
      </c>
      <c r="E13" s="27" t="s">
        <v>164</v>
      </c>
      <c r="F13" s="27" t="s">
        <v>164</v>
      </c>
      <c r="G13" s="28" t="s">
        <v>164</v>
      </c>
      <c r="I13" s="94">
        <v>0</v>
      </c>
      <c r="J13" s="18">
        <v>0</v>
      </c>
      <c r="K13" s="19">
        <v>0</v>
      </c>
      <c r="L13" s="77" t="s">
        <v>164</v>
      </c>
      <c r="M13" s="77" t="s">
        <v>164</v>
      </c>
      <c r="N13" s="78" t="s">
        <v>164</v>
      </c>
      <c r="P13" s="94">
        <v>0</v>
      </c>
      <c r="Q13" s="18">
        <v>0</v>
      </c>
      <c r="R13" s="19">
        <v>0</v>
      </c>
      <c r="S13" s="77" t="s">
        <v>164</v>
      </c>
      <c r="T13" s="77" t="s">
        <v>164</v>
      </c>
      <c r="U13" s="78" t="s">
        <v>164</v>
      </c>
    </row>
    <row r="14" spans="1:21" x14ac:dyDescent="0.2">
      <c r="A14" s="17" t="s">
        <v>166</v>
      </c>
      <c r="B14" s="18">
        <v>17337</v>
      </c>
      <c r="C14" s="18">
        <v>22228</v>
      </c>
      <c r="D14" s="19">
        <v>0</v>
      </c>
      <c r="E14" s="27">
        <v>0.93614383471772322</v>
      </c>
      <c r="F14" s="27">
        <v>1.0446725834074335</v>
      </c>
      <c r="G14" s="28" t="s">
        <v>164</v>
      </c>
      <c r="I14" s="94">
        <v>0</v>
      </c>
      <c r="J14" s="18">
        <v>0</v>
      </c>
      <c r="K14" s="19">
        <v>0</v>
      </c>
      <c r="L14" s="77" t="s">
        <v>164</v>
      </c>
      <c r="M14" s="77" t="s">
        <v>164</v>
      </c>
      <c r="N14" s="78" t="s">
        <v>164</v>
      </c>
      <c r="P14" s="94">
        <v>17337</v>
      </c>
      <c r="Q14" s="18">
        <v>22228</v>
      </c>
      <c r="R14" s="19">
        <v>0</v>
      </c>
      <c r="S14" s="77">
        <v>1.0947937150240026</v>
      </c>
      <c r="T14" s="77">
        <v>1.2355808141448099</v>
      </c>
      <c r="U14" s="78" t="s">
        <v>164</v>
      </c>
    </row>
    <row r="15" spans="1:21" x14ac:dyDescent="0.2">
      <c r="A15" s="17" t="s">
        <v>167</v>
      </c>
      <c r="B15" s="18">
        <v>26407</v>
      </c>
      <c r="C15" s="18">
        <v>29460</v>
      </c>
      <c r="D15" s="19">
        <v>52751</v>
      </c>
      <c r="E15" s="27">
        <v>1.4258954976865039</v>
      </c>
      <c r="F15" s="27">
        <v>1.3845624575842628</v>
      </c>
      <c r="G15" s="28">
        <v>2.1470692145009695</v>
      </c>
      <c r="I15" s="94">
        <v>0</v>
      </c>
      <c r="J15" s="18">
        <v>0</v>
      </c>
      <c r="K15" s="19">
        <v>0</v>
      </c>
      <c r="L15" s="77" t="s">
        <v>164</v>
      </c>
      <c r="M15" s="77" t="s">
        <v>164</v>
      </c>
      <c r="N15" s="78" t="s">
        <v>164</v>
      </c>
      <c r="P15" s="94">
        <v>26407</v>
      </c>
      <c r="Q15" s="18">
        <v>29460</v>
      </c>
      <c r="R15" s="19">
        <v>52751</v>
      </c>
      <c r="S15" s="77">
        <v>1.6675444213323432</v>
      </c>
      <c r="T15" s="77">
        <v>1.6375837135462525</v>
      </c>
      <c r="U15" s="78">
        <v>2.5335527276359975</v>
      </c>
    </row>
    <row r="16" spans="1:21" x14ac:dyDescent="0.2">
      <c r="A16" s="17" t="s">
        <v>168</v>
      </c>
      <c r="B16" s="18">
        <v>0</v>
      </c>
      <c r="C16" s="18">
        <v>0</v>
      </c>
      <c r="D16" s="19">
        <v>0</v>
      </c>
      <c r="E16" s="27" t="s">
        <v>164</v>
      </c>
      <c r="F16" s="27" t="s">
        <v>164</v>
      </c>
      <c r="G16" s="28" t="s">
        <v>164</v>
      </c>
      <c r="I16" s="94">
        <v>0</v>
      </c>
      <c r="J16" s="18">
        <v>0</v>
      </c>
      <c r="K16" s="19">
        <v>0</v>
      </c>
      <c r="L16" s="77" t="s">
        <v>164</v>
      </c>
      <c r="M16" s="77" t="s">
        <v>164</v>
      </c>
      <c r="N16" s="78" t="s">
        <v>164</v>
      </c>
      <c r="P16" s="94">
        <v>0</v>
      </c>
      <c r="Q16" s="18">
        <v>0</v>
      </c>
      <c r="R16" s="19">
        <v>0</v>
      </c>
      <c r="S16" s="77" t="s">
        <v>164</v>
      </c>
      <c r="T16" s="77" t="s">
        <v>164</v>
      </c>
      <c r="U16" s="78" t="s">
        <v>164</v>
      </c>
    </row>
    <row r="17" spans="1:21" x14ac:dyDescent="0.2">
      <c r="A17" s="17" t="s">
        <v>169</v>
      </c>
      <c r="B17" s="18">
        <v>177640</v>
      </c>
      <c r="C17" s="18">
        <v>210213</v>
      </c>
      <c r="D17" s="19">
        <v>238388</v>
      </c>
      <c r="E17" s="27">
        <v>9.592005006590318</v>
      </c>
      <c r="F17" s="27">
        <v>9.8796004038072169</v>
      </c>
      <c r="G17" s="28">
        <v>9.702859394257116</v>
      </c>
      <c r="I17" s="94">
        <v>0</v>
      </c>
      <c r="J17" s="18">
        <v>0</v>
      </c>
      <c r="K17" s="19">
        <v>0</v>
      </c>
      <c r="L17" s="77" t="s">
        <v>164</v>
      </c>
      <c r="M17" s="77" t="s">
        <v>164</v>
      </c>
      <c r="N17" s="78" t="s">
        <v>164</v>
      </c>
      <c r="P17" s="94">
        <v>177640</v>
      </c>
      <c r="Q17" s="18">
        <v>210213</v>
      </c>
      <c r="R17" s="19">
        <v>238388</v>
      </c>
      <c r="S17" s="77">
        <v>11.217578331710435</v>
      </c>
      <c r="T17" s="77">
        <v>11.68504362442968</v>
      </c>
      <c r="U17" s="78">
        <v>11.449424041926981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4">
        <v>0</v>
      </c>
      <c r="J18" s="18">
        <v>0</v>
      </c>
      <c r="K18" s="19">
        <v>0</v>
      </c>
      <c r="L18" s="77" t="s">
        <v>164</v>
      </c>
      <c r="M18" s="77" t="s">
        <v>164</v>
      </c>
      <c r="N18" s="78" t="s">
        <v>164</v>
      </c>
      <c r="P18" s="94">
        <v>0</v>
      </c>
      <c r="Q18" s="18">
        <v>0</v>
      </c>
      <c r="R18" s="19">
        <v>0</v>
      </c>
      <c r="S18" s="77" t="s">
        <v>164</v>
      </c>
      <c r="T18" s="77" t="s">
        <v>164</v>
      </c>
      <c r="U18" s="78" t="s">
        <v>164</v>
      </c>
    </row>
    <row r="19" spans="1:21" x14ac:dyDescent="0.2">
      <c r="A19" s="17" t="s">
        <v>171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  <c r="I19" s="94">
        <v>0</v>
      </c>
      <c r="J19" s="18">
        <v>0</v>
      </c>
      <c r="K19" s="19">
        <v>0</v>
      </c>
      <c r="L19" s="77" t="s">
        <v>164</v>
      </c>
      <c r="M19" s="77" t="s">
        <v>164</v>
      </c>
      <c r="N19" s="78" t="s">
        <v>164</v>
      </c>
      <c r="P19" s="94">
        <v>0</v>
      </c>
      <c r="Q19" s="18">
        <v>0</v>
      </c>
      <c r="R19" s="19">
        <v>0</v>
      </c>
      <c r="S19" s="77" t="s">
        <v>164</v>
      </c>
      <c r="T19" s="77" t="s">
        <v>164</v>
      </c>
      <c r="U19" s="78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4">
        <v>0</v>
      </c>
      <c r="J20" s="18">
        <v>0</v>
      </c>
      <c r="K20" s="19">
        <v>0</v>
      </c>
      <c r="L20" s="77" t="s">
        <v>164</v>
      </c>
      <c r="M20" s="77" t="s">
        <v>164</v>
      </c>
      <c r="N20" s="78" t="s">
        <v>164</v>
      </c>
      <c r="P20" s="94">
        <v>0</v>
      </c>
      <c r="Q20" s="18">
        <v>0</v>
      </c>
      <c r="R20" s="19">
        <v>0</v>
      </c>
      <c r="S20" s="77" t="s">
        <v>164</v>
      </c>
      <c r="T20" s="77" t="s">
        <v>164</v>
      </c>
      <c r="U20" s="78" t="s">
        <v>164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0</v>
      </c>
      <c r="E21" s="27" t="s">
        <v>164</v>
      </c>
      <c r="F21" s="27" t="s">
        <v>164</v>
      </c>
      <c r="G21" s="28" t="s">
        <v>164</v>
      </c>
      <c r="I21" s="94">
        <v>0</v>
      </c>
      <c r="J21" s="18">
        <v>0</v>
      </c>
      <c r="K21" s="19">
        <v>0</v>
      </c>
      <c r="L21" s="77" t="s">
        <v>164</v>
      </c>
      <c r="M21" s="77" t="s">
        <v>164</v>
      </c>
      <c r="N21" s="78" t="s">
        <v>164</v>
      </c>
      <c r="P21" s="94">
        <v>0</v>
      </c>
      <c r="Q21" s="18">
        <v>0</v>
      </c>
      <c r="R21" s="19">
        <v>0</v>
      </c>
      <c r="S21" s="77" t="s">
        <v>164</v>
      </c>
      <c r="T21" s="77" t="s">
        <v>164</v>
      </c>
      <c r="U21" s="78" t="s">
        <v>164</v>
      </c>
    </row>
    <row r="22" spans="1:21" x14ac:dyDescent="0.2">
      <c r="A22" s="17" t="s">
        <v>174</v>
      </c>
      <c r="B22" s="18">
        <v>29</v>
      </c>
      <c r="C22" s="18">
        <v>41291</v>
      </c>
      <c r="D22" s="19">
        <v>48216</v>
      </c>
      <c r="E22" s="27">
        <v>1.5659093964823195E-3</v>
      </c>
      <c r="F22" s="27">
        <v>1.9405963488157432</v>
      </c>
      <c r="G22" s="28">
        <v>1.9624858153661304</v>
      </c>
      <c r="I22" s="94">
        <v>29</v>
      </c>
      <c r="J22" s="18">
        <v>16956</v>
      </c>
      <c r="K22" s="19">
        <v>20023</v>
      </c>
      <c r="L22" s="77">
        <v>1.0805856028736125E-2</v>
      </c>
      <c r="M22" s="77">
        <v>5.1576244996289038</v>
      </c>
      <c r="N22" s="78">
        <v>5.342486952623883</v>
      </c>
      <c r="P22" s="94">
        <v>0</v>
      </c>
      <c r="Q22" s="18">
        <v>24335</v>
      </c>
      <c r="R22" s="19">
        <v>28193</v>
      </c>
      <c r="S22" s="77" t="s">
        <v>164</v>
      </c>
      <c r="T22" s="77">
        <v>1.3527019575406671</v>
      </c>
      <c r="U22" s="78">
        <v>1.3540682081902082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4">
        <v>0</v>
      </c>
      <c r="J23" s="18">
        <v>0</v>
      </c>
      <c r="K23" s="19">
        <v>0</v>
      </c>
      <c r="L23" s="77" t="s">
        <v>164</v>
      </c>
      <c r="M23" s="77" t="s">
        <v>164</v>
      </c>
      <c r="N23" s="78" t="s">
        <v>164</v>
      </c>
      <c r="P23" s="94">
        <v>0</v>
      </c>
      <c r="Q23" s="18">
        <v>0</v>
      </c>
      <c r="R23" s="19">
        <v>0</v>
      </c>
      <c r="S23" s="77" t="s">
        <v>164</v>
      </c>
      <c r="T23" s="77" t="s">
        <v>164</v>
      </c>
      <c r="U23" s="78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4">
        <v>0</v>
      </c>
      <c r="J24" s="18">
        <v>0</v>
      </c>
      <c r="K24" s="19">
        <v>0</v>
      </c>
      <c r="L24" s="77" t="s">
        <v>164</v>
      </c>
      <c r="M24" s="77" t="s">
        <v>164</v>
      </c>
      <c r="N24" s="78" t="s">
        <v>164</v>
      </c>
      <c r="P24" s="94">
        <v>0</v>
      </c>
      <c r="Q24" s="18">
        <v>0</v>
      </c>
      <c r="R24" s="19">
        <v>0</v>
      </c>
      <c r="S24" s="77" t="s">
        <v>164</v>
      </c>
      <c r="T24" s="77" t="s">
        <v>164</v>
      </c>
      <c r="U24" s="78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2655</v>
      </c>
      <c r="E25" s="27" t="s">
        <v>164</v>
      </c>
      <c r="F25" s="27" t="s">
        <v>164</v>
      </c>
      <c r="G25" s="28">
        <v>0.10806370996758495</v>
      </c>
      <c r="I25" s="94">
        <v>0</v>
      </c>
      <c r="J25" s="18">
        <v>0</v>
      </c>
      <c r="K25" s="19">
        <v>0</v>
      </c>
      <c r="L25" s="77" t="s">
        <v>164</v>
      </c>
      <c r="M25" s="77" t="s">
        <v>164</v>
      </c>
      <c r="N25" s="78" t="s">
        <v>164</v>
      </c>
      <c r="P25" s="94">
        <v>0</v>
      </c>
      <c r="Q25" s="18">
        <v>0</v>
      </c>
      <c r="R25" s="19">
        <v>2655</v>
      </c>
      <c r="S25" s="77" t="s">
        <v>164</v>
      </c>
      <c r="T25" s="77" t="s">
        <v>164</v>
      </c>
      <c r="U25" s="78">
        <v>0.12751573414482328</v>
      </c>
    </row>
    <row r="26" spans="1:21" x14ac:dyDescent="0.2">
      <c r="A26" s="17" t="s">
        <v>178</v>
      </c>
      <c r="B26" s="18">
        <v>0</v>
      </c>
      <c r="C26" s="18">
        <v>0</v>
      </c>
      <c r="D26" s="19">
        <v>0</v>
      </c>
      <c r="E26" s="27" t="s">
        <v>164</v>
      </c>
      <c r="F26" s="27" t="s">
        <v>164</v>
      </c>
      <c r="G26" s="28" t="s">
        <v>164</v>
      </c>
      <c r="I26" s="94">
        <v>0</v>
      </c>
      <c r="J26" s="18">
        <v>0</v>
      </c>
      <c r="K26" s="19">
        <v>0</v>
      </c>
      <c r="L26" s="77" t="s">
        <v>164</v>
      </c>
      <c r="M26" s="77" t="s">
        <v>164</v>
      </c>
      <c r="N26" s="78" t="s">
        <v>164</v>
      </c>
      <c r="P26" s="94">
        <v>0</v>
      </c>
      <c r="Q26" s="18">
        <v>0</v>
      </c>
      <c r="R26" s="19">
        <v>0</v>
      </c>
      <c r="S26" s="77" t="s">
        <v>164</v>
      </c>
      <c r="T26" s="77" t="s">
        <v>164</v>
      </c>
      <c r="U26" s="78" t="s">
        <v>164</v>
      </c>
    </row>
    <row r="27" spans="1:21" x14ac:dyDescent="0.2">
      <c r="A27" s="17" t="s">
        <v>179</v>
      </c>
      <c r="B27" s="18">
        <v>0</v>
      </c>
      <c r="C27" s="18">
        <v>0</v>
      </c>
      <c r="D27" s="19">
        <v>0</v>
      </c>
      <c r="E27" s="27" t="s">
        <v>164</v>
      </c>
      <c r="F27" s="27" t="s">
        <v>164</v>
      </c>
      <c r="G27" s="28" t="s">
        <v>164</v>
      </c>
      <c r="I27" s="94">
        <v>0</v>
      </c>
      <c r="J27" s="18">
        <v>0</v>
      </c>
      <c r="K27" s="19">
        <v>0</v>
      </c>
      <c r="L27" s="77" t="s">
        <v>164</v>
      </c>
      <c r="M27" s="77" t="s">
        <v>164</v>
      </c>
      <c r="N27" s="78" t="s">
        <v>164</v>
      </c>
      <c r="P27" s="94">
        <v>0</v>
      </c>
      <c r="Q27" s="18">
        <v>0</v>
      </c>
      <c r="R27" s="19">
        <v>0</v>
      </c>
      <c r="S27" s="77" t="s">
        <v>164</v>
      </c>
      <c r="T27" s="77" t="s">
        <v>164</v>
      </c>
      <c r="U27" s="78" t="s">
        <v>164</v>
      </c>
    </row>
    <row r="28" spans="1:21" x14ac:dyDescent="0.2">
      <c r="A28" s="17" t="s">
        <v>180</v>
      </c>
      <c r="B28" s="18">
        <v>0</v>
      </c>
      <c r="C28" s="18">
        <v>0</v>
      </c>
      <c r="D28" s="19">
        <v>215</v>
      </c>
      <c r="E28" s="27" t="s">
        <v>164</v>
      </c>
      <c r="F28" s="27" t="s">
        <v>164</v>
      </c>
      <c r="G28" s="28">
        <v>8.7509218994466162E-3</v>
      </c>
      <c r="I28" s="94">
        <v>0</v>
      </c>
      <c r="J28" s="18">
        <v>0</v>
      </c>
      <c r="K28" s="19">
        <v>0</v>
      </c>
      <c r="L28" s="77" t="s">
        <v>164</v>
      </c>
      <c r="M28" s="77" t="s">
        <v>164</v>
      </c>
      <c r="N28" s="78" t="s">
        <v>164</v>
      </c>
      <c r="P28" s="94">
        <v>0</v>
      </c>
      <c r="Q28" s="18">
        <v>0</v>
      </c>
      <c r="R28" s="19">
        <v>215</v>
      </c>
      <c r="S28" s="77" t="s">
        <v>164</v>
      </c>
      <c r="T28" s="77" t="s">
        <v>164</v>
      </c>
      <c r="U28" s="78">
        <v>1.0326132896850098E-2</v>
      </c>
    </row>
    <row r="29" spans="1:21" x14ac:dyDescent="0.2">
      <c r="A29" s="17" t="s">
        <v>181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  <c r="I29" s="94">
        <v>0</v>
      </c>
      <c r="J29" s="18">
        <v>0</v>
      </c>
      <c r="K29" s="19">
        <v>0</v>
      </c>
      <c r="L29" s="77" t="s">
        <v>164</v>
      </c>
      <c r="M29" s="77" t="s">
        <v>164</v>
      </c>
      <c r="N29" s="78" t="s">
        <v>164</v>
      </c>
      <c r="P29" s="94">
        <v>0</v>
      </c>
      <c r="Q29" s="18">
        <v>0</v>
      </c>
      <c r="R29" s="19">
        <v>0</v>
      </c>
      <c r="S29" s="77" t="s">
        <v>164</v>
      </c>
      <c r="T29" s="77" t="s">
        <v>164</v>
      </c>
      <c r="U29" s="78" t="s">
        <v>164</v>
      </c>
    </row>
    <row r="30" spans="1:21" x14ac:dyDescent="0.2">
      <c r="A30" s="17" t="s">
        <v>182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4">
        <v>0</v>
      </c>
      <c r="J30" s="18">
        <v>0</v>
      </c>
      <c r="K30" s="19">
        <v>0</v>
      </c>
      <c r="L30" s="77" t="s">
        <v>164</v>
      </c>
      <c r="M30" s="77" t="s">
        <v>164</v>
      </c>
      <c r="N30" s="78" t="s">
        <v>164</v>
      </c>
      <c r="P30" s="94">
        <v>0</v>
      </c>
      <c r="Q30" s="18">
        <v>0</v>
      </c>
      <c r="R30" s="19">
        <v>0</v>
      </c>
      <c r="S30" s="77" t="s">
        <v>164</v>
      </c>
      <c r="T30" s="77" t="s">
        <v>164</v>
      </c>
      <c r="U30" s="78" t="s">
        <v>164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4">
        <v>0</v>
      </c>
      <c r="J31" s="18">
        <v>0</v>
      </c>
      <c r="K31" s="19">
        <v>0</v>
      </c>
      <c r="L31" s="77" t="s">
        <v>164</v>
      </c>
      <c r="M31" s="77" t="s">
        <v>164</v>
      </c>
      <c r="N31" s="78" t="s">
        <v>164</v>
      </c>
      <c r="P31" s="94">
        <v>0</v>
      </c>
      <c r="Q31" s="18">
        <v>0</v>
      </c>
      <c r="R31" s="19">
        <v>0</v>
      </c>
      <c r="S31" s="77" t="s">
        <v>164</v>
      </c>
      <c r="T31" s="77" t="s">
        <v>164</v>
      </c>
      <c r="U31" s="78" t="s">
        <v>164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  <c r="I32" s="94">
        <v>0</v>
      </c>
      <c r="J32" s="18">
        <v>0</v>
      </c>
      <c r="K32" s="19">
        <v>0</v>
      </c>
      <c r="L32" s="77" t="s">
        <v>164</v>
      </c>
      <c r="M32" s="77" t="s">
        <v>164</v>
      </c>
      <c r="N32" s="78" t="s">
        <v>164</v>
      </c>
      <c r="P32" s="94">
        <v>0</v>
      </c>
      <c r="Q32" s="18">
        <v>0</v>
      </c>
      <c r="R32" s="19">
        <v>0</v>
      </c>
      <c r="S32" s="77" t="s">
        <v>164</v>
      </c>
      <c r="T32" s="77" t="s">
        <v>164</v>
      </c>
      <c r="U32" s="78" t="s">
        <v>164</v>
      </c>
    </row>
    <row r="33" spans="1:21" x14ac:dyDescent="0.2">
      <c r="A33" s="17" t="s">
        <v>185</v>
      </c>
      <c r="B33" s="18">
        <v>0</v>
      </c>
      <c r="C33" s="18">
        <v>0</v>
      </c>
      <c r="D33" s="19">
        <v>0</v>
      </c>
      <c r="E33" s="27" t="s">
        <v>164</v>
      </c>
      <c r="F33" s="27" t="s">
        <v>164</v>
      </c>
      <c r="G33" s="28" t="s">
        <v>164</v>
      </c>
      <c r="I33" s="94">
        <v>0</v>
      </c>
      <c r="J33" s="18">
        <v>0</v>
      </c>
      <c r="K33" s="19">
        <v>0</v>
      </c>
      <c r="L33" s="77" t="s">
        <v>164</v>
      </c>
      <c r="M33" s="77" t="s">
        <v>164</v>
      </c>
      <c r="N33" s="78" t="s">
        <v>164</v>
      </c>
      <c r="P33" s="94">
        <v>0</v>
      </c>
      <c r="Q33" s="18">
        <v>0</v>
      </c>
      <c r="R33" s="19">
        <v>0</v>
      </c>
      <c r="S33" s="77" t="s">
        <v>164</v>
      </c>
      <c r="T33" s="77" t="s">
        <v>164</v>
      </c>
      <c r="U33" s="78" t="s">
        <v>164</v>
      </c>
    </row>
    <row r="34" spans="1:21" x14ac:dyDescent="0.2">
      <c r="A34" s="17" t="s">
        <v>186</v>
      </c>
      <c r="B34" s="18">
        <v>414</v>
      </c>
      <c r="C34" s="18">
        <v>0</v>
      </c>
      <c r="D34" s="19">
        <v>0</v>
      </c>
      <c r="E34" s="27">
        <v>2.2354706556678632E-2</v>
      </c>
      <c r="F34" s="27" t="s">
        <v>164</v>
      </c>
      <c r="G34" s="28" t="s">
        <v>164</v>
      </c>
      <c r="I34" s="94">
        <v>206</v>
      </c>
      <c r="J34" s="18">
        <v>0</v>
      </c>
      <c r="K34" s="19">
        <v>0</v>
      </c>
      <c r="L34" s="77">
        <v>7.6758839376539365E-2</v>
      </c>
      <c r="M34" s="77" t="s">
        <v>164</v>
      </c>
      <c r="N34" s="78" t="s">
        <v>164</v>
      </c>
      <c r="P34" s="94">
        <v>208</v>
      </c>
      <c r="Q34" s="18">
        <v>0</v>
      </c>
      <c r="R34" s="19">
        <v>0</v>
      </c>
      <c r="S34" s="77">
        <v>1.313474607631035E-2</v>
      </c>
      <c r="T34" s="77" t="s">
        <v>164</v>
      </c>
      <c r="U34" s="78" t="s">
        <v>164</v>
      </c>
    </row>
    <row r="35" spans="1:21" x14ac:dyDescent="0.2">
      <c r="A35" s="17" t="s">
        <v>187</v>
      </c>
      <c r="B35" s="18">
        <v>1408</v>
      </c>
      <c r="C35" s="18">
        <v>1479</v>
      </c>
      <c r="D35" s="19">
        <v>1504</v>
      </c>
      <c r="E35" s="27">
        <v>7.6027601043003656E-2</v>
      </c>
      <c r="F35" s="27">
        <v>6.9510111159780202E-2</v>
      </c>
      <c r="G35" s="28">
        <v>6.1215751333803303E-2</v>
      </c>
      <c r="I35" s="94">
        <v>0</v>
      </c>
      <c r="J35" s="18">
        <v>0</v>
      </c>
      <c r="K35" s="19">
        <v>0</v>
      </c>
      <c r="L35" s="77" t="s">
        <v>164</v>
      </c>
      <c r="M35" s="77" t="s">
        <v>164</v>
      </c>
      <c r="N35" s="78" t="s">
        <v>164</v>
      </c>
      <c r="P35" s="94">
        <v>1408</v>
      </c>
      <c r="Q35" s="18">
        <v>1479</v>
      </c>
      <c r="R35" s="19">
        <v>1504</v>
      </c>
      <c r="S35" s="77">
        <v>8.8912127285793133E-2</v>
      </c>
      <c r="T35" s="77">
        <v>8.2212705781904538E-2</v>
      </c>
      <c r="U35" s="78">
        <v>7.2234901752849051E-2</v>
      </c>
    </row>
    <row r="36" spans="1:21" x14ac:dyDescent="0.2">
      <c r="A36" s="17" t="s">
        <v>188</v>
      </c>
      <c r="B36" s="18">
        <v>0</v>
      </c>
      <c r="C36" s="18">
        <v>6039</v>
      </c>
      <c r="D36" s="19">
        <v>24934</v>
      </c>
      <c r="E36" s="27" t="s">
        <v>164</v>
      </c>
      <c r="F36" s="27">
        <v>0.28382120439074554</v>
      </c>
      <c r="G36" s="28">
        <v>1.0148627285618694</v>
      </c>
      <c r="I36" s="94">
        <v>0</v>
      </c>
      <c r="J36" s="18">
        <v>0</v>
      </c>
      <c r="K36" s="19">
        <v>0</v>
      </c>
      <c r="L36" s="77" t="s">
        <v>164</v>
      </c>
      <c r="M36" s="77" t="s">
        <v>164</v>
      </c>
      <c r="N36" s="78" t="s">
        <v>164</v>
      </c>
      <c r="P36" s="94">
        <v>0</v>
      </c>
      <c r="Q36" s="18">
        <v>6039</v>
      </c>
      <c r="R36" s="19">
        <v>24934</v>
      </c>
      <c r="S36" s="77" t="s">
        <v>164</v>
      </c>
      <c r="T36" s="77">
        <v>0.3356879852717522</v>
      </c>
      <c r="U36" s="78">
        <v>1.1975432448840015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  <c r="I37" s="94">
        <v>0</v>
      </c>
      <c r="J37" s="18">
        <v>0</v>
      </c>
      <c r="K37" s="19">
        <v>0</v>
      </c>
      <c r="L37" s="77" t="s">
        <v>164</v>
      </c>
      <c r="M37" s="77" t="s">
        <v>164</v>
      </c>
      <c r="N37" s="78" t="s">
        <v>164</v>
      </c>
      <c r="P37" s="94">
        <v>0</v>
      </c>
      <c r="Q37" s="18">
        <v>0</v>
      </c>
      <c r="R37" s="19">
        <v>0</v>
      </c>
      <c r="S37" s="77" t="s">
        <v>164</v>
      </c>
      <c r="T37" s="77" t="s">
        <v>164</v>
      </c>
      <c r="U37" s="78" t="s">
        <v>164</v>
      </c>
    </row>
    <row r="38" spans="1:21" ht="13.5" thickBot="1" x14ac:dyDescent="0.25">
      <c r="A38" s="20" t="s">
        <v>4</v>
      </c>
      <c r="B38" s="21">
        <v>1851959</v>
      </c>
      <c r="C38" s="21">
        <v>2127748</v>
      </c>
      <c r="D38" s="22">
        <v>2456884</v>
      </c>
      <c r="E38" s="23">
        <v>100</v>
      </c>
      <c r="F38" s="23">
        <v>100</v>
      </c>
      <c r="G38" s="48">
        <v>100</v>
      </c>
      <c r="I38" s="95">
        <v>268373</v>
      </c>
      <c r="J38" s="21">
        <v>328756</v>
      </c>
      <c r="K38" s="22">
        <v>374788</v>
      </c>
      <c r="L38" s="81">
        <v>100</v>
      </c>
      <c r="M38" s="81">
        <v>100</v>
      </c>
      <c r="N38" s="82">
        <v>100</v>
      </c>
      <c r="P38" s="95">
        <v>1583586</v>
      </c>
      <c r="Q38" s="21">
        <v>1798992</v>
      </c>
      <c r="R38" s="22">
        <v>2082096</v>
      </c>
      <c r="S38" s="81">
        <v>100</v>
      </c>
      <c r="T38" s="81">
        <v>100</v>
      </c>
      <c r="U38" s="82">
        <v>100</v>
      </c>
    </row>
    <row r="39" spans="1:21" x14ac:dyDescent="0.2">
      <c r="I39" s="99"/>
      <c r="P39" s="99"/>
    </row>
    <row r="40" spans="1:21" ht="16.5" thickBot="1" x14ac:dyDescent="0.3">
      <c r="A40" s="5" t="s">
        <v>122</v>
      </c>
      <c r="B40" s="6"/>
      <c r="C40" s="6"/>
      <c r="D40" s="6"/>
      <c r="E40" s="6"/>
      <c r="F40" s="6"/>
      <c r="I40" s="236" t="s">
        <v>107</v>
      </c>
      <c r="J40" s="236"/>
      <c r="K40" s="236"/>
      <c r="L40" s="236"/>
      <c r="M40" s="236"/>
      <c r="N40" s="236"/>
      <c r="P40" s="236" t="s">
        <v>108</v>
      </c>
      <c r="Q40" s="236"/>
      <c r="R40" s="236"/>
      <c r="S40" s="236"/>
      <c r="T40" s="236"/>
      <c r="U40" s="236"/>
    </row>
    <row r="41" spans="1:21" x14ac:dyDescent="0.2">
      <c r="A41" s="7"/>
      <c r="B41" s="85"/>
      <c r="C41" s="84" t="s">
        <v>31</v>
      </c>
      <c r="D41" s="86"/>
      <c r="E41" s="11"/>
      <c r="F41" s="84" t="s">
        <v>2</v>
      </c>
      <c r="G41" s="12"/>
      <c r="I41" s="32"/>
      <c r="J41" s="84" t="s">
        <v>31</v>
      </c>
      <c r="K41" s="86"/>
      <c r="L41" s="11"/>
      <c r="M41" s="84" t="s">
        <v>2</v>
      </c>
      <c r="N41" s="12"/>
      <c r="P41" s="32"/>
      <c r="Q41" s="84" t="s">
        <v>31</v>
      </c>
      <c r="R41" s="86"/>
      <c r="S41" s="11"/>
      <c r="T41" s="84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3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3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218894</v>
      </c>
      <c r="C43" s="18">
        <v>198710</v>
      </c>
      <c r="D43" s="19">
        <v>194028</v>
      </c>
      <c r="E43" s="27">
        <v>33.774882463581839</v>
      </c>
      <c r="F43" s="27">
        <v>28.530570108875906</v>
      </c>
      <c r="G43" s="28">
        <v>25.925742819004302</v>
      </c>
      <c r="I43" s="94">
        <v>28450</v>
      </c>
      <c r="J43" s="18">
        <v>28001</v>
      </c>
      <c r="K43" s="19">
        <v>27261</v>
      </c>
      <c r="L43" s="77">
        <v>43.398672870109067</v>
      </c>
      <c r="M43" s="77">
        <v>37.1859229747676</v>
      </c>
      <c r="N43" s="78">
        <v>34.234584955418811</v>
      </c>
      <c r="P43" s="94">
        <v>190444</v>
      </c>
      <c r="Q43" s="18">
        <v>170709</v>
      </c>
      <c r="R43" s="19">
        <v>166767</v>
      </c>
      <c r="S43" s="77">
        <v>32.691891743427945</v>
      </c>
      <c r="T43" s="77">
        <v>27.48136211506791</v>
      </c>
      <c r="U43" s="78">
        <v>24.936413021536584</v>
      </c>
    </row>
    <row r="44" spans="1:21" x14ac:dyDescent="0.2">
      <c r="A44" s="17" t="s">
        <v>162</v>
      </c>
      <c r="B44" s="18">
        <v>107071</v>
      </c>
      <c r="C44" s="18">
        <v>120095</v>
      </c>
      <c r="D44" s="19">
        <v>136836</v>
      </c>
      <c r="E44" s="27">
        <v>16.520829443740674</v>
      </c>
      <c r="F44" s="27">
        <v>17.2431121595564</v>
      </c>
      <c r="G44" s="28">
        <v>18.283829882188513</v>
      </c>
      <c r="I44" s="94">
        <v>11264</v>
      </c>
      <c r="J44" s="18">
        <v>11142</v>
      </c>
      <c r="K44" s="19">
        <v>10856</v>
      </c>
      <c r="L44" s="77">
        <v>17.182518495919457</v>
      </c>
      <c r="M44" s="77">
        <v>14.796812749003983</v>
      </c>
      <c r="N44" s="78">
        <v>13.633052869521537</v>
      </c>
      <c r="P44" s="94">
        <v>95807</v>
      </c>
      <c r="Q44" s="18">
        <v>108953</v>
      </c>
      <c r="R44" s="19">
        <v>125980</v>
      </c>
      <c r="S44" s="77">
        <v>16.446367815539482</v>
      </c>
      <c r="T44" s="77">
        <v>17.539654303657066</v>
      </c>
      <c r="U44" s="78">
        <v>18.837595642142503</v>
      </c>
    </row>
    <row r="45" spans="1:21" x14ac:dyDescent="0.2">
      <c r="A45" s="17" t="s">
        <v>82</v>
      </c>
      <c r="B45" s="18">
        <v>139526</v>
      </c>
      <c r="C45" s="18">
        <v>159985</v>
      </c>
      <c r="D45" s="19">
        <v>184667</v>
      </c>
      <c r="E45" s="27">
        <v>21.528567482953939</v>
      </c>
      <c r="F45" s="27">
        <v>22.970475863663186</v>
      </c>
      <c r="G45" s="28">
        <v>24.674939437385671</v>
      </c>
      <c r="I45" s="94">
        <v>15552</v>
      </c>
      <c r="J45" s="18">
        <v>17259</v>
      </c>
      <c r="K45" s="19">
        <v>19853</v>
      </c>
      <c r="L45" s="77">
        <v>23.723590877888796</v>
      </c>
      <c r="M45" s="77">
        <v>22.920318725099602</v>
      </c>
      <c r="N45" s="78">
        <v>24.931558457867638</v>
      </c>
      <c r="P45" s="94">
        <v>123974</v>
      </c>
      <c r="Q45" s="18">
        <v>142726</v>
      </c>
      <c r="R45" s="19">
        <v>164814</v>
      </c>
      <c r="S45" s="77">
        <v>21.28155566465594</v>
      </c>
      <c r="T45" s="77">
        <v>22.976555947461367</v>
      </c>
      <c r="U45" s="78">
        <v>24.644383935260159</v>
      </c>
    </row>
    <row r="46" spans="1:21" x14ac:dyDescent="0.2">
      <c r="A46" s="17" t="s">
        <v>84</v>
      </c>
      <c r="B46" s="18">
        <v>61670</v>
      </c>
      <c r="C46" s="18">
        <v>58549</v>
      </c>
      <c r="D46" s="19">
        <v>70329</v>
      </c>
      <c r="E46" s="27">
        <v>9.5155509129034694</v>
      </c>
      <c r="F46" s="27">
        <v>8.4064030461706789</v>
      </c>
      <c r="G46" s="28">
        <v>9.3972600177178212</v>
      </c>
      <c r="I46" s="94">
        <v>5598</v>
      </c>
      <c r="J46" s="18">
        <v>6207</v>
      </c>
      <c r="K46" s="19">
        <v>6956</v>
      </c>
      <c r="L46" s="77">
        <v>8.5393944016474723</v>
      </c>
      <c r="M46" s="77">
        <v>8.2430278884462158</v>
      </c>
      <c r="N46" s="78">
        <v>8.7354012306919504</v>
      </c>
      <c r="P46" s="94">
        <v>56072</v>
      </c>
      <c r="Q46" s="18">
        <v>52342</v>
      </c>
      <c r="R46" s="19">
        <v>63373</v>
      </c>
      <c r="S46" s="77">
        <v>9.6254004003144846</v>
      </c>
      <c r="T46" s="77">
        <v>8.4262074982975985</v>
      </c>
      <c r="U46" s="78">
        <v>9.4760672220153737</v>
      </c>
    </row>
    <row r="47" spans="1:21" x14ac:dyDescent="0.2">
      <c r="A47" s="17" t="s">
        <v>152</v>
      </c>
      <c r="B47" s="18">
        <v>32273</v>
      </c>
      <c r="C47" s="18">
        <v>31922</v>
      </c>
      <c r="D47" s="19">
        <v>32374</v>
      </c>
      <c r="E47" s="27">
        <v>4.9796558231252419</v>
      </c>
      <c r="F47" s="27">
        <v>4.5833267526321606</v>
      </c>
      <c r="G47" s="28">
        <v>4.325767404820156</v>
      </c>
      <c r="I47" s="94">
        <v>1233</v>
      </c>
      <c r="J47" s="18">
        <v>1229</v>
      </c>
      <c r="K47" s="19">
        <v>1194</v>
      </c>
      <c r="L47" s="77">
        <v>1.8808633971474336</v>
      </c>
      <c r="M47" s="77">
        <v>1.6321381142098275</v>
      </c>
      <c r="N47" s="78">
        <v>1.4994348863493658</v>
      </c>
      <c r="P47" s="94">
        <v>31040</v>
      </c>
      <c r="Q47" s="18">
        <v>30693</v>
      </c>
      <c r="R47" s="19">
        <v>31180</v>
      </c>
      <c r="S47" s="77">
        <v>5.3283711732372945</v>
      </c>
      <c r="T47" s="77">
        <v>4.9410719258959945</v>
      </c>
      <c r="U47" s="78">
        <v>4.6622974450071695</v>
      </c>
    </row>
    <row r="48" spans="1:21" x14ac:dyDescent="0.2">
      <c r="A48" s="17" t="s">
        <v>163</v>
      </c>
      <c r="B48" s="18">
        <v>3382</v>
      </c>
      <c r="C48" s="18">
        <v>4696</v>
      </c>
      <c r="D48" s="19">
        <v>5678</v>
      </c>
      <c r="E48" s="27">
        <v>0.52183546598734454</v>
      </c>
      <c r="F48" s="27">
        <v>0.67424667722450438</v>
      </c>
      <c r="G48" s="28">
        <v>0.75868620882710958</v>
      </c>
      <c r="I48" s="94">
        <v>3382</v>
      </c>
      <c r="J48" s="18">
        <v>4696</v>
      </c>
      <c r="K48" s="19">
        <v>5678</v>
      </c>
      <c r="L48" s="77">
        <v>5.1590267714133171</v>
      </c>
      <c r="M48" s="77">
        <v>6.2363877822045151</v>
      </c>
      <c r="N48" s="78">
        <v>7.1304784628908706</v>
      </c>
      <c r="P48" s="94">
        <v>0</v>
      </c>
      <c r="Q48" s="18">
        <v>0</v>
      </c>
      <c r="R48" s="19">
        <v>0</v>
      </c>
      <c r="S48" s="77" t="s">
        <v>164</v>
      </c>
      <c r="T48" s="77" t="s">
        <v>164</v>
      </c>
      <c r="U48" s="78" t="s">
        <v>164</v>
      </c>
    </row>
    <row r="49" spans="1:21" x14ac:dyDescent="0.2">
      <c r="A49" s="17" t="s">
        <v>165</v>
      </c>
      <c r="B49" s="18">
        <v>0</v>
      </c>
      <c r="C49" s="18">
        <v>0</v>
      </c>
      <c r="D49" s="19">
        <v>0</v>
      </c>
      <c r="E49" s="27" t="s">
        <v>164</v>
      </c>
      <c r="F49" s="27" t="s">
        <v>164</v>
      </c>
      <c r="G49" s="28" t="s">
        <v>164</v>
      </c>
      <c r="I49" s="94">
        <v>0</v>
      </c>
      <c r="J49" s="18">
        <v>0</v>
      </c>
      <c r="K49" s="19">
        <v>0</v>
      </c>
      <c r="L49" s="77" t="s">
        <v>164</v>
      </c>
      <c r="M49" s="77" t="s">
        <v>164</v>
      </c>
      <c r="N49" s="78" t="s">
        <v>164</v>
      </c>
      <c r="P49" s="94">
        <v>0</v>
      </c>
      <c r="Q49" s="18">
        <v>0</v>
      </c>
      <c r="R49" s="19">
        <v>0</v>
      </c>
      <c r="S49" s="77" t="s">
        <v>164</v>
      </c>
      <c r="T49" s="77" t="s">
        <v>164</v>
      </c>
      <c r="U49" s="78" t="s">
        <v>164</v>
      </c>
    </row>
    <row r="50" spans="1:21" x14ac:dyDescent="0.2">
      <c r="A50" s="17" t="s">
        <v>166</v>
      </c>
      <c r="B50" s="18">
        <v>7869</v>
      </c>
      <c r="C50" s="18">
        <v>11139</v>
      </c>
      <c r="D50" s="19">
        <v>0</v>
      </c>
      <c r="E50" s="27">
        <v>1.2141701010805481</v>
      </c>
      <c r="F50" s="27">
        <v>1.5993257533227756</v>
      </c>
      <c r="G50" s="28" t="s">
        <v>164</v>
      </c>
      <c r="I50" s="94">
        <v>0</v>
      </c>
      <c r="J50" s="18">
        <v>0</v>
      </c>
      <c r="K50" s="19">
        <v>0</v>
      </c>
      <c r="L50" s="77" t="s">
        <v>164</v>
      </c>
      <c r="M50" s="77" t="s">
        <v>164</v>
      </c>
      <c r="N50" s="78" t="s">
        <v>164</v>
      </c>
      <c r="P50" s="94">
        <v>7869</v>
      </c>
      <c r="Q50" s="18">
        <v>11139</v>
      </c>
      <c r="R50" s="19">
        <v>0</v>
      </c>
      <c r="S50" s="77">
        <v>1.3508038905349313</v>
      </c>
      <c r="T50" s="77">
        <v>1.7931971518768282</v>
      </c>
      <c r="U50" s="78" t="s">
        <v>164</v>
      </c>
    </row>
    <row r="51" spans="1:21" x14ac:dyDescent="0.2">
      <c r="A51" s="17" t="s">
        <v>167</v>
      </c>
      <c r="B51" s="18">
        <v>2316</v>
      </c>
      <c r="C51" s="18">
        <v>10619</v>
      </c>
      <c r="D51" s="19">
        <v>18019</v>
      </c>
      <c r="E51" s="27">
        <v>0.35735391461463328</v>
      </c>
      <c r="F51" s="27">
        <v>1.5246647072928048</v>
      </c>
      <c r="G51" s="28">
        <v>2.4076729124437635</v>
      </c>
      <c r="I51" s="94">
        <v>0</v>
      </c>
      <c r="J51" s="18">
        <v>0</v>
      </c>
      <c r="K51" s="19">
        <v>0</v>
      </c>
      <c r="L51" s="77" t="s">
        <v>164</v>
      </c>
      <c r="M51" s="77" t="s">
        <v>164</v>
      </c>
      <c r="N51" s="78" t="s">
        <v>164</v>
      </c>
      <c r="P51" s="94">
        <v>2316</v>
      </c>
      <c r="Q51" s="18">
        <v>10619</v>
      </c>
      <c r="R51" s="19">
        <v>18019</v>
      </c>
      <c r="S51" s="77">
        <v>0.39756790068355585</v>
      </c>
      <c r="T51" s="77">
        <v>1.7094856410611401</v>
      </c>
      <c r="U51" s="78">
        <v>2.6943533566896791</v>
      </c>
    </row>
    <row r="52" spans="1:21" x14ac:dyDescent="0.2">
      <c r="A52" s="17" t="s">
        <v>168</v>
      </c>
      <c r="B52" s="18">
        <v>0</v>
      </c>
      <c r="C52" s="18">
        <v>0</v>
      </c>
      <c r="D52" s="19">
        <v>0</v>
      </c>
      <c r="E52" s="27" t="s">
        <v>164</v>
      </c>
      <c r="F52" s="27" t="s">
        <v>164</v>
      </c>
      <c r="G52" s="28" t="s">
        <v>164</v>
      </c>
      <c r="I52" s="94">
        <v>0</v>
      </c>
      <c r="J52" s="18">
        <v>0</v>
      </c>
      <c r="K52" s="19">
        <v>0</v>
      </c>
      <c r="L52" s="77" t="s">
        <v>164</v>
      </c>
      <c r="M52" s="77" t="s">
        <v>164</v>
      </c>
      <c r="N52" s="78" t="s">
        <v>164</v>
      </c>
      <c r="P52" s="94">
        <v>0</v>
      </c>
      <c r="Q52" s="18">
        <v>0</v>
      </c>
      <c r="R52" s="19">
        <v>0</v>
      </c>
      <c r="S52" s="77" t="s">
        <v>164</v>
      </c>
      <c r="T52" s="77" t="s">
        <v>164</v>
      </c>
      <c r="U52" s="78" t="s">
        <v>164</v>
      </c>
    </row>
    <row r="53" spans="1:21" x14ac:dyDescent="0.2">
      <c r="A53" s="17" t="s">
        <v>169</v>
      </c>
      <c r="B53" s="18">
        <v>74808</v>
      </c>
      <c r="C53" s="18">
        <v>84501</v>
      </c>
      <c r="D53" s="19">
        <v>80710</v>
      </c>
      <c r="E53" s="27">
        <v>11.542716599521368</v>
      </c>
      <c r="F53" s="27">
        <v>12.132563558804906</v>
      </c>
      <c r="G53" s="28">
        <v>10.784354335053894</v>
      </c>
      <c r="I53" s="94">
        <v>0</v>
      </c>
      <c r="J53" s="18">
        <v>0</v>
      </c>
      <c r="K53" s="19">
        <v>0</v>
      </c>
      <c r="L53" s="77" t="s">
        <v>164</v>
      </c>
      <c r="M53" s="77" t="s">
        <v>164</v>
      </c>
      <c r="N53" s="78" t="s">
        <v>164</v>
      </c>
      <c r="P53" s="94">
        <v>74808</v>
      </c>
      <c r="Q53" s="18">
        <v>84501</v>
      </c>
      <c r="R53" s="19">
        <v>80710</v>
      </c>
      <c r="S53" s="77">
        <v>12.841649185809779</v>
      </c>
      <c r="T53" s="77">
        <v>13.603281491223974</v>
      </c>
      <c r="U53" s="78">
        <v>12.068442167624397</v>
      </c>
    </row>
    <row r="54" spans="1:21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  <c r="I54" s="94">
        <v>0</v>
      </c>
      <c r="J54" s="18">
        <v>0</v>
      </c>
      <c r="K54" s="19">
        <v>0</v>
      </c>
      <c r="L54" s="77" t="s">
        <v>164</v>
      </c>
      <c r="M54" s="77" t="s">
        <v>164</v>
      </c>
      <c r="N54" s="78" t="s">
        <v>164</v>
      </c>
      <c r="P54" s="94">
        <v>0</v>
      </c>
      <c r="Q54" s="18">
        <v>0</v>
      </c>
      <c r="R54" s="19">
        <v>0</v>
      </c>
      <c r="S54" s="77" t="s">
        <v>164</v>
      </c>
      <c r="T54" s="77" t="s">
        <v>164</v>
      </c>
      <c r="U54" s="78" t="s">
        <v>164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164</v>
      </c>
      <c r="F55" s="27" t="s">
        <v>164</v>
      </c>
      <c r="G55" s="28" t="s">
        <v>164</v>
      </c>
      <c r="I55" s="94">
        <v>0</v>
      </c>
      <c r="J55" s="18">
        <v>0</v>
      </c>
      <c r="K55" s="19">
        <v>0</v>
      </c>
      <c r="L55" s="77" t="s">
        <v>164</v>
      </c>
      <c r="M55" s="77" t="s">
        <v>164</v>
      </c>
      <c r="N55" s="78" t="s">
        <v>164</v>
      </c>
      <c r="P55" s="94">
        <v>0</v>
      </c>
      <c r="Q55" s="18">
        <v>0</v>
      </c>
      <c r="R55" s="19">
        <v>0</v>
      </c>
      <c r="S55" s="77" t="s">
        <v>164</v>
      </c>
      <c r="T55" s="77" t="s">
        <v>164</v>
      </c>
      <c r="U55" s="78" t="s">
        <v>164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  <c r="I56" s="94">
        <v>0</v>
      </c>
      <c r="J56" s="18">
        <v>0</v>
      </c>
      <c r="K56" s="19">
        <v>0</v>
      </c>
      <c r="L56" s="77" t="s">
        <v>164</v>
      </c>
      <c r="M56" s="77" t="s">
        <v>164</v>
      </c>
      <c r="N56" s="78" t="s">
        <v>164</v>
      </c>
      <c r="P56" s="94">
        <v>0</v>
      </c>
      <c r="Q56" s="18">
        <v>0</v>
      </c>
      <c r="R56" s="19">
        <v>0</v>
      </c>
      <c r="S56" s="77" t="s">
        <v>164</v>
      </c>
      <c r="T56" s="77" t="s">
        <v>164</v>
      </c>
      <c r="U56" s="78" t="s">
        <v>164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164</v>
      </c>
      <c r="F57" s="27" t="s">
        <v>164</v>
      </c>
      <c r="G57" s="28" t="s">
        <v>164</v>
      </c>
      <c r="I57" s="94">
        <v>0</v>
      </c>
      <c r="J57" s="18">
        <v>0</v>
      </c>
      <c r="K57" s="19">
        <v>0</v>
      </c>
      <c r="L57" s="77" t="s">
        <v>164</v>
      </c>
      <c r="M57" s="77" t="s">
        <v>164</v>
      </c>
      <c r="N57" s="78" t="s">
        <v>164</v>
      </c>
      <c r="P57" s="94">
        <v>0</v>
      </c>
      <c r="Q57" s="18">
        <v>0</v>
      </c>
      <c r="R57" s="19">
        <v>0</v>
      </c>
      <c r="S57" s="77" t="s">
        <v>164</v>
      </c>
      <c r="T57" s="77" t="s">
        <v>164</v>
      </c>
      <c r="U57" s="78" t="s">
        <v>164</v>
      </c>
    </row>
    <row r="58" spans="1:21" x14ac:dyDescent="0.2">
      <c r="A58" s="17" t="s">
        <v>174</v>
      </c>
      <c r="B58" s="18">
        <v>17</v>
      </c>
      <c r="C58" s="18">
        <v>13563</v>
      </c>
      <c r="D58" s="19">
        <v>15745</v>
      </c>
      <c r="E58" s="27">
        <v>2.6230641400901409E-3</v>
      </c>
      <c r="F58" s="27">
        <v>1.9473610909701773</v>
      </c>
      <c r="G58" s="28">
        <v>2.1038242969325185</v>
      </c>
      <c r="I58" s="94">
        <v>17</v>
      </c>
      <c r="J58" s="18">
        <v>6766</v>
      </c>
      <c r="K58" s="19">
        <v>7832</v>
      </c>
      <c r="L58" s="77">
        <v>2.5932423156128443E-2</v>
      </c>
      <c r="M58" s="77">
        <v>8.9853917662682594</v>
      </c>
      <c r="N58" s="78">
        <v>9.8354891372598274</v>
      </c>
      <c r="P58" s="94">
        <v>0</v>
      </c>
      <c r="Q58" s="18">
        <v>6797</v>
      </c>
      <c r="R58" s="19">
        <v>7913</v>
      </c>
      <c r="S58" s="77" t="s">
        <v>164</v>
      </c>
      <c r="T58" s="77">
        <v>1.0942060365658319</v>
      </c>
      <c r="U58" s="78">
        <v>1.1832187197672142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  <c r="I59" s="94">
        <v>0</v>
      </c>
      <c r="J59" s="18">
        <v>0</v>
      </c>
      <c r="K59" s="19">
        <v>0</v>
      </c>
      <c r="L59" s="77" t="s">
        <v>164</v>
      </c>
      <c r="M59" s="77" t="s">
        <v>164</v>
      </c>
      <c r="N59" s="78" t="s">
        <v>164</v>
      </c>
      <c r="P59" s="94">
        <v>0</v>
      </c>
      <c r="Q59" s="18">
        <v>0</v>
      </c>
      <c r="R59" s="19">
        <v>0</v>
      </c>
      <c r="S59" s="77" t="s">
        <v>164</v>
      </c>
      <c r="T59" s="77" t="s">
        <v>164</v>
      </c>
      <c r="U59" s="78" t="s">
        <v>164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  <c r="I60" s="94">
        <v>0</v>
      </c>
      <c r="J60" s="18">
        <v>0</v>
      </c>
      <c r="K60" s="19">
        <v>0</v>
      </c>
      <c r="L60" s="77" t="s">
        <v>164</v>
      </c>
      <c r="M60" s="77" t="s">
        <v>164</v>
      </c>
      <c r="N60" s="78" t="s">
        <v>164</v>
      </c>
      <c r="P60" s="94">
        <v>0</v>
      </c>
      <c r="Q60" s="18">
        <v>0</v>
      </c>
      <c r="R60" s="19">
        <v>0</v>
      </c>
      <c r="S60" s="77" t="s">
        <v>164</v>
      </c>
      <c r="T60" s="77" t="s">
        <v>164</v>
      </c>
      <c r="U60" s="78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91</v>
      </c>
      <c r="E61" s="27" t="s">
        <v>164</v>
      </c>
      <c r="F61" s="27" t="s">
        <v>164</v>
      </c>
      <c r="G61" s="28">
        <v>1.2159289363026942E-2</v>
      </c>
      <c r="I61" s="94">
        <v>0</v>
      </c>
      <c r="J61" s="18">
        <v>0</v>
      </c>
      <c r="K61" s="19">
        <v>0</v>
      </c>
      <c r="L61" s="77" t="s">
        <v>164</v>
      </c>
      <c r="M61" s="77" t="s">
        <v>164</v>
      </c>
      <c r="N61" s="78" t="s">
        <v>164</v>
      </c>
      <c r="P61" s="94">
        <v>0</v>
      </c>
      <c r="Q61" s="18">
        <v>0</v>
      </c>
      <c r="R61" s="19">
        <v>91</v>
      </c>
      <c r="S61" s="77" t="s">
        <v>164</v>
      </c>
      <c r="T61" s="77" t="s">
        <v>164</v>
      </c>
      <c r="U61" s="78">
        <v>1.360709004155396E-2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4">
        <v>0</v>
      </c>
      <c r="J62" s="18">
        <v>0</v>
      </c>
      <c r="K62" s="19">
        <v>0</v>
      </c>
      <c r="L62" s="77" t="s">
        <v>164</v>
      </c>
      <c r="M62" s="77" t="s">
        <v>164</v>
      </c>
      <c r="N62" s="78" t="s">
        <v>164</v>
      </c>
      <c r="P62" s="94">
        <v>0</v>
      </c>
      <c r="Q62" s="18">
        <v>0</v>
      </c>
      <c r="R62" s="19">
        <v>0</v>
      </c>
      <c r="S62" s="77" t="s">
        <v>164</v>
      </c>
      <c r="T62" s="77" t="s">
        <v>164</v>
      </c>
      <c r="U62" s="78" t="s">
        <v>164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164</v>
      </c>
      <c r="F63" s="27" t="s">
        <v>164</v>
      </c>
      <c r="G63" s="28" t="s">
        <v>164</v>
      </c>
      <c r="I63" s="94">
        <v>0</v>
      </c>
      <c r="J63" s="18">
        <v>0</v>
      </c>
      <c r="K63" s="19">
        <v>0</v>
      </c>
      <c r="L63" s="77" t="s">
        <v>164</v>
      </c>
      <c r="M63" s="77" t="s">
        <v>164</v>
      </c>
      <c r="N63" s="78" t="s">
        <v>164</v>
      </c>
      <c r="P63" s="94">
        <v>0</v>
      </c>
      <c r="Q63" s="18">
        <v>0</v>
      </c>
      <c r="R63" s="19">
        <v>0</v>
      </c>
      <c r="S63" s="77" t="s">
        <v>164</v>
      </c>
      <c r="T63" s="77" t="s">
        <v>164</v>
      </c>
      <c r="U63" s="78" t="s">
        <v>164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156</v>
      </c>
      <c r="E64" s="27" t="s">
        <v>164</v>
      </c>
      <c r="F64" s="27" t="s">
        <v>164</v>
      </c>
      <c r="G64" s="28">
        <v>2.0844496050903327E-2</v>
      </c>
      <c r="I64" s="94">
        <v>0</v>
      </c>
      <c r="J64" s="18">
        <v>0</v>
      </c>
      <c r="K64" s="19">
        <v>0</v>
      </c>
      <c r="L64" s="77" t="s">
        <v>164</v>
      </c>
      <c r="M64" s="77" t="s">
        <v>164</v>
      </c>
      <c r="N64" s="78" t="s">
        <v>164</v>
      </c>
      <c r="P64" s="94">
        <v>0</v>
      </c>
      <c r="Q64" s="18">
        <v>0</v>
      </c>
      <c r="R64" s="19">
        <v>156</v>
      </c>
      <c r="S64" s="77" t="s">
        <v>164</v>
      </c>
      <c r="T64" s="77" t="s">
        <v>164</v>
      </c>
      <c r="U64" s="78">
        <v>2.3326440071235358E-2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164</v>
      </c>
      <c r="F65" s="27" t="s">
        <v>164</v>
      </c>
      <c r="G65" s="28" t="s">
        <v>164</v>
      </c>
      <c r="I65" s="94">
        <v>0</v>
      </c>
      <c r="J65" s="18">
        <v>0</v>
      </c>
      <c r="K65" s="19">
        <v>0</v>
      </c>
      <c r="L65" s="77" t="s">
        <v>164</v>
      </c>
      <c r="M65" s="77" t="s">
        <v>164</v>
      </c>
      <c r="N65" s="78" t="s">
        <v>164</v>
      </c>
      <c r="P65" s="94">
        <v>0</v>
      </c>
      <c r="Q65" s="18">
        <v>0</v>
      </c>
      <c r="R65" s="19">
        <v>0</v>
      </c>
      <c r="S65" s="77" t="s">
        <v>164</v>
      </c>
      <c r="T65" s="77" t="s">
        <v>164</v>
      </c>
      <c r="U65" s="78" t="s">
        <v>164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  <c r="I66" s="94">
        <v>0</v>
      </c>
      <c r="J66" s="18">
        <v>0</v>
      </c>
      <c r="K66" s="19">
        <v>0</v>
      </c>
      <c r="L66" s="77" t="s">
        <v>164</v>
      </c>
      <c r="M66" s="77" t="s">
        <v>164</v>
      </c>
      <c r="N66" s="78" t="s">
        <v>164</v>
      </c>
      <c r="P66" s="94">
        <v>0</v>
      </c>
      <c r="Q66" s="18">
        <v>0</v>
      </c>
      <c r="R66" s="19">
        <v>0</v>
      </c>
      <c r="S66" s="77" t="s">
        <v>164</v>
      </c>
      <c r="T66" s="77" t="s">
        <v>164</v>
      </c>
      <c r="U66" s="78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4">
        <v>0</v>
      </c>
      <c r="J67" s="18">
        <v>0</v>
      </c>
      <c r="K67" s="19">
        <v>0</v>
      </c>
      <c r="L67" s="77" t="s">
        <v>164</v>
      </c>
      <c r="M67" s="77" t="s">
        <v>164</v>
      </c>
      <c r="N67" s="78" t="s">
        <v>164</v>
      </c>
      <c r="P67" s="94">
        <v>0</v>
      </c>
      <c r="Q67" s="18">
        <v>0</v>
      </c>
      <c r="R67" s="19">
        <v>0</v>
      </c>
      <c r="S67" s="77" t="s">
        <v>164</v>
      </c>
      <c r="T67" s="77" t="s">
        <v>164</v>
      </c>
      <c r="U67" s="78" t="s">
        <v>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4">
        <v>0</v>
      </c>
      <c r="J68" s="18">
        <v>0</v>
      </c>
      <c r="K68" s="19">
        <v>0</v>
      </c>
      <c r="L68" s="77" t="s">
        <v>164</v>
      </c>
      <c r="M68" s="77" t="s">
        <v>164</v>
      </c>
      <c r="N68" s="78" t="s">
        <v>164</v>
      </c>
      <c r="P68" s="94">
        <v>0</v>
      </c>
      <c r="Q68" s="18">
        <v>0</v>
      </c>
      <c r="R68" s="19">
        <v>0</v>
      </c>
      <c r="S68" s="77" t="s">
        <v>164</v>
      </c>
      <c r="T68" s="77" t="s">
        <v>164</v>
      </c>
      <c r="U68" s="78" t="s">
        <v>164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164</v>
      </c>
      <c r="F69" s="27" t="s">
        <v>164</v>
      </c>
      <c r="G69" s="28" t="s">
        <v>164</v>
      </c>
      <c r="I69" s="94">
        <v>0</v>
      </c>
      <c r="J69" s="18">
        <v>0</v>
      </c>
      <c r="K69" s="19">
        <v>0</v>
      </c>
      <c r="L69" s="77" t="s">
        <v>164</v>
      </c>
      <c r="M69" s="77" t="s">
        <v>164</v>
      </c>
      <c r="N69" s="78" t="s">
        <v>164</v>
      </c>
      <c r="P69" s="94">
        <v>0</v>
      </c>
      <c r="Q69" s="18">
        <v>0</v>
      </c>
      <c r="R69" s="19">
        <v>0</v>
      </c>
      <c r="S69" s="77" t="s">
        <v>164</v>
      </c>
      <c r="T69" s="77" t="s">
        <v>164</v>
      </c>
      <c r="U69" s="78" t="s">
        <v>164</v>
      </c>
    </row>
    <row r="70" spans="1:21" x14ac:dyDescent="0.2">
      <c r="A70" s="17" t="s">
        <v>186</v>
      </c>
      <c r="B70" s="18">
        <v>103</v>
      </c>
      <c r="C70" s="18">
        <v>0</v>
      </c>
      <c r="D70" s="19">
        <v>0</v>
      </c>
      <c r="E70" s="27">
        <v>1.5892682731134384E-2</v>
      </c>
      <c r="F70" s="27" t="s">
        <v>164</v>
      </c>
      <c r="G70" s="28" t="s">
        <v>164</v>
      </c>
      <c r="I70" s="94">
        <v>59</v>
      </c>
      <c r="J70" s="18">
        <v>0</v>
      </c>
      <c r="K70" s="19">
        <v>0</v>
      </c>
      <c r="L70" s="77">
        <v>9.0000762718328117E-2</v>
      </c>
      <c r="M70" s="77" t="s">
        <v>164</v>
      </c>
      <c r="N70" s="78" t="s">
        <v>164</v>
      </c>
      <c r="P70" s="94">
        <v>44</v>
      </c>
      <c r="Q70" s="18">
        <v>0</v>
      </c>
      <c r="R70" s="19">
        <v>0</v>
      </c>
      <c r="S70" s="77">
        <v>7.5531034672178142E-3</v>
      </c>
      <c r="T70" s="77" t="s">
        <v>164</v>
      </c>
      <c r="U70" s="78" t="s">
        <v>164</v>
      </c>
    </row>
    <row r="71" spans="1:21" x14ac:dyDescent="0.2">
      <c r="A71" s="17" t="s">
        <v>187</v>
      </c>
      <c r="B71" s="18">
        <v>168</v>
      </c>
      <c r="C71" s="18">
        <v>183</v>
      </c>
      <c r="D71" s="19">
        <v>181</v>
      </c>
      <c r="E71" s="27">
        <v>2.5922045619714333E-2</v>
      </c>
      <c r="F71" s="27">
        <v>2.6274945045162753E-2</v>
      </c>
      <c r="G71" s="28">
        <v>2.4184960161625014E-2</v>
      </c>
      <c r="I71" s="94">
        <v>0</v>
      </c>
      <c r="J71" s="18">
        <v>0</v>
      </c>
      <c r="K71" s="19">
        <v>0</v>
      </c>
      <c r="L71" s="77" t="s">
        <v>164</v>
      </c>
      <c r="M71" s="77" t="s">
        <v>164</v>
      </c>
      <c r="N71" s="78" t="s">
        <v>164</v>
      </c>
      <c r="P71" s="94">
        <v>168</v>
      </c>
      <c r="Q71" s="18">
        <v>183</v>
      </c>
      <c r="R71" s="19">
        <v>181</v>
      </c>
      <c r="S71" s="77">
        <v>2.8839122329377111E-2</v>
      </c>
      <c r="T71" s="77">
        <v>2.9460012460136419E-2</v>
      </c>
      <c r="U71" s="78">
        <v>2.7064651621112819E-2</v>
      </c>
    </row>
    <row r="72" spans="1:21" x14ac:dyDescent="0.2">
      <c r="A72" s="17" t="s">
        <v>188</v>
      </c>
      <c r="B72" s="18">
        <v>0</v>
      </c>
      <c r="C72" s="18">
        <v>2519</v>
      </c>
      <c r="D72" s="19">
        <v>9585</v>
      </c>
      <c r="E72" s="27" t="s">
        <v>164</v>
      </c>
      <c r="F72" s="27">
        <v>0.36167533644133865</v>
      </c>
      <c r="G72" s="28">
        <v>1.280733940050695</v>
      </c>
      <c r="I72" s="94">
        <v>0</v>
      </c>
      <c r="J72" s="18">
        <v>0</v>
      </c>
      <c r="K72" s="19">
        <v>0</v>
      </c>
      <c r="L72" s="77" t="s">
        <v>164</v>
      </c>
      <c r="M72" s="77" t="s">
        <v>164</v>
      </c>
      <c r="N72" s="78" t="s">
        <v>164</v>
      </c>
      <c r="P72" s="94">
        <v>0</v>
      </c>
      <c r="Q72" s="18">
        <v>2519</v>
      </c>
      <c r="R72" s="19">
        <v>9585</v>
      </c>
      <c r="S72" s="77" t="s">
        <v>164</v>
      </c>
      <c r="T72" s="77">
        <v>0.40551787643215104</v>
      </c>
      <c r="U72" s="78">
        <v>1.4332303082230187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  <c r="I73" s="94">
        <v>0</v>
      </c>
      <c r="J73" s="18">
        <v>0</v>
      </c>
      <c r="K73" s="19">
        <v>0</v>
      </c>
      <c r="L73" s="77" t="s">
        <v>164</v>
      </c>
      <c r="M73" s="77" t="s">
        <v>164</v>
      </c>
      <c r="N73" s="78" t="s">
        <v>164</v>
      </c>
      <c r="P73" s="94">
        <v>0</v>
      </c>
      <c r="Q73" s="18">
        <v>0</v>
      </c>
      <c r="R73" s="19">
        <v>0</v>
      </c>
      <c r="S73" s="77" t="s">
        <v>164</v>
      </c>
      <c r="T73" s="77" t="s">
        <v>164</v>
      </c>
      <c r="U73" s="78" t="s">
        <v>164</v>
      </c>
    </row>
    <row r="74" spans="1:21" ht="13.5" thickBot="1" x14ac:dyDescent="0.25">
      <c r="A74" s="20" t="s">
        <v>4</v>
      </c>
      <c r="B74" s="21">
        <v>648097</v>
      </c>
      <c r="C74" s="21">
        <v>696481</v>
      </c>
      <c r="D74" s="22">
        <v>748399</v>
      </c>
      <c r="E74" s="23">
        <v>100</v>
      </c>
      <c r="F74" s="23">
        <v>100</v>
      </c>
      <c r="G74" s="48">
        <v>100</v>
      </c>
      <c r="I74" s="95">
        <v>65555</v>
      </c>
      <c r="J74" s="21">
        <v>75300</v>
      </c>
      <c r="K74" s="22">
        <v>79630</v>
      </c>
      <c r="L74" s="81">
        <v>100</v>
      </c>
      <c r="M74" s="81">
        <v>100</v>
      </c>
      <c r="N74" s="82">
        <v>100</v>
      </c>
      <c r="P74" s="95">
        <v>582542</v>
      </c>
      <c r="Q74" s="21">
        <v>621181</v>
      </c>
      <c r="R74" s="22">
        <v>668769</v>
      </c>
      <c r="S74" s="81">
        <v>100</v>
      </c>
      <c r="T74" s="81">
        <v>100</v>
      </c>
      <c r="U74" s="82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26" t="s">
        <v>159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21">
        <v>16</v>
      </c>
    </row>
    <row r="77" spans="1:21" ht="12.75" customHeight="1" x14ac:dyDescent="0.2">
      <c r="A77" s="26" t="s">
        <v>160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220"/>
    </row>
    <row r="78" spans="1:21" ht="12.75" customHeight="1" x14ac:dyDescent="0.2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6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123</v>
      </c>
      <c r="B4" s="6"/>
      <c r="C4" s="6"/>
      <c r="D4" s="236" t="s">
        <v>104</v>
      </c>
      <c r="E4" s="236"/>
      <c r="F4" s="6"/>
      <c r="I4" s="236" t="s">
        <v>91</v>
      </c>
      <c r="J4" s="236"/>
      <c r="K4" s="236"/>
      <c r="L4" s="236"/>
      <c r="M4" s="236"/>
      <c r="N4" s="236"/>
      <c r="P4" s="236" t="s">
        <v>92</v>
      </c>
      <c r="Q4" s="236"/>
      <c r="R4" s="236"/>
      <c r="S4" s="236"/>
      <c r="T4" s="236"/>
      <c r="U4" s="236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4" t="s">
        <v>1</v>
      </c>
      <c r="K5" s="10"/>
      <c r="L5" s="11"/>
      <c r="M5" s="84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2123776</v>
      </c>
      <c r="C7" s="18">
        <v>2234633</v>
      </c>
      <c r="D7" s="19">
        <v>2499639</v>
      </c>
      <c r="E7" s="27">
        <v>23.737517627580541</v>
      </c>
      <c r="F7" s="27">
        <v>23.510630496643952</v>
      </c>
      <c r="G7" s="28">
        <v>23.912077706726329</v>
      </c>
      <c r="I7" s="94">
        <v>1200305</v>
      </c>
      <c r="J7" s="18">
        <v>1226573</v>
      </c>
      <c r="K7" s="19">
        <v>1358082</v>
      </c>
      <c r="L7" s="77">
        <v>20.608224231929206</v>
      </c>
      <c r="M7" s="77">
        <v>20.286430996417131</v>
      </c>
      <c r="N7" s="78">
        <v>20.556701814284288</v>
      </c>
      <c r="P7" s="94">
        <v>923471</v>
      </c>
      <c r="Q7" s="18">
        <v>1008060</v>
      </c>
      <c r="R7" s="19">
        <v>1141557</v>
      </c>
      <c r="S7" s="77">
        <v>29.574551828187435</v>
      </c>
      <c r="T7" s="77">
        <v>29.147284490635258</v>
      </c>
      <c r="U7" s="78">
        <v>29.674408835487728</v>
      </c>
    </row>
    <row r="8" spans="1:21" x14ac:dyDescent="0.2">
      <c r="A8" s="17" t="s">
        <v>162</v>
      </c>
      <c r="B8" s="18">
        <v>164741</v>
      </c>
      <c r="C8" s="18">
        <v>242729</v>
      </c>
      <c r="D8" s="19">
        <v>279802</v>
      </c>
      <c r="E8" s="27">
        <v>1.8413158409762826</v>
      </c>
      <c r="F8" s="27">
        <v>2.5537579682300806</v>
      </c>
      <c r="G8" s="28">
        <v>2.6766453741910095</v>
      </c>
      <c r="I8" s="94">
        <v>162435</v>
      </c>
      <c r="J8" s="18">
        <v>230010</v>
      </c>
      <c r="K8" s="19">
        <v>268250</v>
      </c>
      <c r="L8" s="77">
        <v>2.788871914316295</v>
      </c>
      <c r="M8" s="77">
        <v>3.8041616711650299</v>
      </c>
      <c r="N8" s="78">
        <v>4.0603846171893601</v>
      </c>
      <c r="P8" s="94">
        <v>2306</v>
      </c>
      <c r="Q8" s="18">
        <v>12719</v>
      </c>
      <c r="R8" s="19">
        <v>11552</v>
      </c>
      <c r="S8" s="77">
        <v>7.3850631493355204E-2</v>
      </c>
      <c r="T8" s="77">
        <v>0.36776016451043575</v>
      </c>
      <c r="U8" s="78">
        <v>0.30029054253756426</v>
      </c>
    </row>
    <row r="9" spans="1:21" x14ac:dyDescent="0.2">
      <c r="A9" s="17" t="s">
        <v>82</v>
      </c>
      <c r="B9" s="18">
        <v>2321910</v>
      </c>
      <c r="C9" s="18">
        <v>2533730</v>
      </c>
      <c r="D9" s="19">
        <v>2809433</v>
      </c>
      <c r="E9" s="27">
        <v>25.952068181698792</v>
      </c>
      <c r="F9" s="27">
        <v>26.657437623207784</v>
      </c>
      <c r="G9" s="28">
        <v>26.875632924530812</v>
      </c>
      <c r="I9" s="94">
        <v>1280554</v>
      </c>
      <c r="J9" s="18">
        <v>1357934</v>
      </c>
      <c r="K9" s="19">
        <v>1490854</v>
      </c>
      <c r="L9" s="77">
        <v>21.986031861146852</v>
      </c>
      <c r="M9" s="77">
        <v>22.459025584852025</v>
      </c>
      <c r="N9" s="78">
        <v>22.566414345108019</v>
      </c>
      <c r="P9" s="94">
        <v>1041356</v>
      </c>
      <c r="Q9" s="18">
        <v>1175796</v>
      </c>
      <c r="R9" s="19">
        <v>1318579</v>
      </c>
      <c r="S9" s="77">
        <v>33.349869128098177</v>
      </c>
      <c r="T9" s="77">
        <v>33.997242738478832</v>
      </c>
      <c r="U9" s="78">
        <v>34.276039065844785</v>
      </c>
    </row>
    <row r="10" spans="1:21" x14ac:dyDescent="0.2">
      <c r="A10" s="17" t="s">
        <v>84</v>
      </c>
      <c r="B10" s="18">
        <v>1387412</v>
      </c>
      <c r="C10" s="18">
        <v>1566262</v>
      </c>
      <c r="D10" s="19">
        <v>1758189</v>
      </c>
      <c r="E10" s="27">
        <v>15.507151793181942</v>
      </c>
      <c r="F10" s="27">
        <v>16.478682245780202</v>
      </c>
      <c r="G10" s="28">
        <v>16.81920949029498</v>
      </c>
      <c r="I10" s="94">
        <v>794238</v>
      </c>
      <c r="J10" s="18">
        <v>902446</v>
      </c>
      <c r="K10" s="19">
        <v>1040601</v>
      </c>
      <c r="L10" s="77">
        <v>13.636396413843972</v>
      </c>
      <c r="M10" s="77">
        <v>14.925657508352666</v>
      </c>
      <c r="N10" s="78">
        <v>15.751128771787009</v>
      </c>
      <c r="P10" s="94">
        <v>593174</v>
      </c>
      <c r="Q10" s="18">
        <v>663816</v>
      </c>
      <c r="R10" s="19">
        <v>717588</v>
      </c>
      <c r="S10" s="77">
        <v>18.996649820225272</v>
      </c>
      <c r="T10" s="77">
        <v>19.193732318944839</v>
      </c>
      <c r="U10" s="78">
        <v>18.653470380751877</v>
      </c>
    </row>
    <row r="11" spans="1:21" x14ac:dyDescent="0.2">
      <c r="A11" s="17" t="s">
        <v>152</v>
      </c>
      <c r="B11" s="18">
        <v>1372668</v>
      </c>
      <c r="C11" s="18">
        <v>1453501</v>
      </c>
      <c r="D11" s="19">
        <v>1732804</v>
      </c>
      <c r="E11" s="27">
        <v>15.342357596477088</v>
      </c>
      <c r="F11" s="27">
        <v>15.292320903478325</v>
      </c>
      <c r="G11" s="28">
        <v>16.576371187409947</v>
      </c>
      <c r="I11" s="94">
        <v>1266955</v>
      </c>
      <c r="J11" s="18">
        <v>1331013</v>
      </c>
      <c r="K11" s="19">
        <v>1589858</v>
      </c>
      <c r="L11" s="77">
        <v>21.75254850372519</v>
      </c>
      <c r="M11" s="77">
        <v>22.013776089832529</v>
      </c>
      <c r="N11" s="78">
        <v>24.064995216087386</v>
      </c>
      <c r="P11" s="94">
        <v>105713</v>
      </c>
      <c r="Q11" s="18">
        <v>122488</v>
      </c>
      <c r="R11" s="19">
        <v>142946</v>
      </c>
      <c r="S11" s="77">
        <v>3.3855038191921332</v>
      </c>
      <c r="T11" s="77">
        <v>3.5416469086055704</v>
      </c>
      <c r="U11" s="78">
        <v>3.7158355171030695</v>
      </c>
    </row>
    <row r="12" spans="1:21" x14ac:dyDescent="0.2">
      <c r="A12" s="17" t="s">
        <v>163</v>
      </c>
      <c r="B12" s="18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  <c r="I12" s="94">
        <v>0</v>
      </c>
      <c r="J12" s="18">
        <v>0</v>
      </c>
      <c r="K12" s="19">
        <v>0</v>
      </c>
      <c r="L12" s="77" t="s">
        <v>164</v>
      </c>
      <c r="M12" s="77" t="s">
        <v>164</v>
      </c>
      <c r="N12" s="78" t="s">
        <v>164</v>
      </c>
      <c r="P12" s="94">
        <v>0</v>
      </c>
      <c r="Q12" s="18">
        <v>0</v>
      </c>
      <c r="R12" s="19">
        <v>0</v>
      </c>
      <c r="S12" s="77" t="s">
        <v>164</v>
      </c>
      <c r="T12" s="77" t="s">
        <v>164</v>
      </c>
      <c r="U12" s="78" t="s">
        <v>164</v>
      </c>
    </row>
    <row r="13" spans="1:21" x14ac:dyDescent="0.2">
      <c r="A13" s="17" t="s">
        <v>165</v>
      </c>
      <c r="B13" s="18">
        <v>90548</v>
      </c>
      <c r="C13" s="18">
        <v>98080</v>
      </c>
      <c r="D13" s="19">
        <v>105371</v>
      </c>
      <c r="E13" s="27">
        <v>1.0120581201323315</v>
      </c>
      <c r="F13" s="27">
        <v>1.0319021687726078</v>
      </c>
      <c r="G13" s="28">
        <v>1.008001371412216</v>
      </c>
      <c r="I13" s="94">
        <v>90541</v>
      </c>
      <c r="J13" s="18">
        <v>98069</v>
      </c>
      <c r="K13" s="19">
        <v>105366</v>
      </c>
      <c r="L13" s="77">
        <v>1.5545125865368403</v>
      </c>
      <c r="M13" s="77">
        <v>1.6219743964587772</v>
      </c>
      <c r="N13" s="78">
        <v>1.594879722552746</v>
      </c>
      <c r="P13" s="94">
        <v>7</v>
      </c>
      <c r="Q13" s="18">
        <v>11</v>
      </c>
      <c r="R13" s="19">
        <v>5</v>
      </c>
      <c r="S13" s="77">
        <v>2.2417797938139049E-4</v>
      </c>
      <c r="T13" s="77">
        <v>3.1805659325534973E-4</v>
      </c>
      <c r="U13" s="78">
        <v>1.2997339964402886E-4</v>
      </c>
    </row>
    <row r="14" spans="1:21" x14ac:dyDescent="0.2">
      <c r="A14" s="17" t="s">
        <v>166</v>
      </c>
      <c r="B14" s="18">
        <v>135105</v>
      </c>
      <c r="C14" s="18">
        <v>131086</v>
      </c>
      <c r="D14" s="19">
        <v>0</v>
      </c>
      <c r="E14" s="27">
        <v>1.5100732464602051</v>
      </c>
      <c r="F14" s="27">
        <v>1.37915913229737</v>
      </c>
      <c r="G14" s="28" t="s">
        <v>164</v>
      </c>
      <c r="I14" s="94">
        <v>73474</v>
      </c>
      <c r="J14" s="18">
        <v>65702</v>
      </c>
      <c r="K14" s="19">
        <v>0</v>
      </c>
      <c r="L14" s="77">
        <v>1.261486594837784</v>
      </c>
      <c r="M14" s="77">
        <v>1.0866528851740569</v>
      </c>
      <c r="N14" s="78" t="s">
        <v>164</v>
      </c>
      <c r="P14" s="94">
        <v>61631</v>
      </c>
      <c r="Q14" s="18">
        <v>65384</v>
      </c>
      <c r="R14" s="19">
        <v>0</v>
      </c>
      <c r="S14" s="77">
        <v>1.9737590067506394</v>
      </c>
      <c r="T14" s="77">
        <v>1.8905283903097987</v>
      </c>
      <c r="U14" s="78" t="s">
        <v>164</v>
      </c>
    </row>
    <row r="15" spans="1:21" x14ac:dyDescent="0.2">
      <c r="A15" s="17" t="s">
        <v>167</v>
      </c>
      <c r="B15" s="18">
        <v>323890</v>
      </c>
      <c r="C15" s="18">
        <v>267173</v>
      </c>
      <c r="D15" s="19">
        <v>110280</v>
      </c>
      <c r="E15" s="27">
        <v>3.6201297050145875</v>
      </c>
      <c r="F15" s="27">
        <v>2.8109339124947383</v>
      </c>
      <c r="G15" s="28">
        <v>1.0549619082986701</v>
      </c>
      <c r="I15" s="94">
        <v>259294</v>
      </c>
      <c r="J15" s="18">
        <v>194661</v>
      </c>
      <c r="K15" s="19">
        <v>22453</v>
      </c>
      <c r="L15" s="77">
        <v>4.4518592307737208</v>
      </c>
      <c r="M15" s="77">
        <v>3.2195205211541058</v>
      </c>
      <c r="N15" s="78">
        <v>0.33986138232899421</v>
      </c>
      <c r="P15" s="94">
        <v>64596</v>
      </c>
      <c r="Q15" s="18">
        <v>72512</v>
      </c>
      <c r="R15" s="19">
        <v>87827</v>
      </c>
      <c r="S15" s="77">
        <v>2.0687143937314714</v>
      </c>
      <c r="T15" s="77">
        <v>2.0966290627392654</v>
      </c>
      <c r="U15" s="78">
        <v>2.2830347541072245</v>
      </c>
    </row>
    <row r="16" spans="1:21" x14ac:dyDescent="0.2">
      <c r="A16" s="17" t="s">
        <v>168</v>
      </c>
      <c r="B16" s="18">
        <v>156975</v>
      </c>
      <c r="C16" s="18">
        <v>157979</v>
      </c>
      <c r="D16" s="19">
        <v>170866</v>
      </c>
      <c r="E16" s="27">
        <v>1.754514991029871</v>
      </c>
      <c r="F16" s="27">
        <v>1.6621010677052181</v>
      </c>
      <c r="G16" s="28">
        <v>1.6345404554167626</v>
      </c>
      <c r="I16" s="94">
        <v>82794</v>
      </c>
      <c r="J16" s="18">
        <v>86883</v>
      </c>
      <c r="K16" s="19">
        <v>95931</v>
      </c>
      <c r="L16" s="77">
        <v>1.4215031321691958</v>
      </c>
      <c r="M16" s="77">
        <v>1.4369678643355999</v>
      </c>
      <c r="N16" s="78">
        <v>1.4520661946378099</v>
      </c>
      <c r="P16" s="94">
        <v>74181</v>
      </c>
      <c r="Q16" s="18">
        <v>71096</v>
      </c>
      <c r="R16" s="19">
        <v>74935</v>
      </c>
      <c r="S16" s="77">
        <v>2.3756780983558468</v>
      </c>
      <c r="T16" s="77">
        <v>2.0556865049165767</v>
      </c>
      <c r="U16" s="78">
        <v>1.9479113404650603</v>
      </c>
    </row>
    <row r="17" spans="1:21" x14ac:dyDescent="0.2">
      <c r="A17" s="17" t="s">
        <v>169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4">
        <v>0</v>
      </c>
      <c r="J17" s="18">
        <v>0</v>
      </c>
      <c r="K17" s="19">
        <v>0</v>
      </c>
      <c r="L17" s="77" t="s">
        <v>164</v>
      </c>
      <c r="M17" s="77" t="s">
        <v>164</v>
      </c>
      <c r="N17" s="78" t="s">
        <v>164</v>
      </c>
      <c r="P17" s="94">
        <v>0</v>
      </c>
      <c r="Q17" s="18">
        <v>0</v>
      </c>
      <c r="R17" s="19">
        <v>0</v>
      </c>
      <c r="S17" s="77" t="s">
        <v>164</v>
      </c>
      <c r="T17" s="77" t="s">
        <v>164</v>
      </c>
      <c r="U17" s="78" t="s">
        <v>164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4">
        <v>0</v>
      </c>
      <c r="J18" s="18">
        <v>0</v>
      </c>
      <c r="K18" s="19">
        <v>0</v>
      </c>
      <c r="L18" s="77" t="s">
        <v>164</v>
      </c>
      <c r="M18" s="77" t="s">
        <v>164</v>
      </c>
      <c r="N18" s="78" t="s">
        <v>164</v>
      </c>
      <c r="P18" s="94">
        <v>0</v>
      </c>
      <c r="Q18" s="18">
        <v>0</v>
      </c>
      <c r="R18" s="19">
        <v>0</v>
      </c>
      <c r="S18" s="77" t="s">
        <v>164</v>
      </c>
      <c r="T18" s="77" t="s">
        <v>164</v>
      </c>
      <c r="U18" s="78" t="s">
        <v>164</v>
      </c>
    </row>
    <row r="19" spans="1:21" x14ac:dyDescent="0.2">
      <c r="A19" s="17" t="s">
        <v>171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  <c r="I19" s="94">
        <v>0</v>
      </c>
      <c r="J19" s="18">
        <v>0</v>
      </c>
      <c r="K19" s="19">
        <v>0</v>
      </c>
      <c r="L19" s="77" t="s">
        <v>164</v>
      </c>
      <c r="M19" s="77" t="s">
        <v>164</v>
      </c>
      <c r="N19" s="78" t="s">
        <v>164</v>
      </c>
      <c r="P19" s="94">
        <v>0</v>
      </c>
      <c r="Q19" s="18">
        <v>0</v>
      </c>
      <c r="R19" s="19">
        <v>0</v>
      </c>
      <c r="S19" s="77" t="s">
        <v>164</v>
      </c>
      <c r="T19" s="77" t="s">
        <v>164</v>
      </c>
      <c r="U19" s="78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4">
        <v>0</v>
      </c>
      <c r="J20" s="18">
        <v>0</v>
      </c>
      <c r="K20" s="19">
        <v>0</v>
      </c>
      <c r="L20" s="77" t="s">
        <v>164</v>
      </c>
      <c r="M20" s="77" t="s">
        <v>164</v>
      </c>
      <c r="N20" s="78" t="s">
        <v>164</v>
      </c>
      <c r="P20" s="94">
        <v>0</v>
      </c>
      <c r="Q20" s="18">
        <v>0</v>
      </c>
      <c r="R20" s="19">
        <v>0</v>
      </c>
      <c r="S20" s="77" t="s">
        <v>164</v>
      </c>
      <c r="T20" s="77" t="s">
        <v>164</v>
      </c>
      <c r="U20" s="78" t="s">
        <v>164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62085</v>
      </c>
      <c r="E21" s="27" t="s">
        <v>164</v>
      </c>
      <c r="F21" s="27" t="s">
        <v>164</v>
      </c>
      <c r="G21" s="28">
        <v>0.59391829957129971</v>
      </c>
      <c r="I21" s="94">
        <v>0</v>
      </c>
      <c r="J21" s="18">
        <v>0</v>
      </c>
      <c r="K21" s="19">
        <v>4336</v>
      </c>
      <c r="L21" s="77" t="s">
        <v>164</v>
      </c>
      <c r="M21" s="77" t="s">
        <v>164</v>
      </c>
      <c r="N21" s="78">
        <v>6.5632162908231373E-2</v>
      </c>
      <c r="P21" s="94">
        <v>0</v>
      </c>
      <c r="Q21" s="18">
        <v>0</v>
      </c>
      <c r="R21" s="19">
        <v>57749</v>
      </c>
      <c r="S21" s="77" t="s">
        <v>164</v>
      </c>
      <c r="T21" s="77" t="s">
        <v>164</v>
      </c>
      <c r="U21" s="78">
        <v>1.5011667712086045</v>
      </c>
    </row>
    <row r="22" spans="1:21" x14ac:dyDescent="0.2">
      <c r="A22" s="17" t="s">
        <v>174</v>
      </c>
      <c r="B22" s="18">
        <v>244078</v>
      </c>
      <c r="C22" s="18">
        <v>243949</v>
      </c>
      <c r="D22" s="19">
        <v>260466</v>
      </c>
      <c r="E22" s="27">
        <v>2.7280682273010917</v>
      </c>
      <c r="F22" s="27">
        <v>2.5665936191874885</v>
      </c>
      <c r="G22" s="28">
        <v>2.4916730903783226</v>
      </c>
      <c r="I22" s="94">
        <v>212558</v>
      </c>
      <c r="J22" s="18">
        <v>208737</v>
      </c>
      <c r="K22" s="19">
        <v>221153</v>
      </c>
      <c r="L22" s="77">
        <v>3.6494415388508821</v>
      </c>
      <c r="M22" s="77">
        <v>3.4523250934914782</v>
      </c>
      <c r="N22" s="78">
        <v>3.347497629991719</v>
      </c>
      <c r="P22" s="94">
        <v>31520</v>
      </c>
      <c r="Q22" s="18">
        <v>35212</v>
      </c>
      <c r="R22" s="19">
        <v>39313</v>
      </c>
      <c r="S22" s="77">
        <v>1.0094414157287754</v>
      </c>
      <c r="T22" s="77">
        <v>1.018128069246125</v>
      </c>
      <c r="U22" s="78">
        <v>1.0219288520411414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4">
        <v>0</v>
      </c>
      <c r="J23" s="18">
        <v>0</v>
      </c>
      <c r="K23" s="19">
        <v>0</v>
      </c>
      <c r="L23" s="77" t="s">
        <v>164</v>
      </c>
      <c r="M23" s="77" t="s">
        <v>164</v>
      </c>
      <c r="N23" s="78" t="s">
        <v>164</v>
      </c>
      <c r="P23" s="94">
        <v>0</v>
      </c>
      <c r="Q23" s="18">
        <v>0</v>
      </c>
      <c r="R23" s="19">
        <v>0</v>
      </c>
      <c r="S23" s="77" t="s">
        <v>164</v>
      </c>
      <c r="T23" s="77" t="s">
        <v>164</v>
      </c>
      <c r="U23" s="78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4">
        <v>0</v>
      </c>
      <c r="J24" s="18">
        <v>0</v>
      </c>
      <c r="K24" s="19">
        <v>0</v>
      </c>
      <c r="L24" s="77" t="s">
        <v>164</v>
      </c>
      <c r="M24" s="77" t="s">
        <v>164</v>
      </c>
      <c r="N24" s="78" t="s">
        <v>164</v>
      </c>
      <c r="P24" s="94">
        <v>0</v>
      </c>
      <c r="Q24" s="18">
        <v>0</v>
      </c>
      <c r="R24" s="19">
        <v>0</v>
      </c>
      <c r="S24" s="77" t="s">
        <v>164</v>
      </c>
      <c r="T24" s="77" t="s">
        <v>164</v>
      </c>
      <c r="U24" s="78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  <c r="I25" s="94">
        <v>0</v>
      </c>
      <c r="J25" s="18">
        <v>0</v>
      </c>
      <c r="K25" s="19">
        <v>0</v>
      </c>
      <c r="L25" s="77" t="s">
        <v>164</v>
      </c>
      <c r="M25" s="77" t="s">
        <v>164</v>
      </c>
      <c r="N25" s="78" t="s">
        <v>164</v>
      </c>
      <c r="P25" s="94">
        <v>0</v>
      </c>
      <c r="Q25" s="18">
        <v>0</v>
      </c>
      <c r="R25" s="19">
        <v>0</v>
      </c>
      <c r="S25" s="77" t="s">
        <v>164</v>
      </c>
      <c r="T25" s="77" t="s">
        <v>164</v>
      </c>
      <c r="U25" s="78" t="s">
        <v>164</v>
      </c>
    </row>
    <row r="26" spans="1:21" x14ac:dyDescent="0.2">
      <c r="A26" s="17" t="s">
        <v>178</v>
      </c>
      <c r="B26" s="18">
        <v>3725</v>
      </c>
      <c r="C26" s="18">
        <v>3903</v>
      </c>
      <c r="D26" s="19">
        <v>4812</v>
      </c>
      <c r="E26" s="27">
        <v>4.1634453521810923E-2</v>
      </c>
      <c r="F26" s="27">
        <v>4.1063562038330829E-2</v>
      </c>
      <c r="G26" s="28">
        <v>4.6032614279408787E-2</v>
      </c>
      <c r="I26" s="94">
        <v>0</v>
      </c>
      <c r="J26" s="18">
        <v>0</v>
      </c>
      <c r="K26" s="19">
        <v>0</v>
      </c>
      <c r="L26" s="77" t="s">
        <v>164</v>
      </c>
      <c r="M26" s="77" t="s">
        <v>164</v>
      </c>
      <c r="N26" s="78" t="s">
        <v>164</v>
      </c>
      <c r="P26" s="94">
        <v>3725</v>
      </c>
      <c r="Q26" s="18">
        <v>3903</v>
      </c>
      <c r="R26" s="19">
        <v>4812</v>
      </c>
      <c r="S26" s="77">
        <v>0.11929471045652565</v>
      </c>
      <c r="T26" s="77">
        <v>0.11285226213414817</v>
      </c>
      <c r="U26" s="78">
        <v>0.12508639981741337</v>
      </c>
    </row>
    <row r="27" spans="1:21" x14ac:dyDescent="0.2">
      <c r="A27" s="17" t="s">
        <v>179</v>
      </c>
      <c r="B27" s="18">
        <v>287877</v>
      </c>
      <c r="C27" s="18">
        <v>310383</v>
      </c>
      <c r="D27" s="19">
        <v>338285</v>
      </c>
      <c r="E27" s="27">
        <v>3.2176111614760705</v>
      </c>
      <c r="F27" s="27">
        <v>3.2655474189452316</v>
      </c>
      <c r="G27" s="28">
        <v>3.2361061765398587</v>
      </c>
      <c r="I27" s="94">
        <v>249481</v>
      </c>
      <c r="J27" s="18">
        <v>264094</v>
      </c>
      <c r="K27" s="19">
        <v>282125</v>
      </c>
      <c r="L27" s="77">
        <v>4.2833782993538563</v>
      </c>
      <c r="M27" s="77">
        <v>4.3678808416358308</v>
      </c>
      <c r="N27" s="78">
        <v>4.2704045111819129</v>
      </c>
      <c r="P27" s="94">
        <v>38396</v>
      </c>
      <c r="Q27" s="18">
        <v>46289</v>
      </c>
      <c r="R27" s="19">
        <v>56160</v>
      </c>
      <c r="S27" s="77">
        <v>1.2296482423325528</v>
      </c>
      <c r="T27" s="77">
        <v>1.3384110586542621</v>
      </c>
      <c r="U27" s="78">
        <v>1.459861224801732</v>
      </c>
    </row>
    <row r="28" spans="1:21" x14ac:dyDescent="0.2">
      <c r="A28" s="17" t="s">
        <v>180</v>
      </c>
      <c r="B28" s="18">
        <v>58892</v>
      </c>
      <c r="C28" s="18">
        <v>69065</v>
      </c>
      <c r="D28" s="19">
        <v>78177</v>
      </c>
      <c r="E28" s="27">
        <v>0.65823791592120506</v>
      </c>
      <c r="F28" s="27">
        <v>0.72663461751916958</v>
      </c>
      <c r="G28" s="28">
        <v>0.74785779021640497</v>
      </c>
      <c r="I28" s="94">
        <v>7875</v>
      </c>
      <c r="J28" s="18">
        <v>13236</v>
      </c>
      <c r="K28" s="19">
        <v>16881</v>
      </c>
      <c r="L28" s="77">
        <v>0.13520710638249653</v>
      </c>
      <c r="M28" s="77">
        <v>0.21891171635815981</v>
      </c>
      <c r="N28" s="78">
        <v>0.25552042021537219</v>
      </c>
      <c r="P28" s="94">
        <v>51017</v>
      </c>
      <c r="Q28" s="18">
        <v>55829</v>
      </c>
      <c r="R28" s="19">
        <v>61296</v>
      </c>
      <c r="S28" s="77">
        <v>1.6338411391571996</v>
      </c>
      <c r="T28" s="77">
        <v>1.6142528677139016</v>
      </c>
      <c r="U28" s="78">
        <v>1.5933699009160784</v>
      </c>
    </row>
    <row r="29" spans="1:21" x14ac:dyDescent="0.2">
      <c r="A29" s="17" t="s">
        <v>181</v>
      </c>
      <c r="B29" s="18">
        <v>49885</v>
      </c>
      <c r="C29" s="18">
        <v>52887</v>
      </c>
      <c r="D29" s="19">
        <v>54415</v>
      </c>
      <c r="E29" s="27">
        <v>0.55756636615719135</v>
      </c>
      <c r="F29" s="27">
        <v>0.55642546900363887</v>
      </c>
      <c r="G29" s="28">
        <v>0.52054545012760367</v>
      </c>
      <c r="I29" s="94">
        <v>21267</v>
      </c>
      <c r="J29" s="18">
        <v>23080</v>
      </c>
      <c r="K29" s="19">
        <v>22604</v>
      </c>
      <c r="L29" s="77">
        <v>0.36513644843638776</v>
      </c>
      <c r="M29" s="77">
        <v>0.38172275714311943</v>
      </c>
      <c r="N29" s="78">
        <v>0.34214700423839067</v>
      </c>
      <c r="P29" s="94">
        <v>28618</v>
      </c>
      <c r="Q29" s="18">
        <v>29807</v>
      </c>
      <c r="R29" s="19">
        <v>31811</v>
      </c>
      <c r="S29" s="77">
        <v>0.91650363056237605</v>
      </c>
      <c r="T29" s="77">
        <v>0.86184662501474629</v>
      </c>
      <c r="U29" s="78">
        <v>0.82691676321524032</v>
      </c>
    </row>
    <row r="30" spans="1:21" x14ac:dyDescent="0.2">
      <c r="A30" s="17" t="s">
        <v>182</v>
      </c>
      <c r="B30" s="18">
        <v>11598</v>
      </c>
      <c r="C30" s="18">
        <v>12811</v>
      </c>
      <c r="D30" s="19">
        <v>14553</v>
      </c>
      <c r="E30" s="27">
        <v>0.12963124615999008</v>
      </c>
      <c r="F30" s="27">
        <v>0.13478485607815943</v>
      </c>
      <c r="G30" s="28">
        <v>0.13921708969414714</v>
      </c>
      <c r="I30" s="94">
        <v>3883</v>
      </c>
      <c r="J30" s="18">
        <v>4602</v>
      </c>
      <c r="K30" s="19">
        <v>5118</v>
      </c>
      <c r="L30" s="77">
        <v>6.6667834169299556E-2</v>
      </c>
      <c r="M30" s="77">
        <v>7.6113003828970349E-2</v>
      </c>
      <c r="N30" s="78">
        <v>7.7468959816496347E-2</v>
      </c>
      <c r="P30" s="94">
        <v>7715</v>
      </c>
      <c r="Q30" s="18">
        <v>8209</v>
      </c>
      <c r="R30" s="19">
        <v>9435</v>
      </c>
      <c r="S30" s="77">
        <v>0.24707615870391822</v>
      </c>
      <c r="T30" s="77">
        <v>0.23735696127574235</v>
      </c>
      <c r="U30" s="78">
        <v>0.24525980512828244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4">
        <v>0</v>
      </c>
      <c r="J31" s="18">
        <v>0</v>
      </c>
      <c r="K31" s="19">
        <v>0</v>
      </c>
      <c r="L31" s="77" t="s">
        <v>164</v>
      </c>
      <c r="M31" s="77" t="s">
        <v>164</v>
      </c>
      <c r="N31" s="78" t="s">
        <v>164</v>
      </c>
      <c r="P31" s="94">
        <v>0</v>
      </c>
      <c r="Q31" s="18">
        <v>0</v>
      </c>
      <c r="R31" s="19">
        <v>0</v>
      </c>
      <c r="S31" s="77" t="s">
        <v>164</v>
      </c>
      <c r="T31" s="77" t="s">
        <v>164</v>
      </c>
      <c r="U31" s="78" t="s">
        <v>164</v>
      </c>
    </row>
    <row r="32" spans="1:21" x14ac:dyDescent="0.2">
      <c r="A32" s="17" t="s">
        <v>184</v>
      </c>
      <c r="B32" s="18">
        <v>24414</v>
      </c>
      <c r="C32" s="18">
        <v>24785</v>
      </c>
      <c r="D32" s="19">
        <v>26690</v>
      </c>
      <c r="E32" s="27">
        <v>0.27287612034402464</v>
      </c>
      <c r="F32" s="27">
        <v>0.26076361391750696</v>
      </c>
      <c r="G32" s="28">
        <v>0.25532221012415224</v>
      </c>
      <c r="I32" s="94">
        <v>0</v>
      </c>
      <c r="J32" s="18">
        <v>0</v>
      </c>
      <c r="K32" s="19">
        <v>0</v>
      </c>
      <c r="L32" s="77" t="s">
        <v>164</v>
      </c>
      <c r="M32" s="77" t="s">
        <v>164</v>
      </c>
      <c r="N32" s="78" t="s">
        <v>164</v>
      </c>
      <c r="P32" s="94">
        <v>24414</v>
      </c>
      <c r="Q32" s="18">
        <v>24785</v>
      </c>
      <c r="R32" s="19">
        <v>26690</v>
      </c>
      <c r="S32" s="77">
        <v>0.78186874123103811</v>
      </c>
      <c r="T32" s="77">
        <v>0.71663933307580385</v>
      </c>
      <c r="U32" s="78">
        <v>0.69379800729982599</v>
      </c>
    </row>
    <row r="33" spans="1:21" x14ac:dyDescent="0.2">
      <c r="A33" s="17" t="s">
        <v>185</v>
      </c>
      <c r="B33" s="18">
        <v>52817</v>
      </c>
      <c r="C33" s="18">
        <v>60097</v>
      </c>
      <c r="D33" s="19">
        <v>62280</v>
      </c>
      <c r="E33" s="27">
        <v>0.59033743131852012</v>
      </c>
      <c r="F33" s="27">
        <v>0.63228206195684544</v>
      </c>
      <c r="G33" s="28">
        <v>0.59578371099783445</v>
      </c>
      <c r="I33" s="94">
        <v>0</v>
      </c>
      <c r="J33" s="18">
        <v>0</v>
      </c>
      <c r="K33" s="19">
        <v>0</v>
      </c>
      <c r="L33" s="77" t="s">
        <v>164</v>
      </c>
      <c r="M33" s="77" t="s">
        <v>164</v>
      </c>
      <c r="N33" s="78" t="s">
        <v>164</v>
      </c>
      <c r="P33" s="94">
        <v>52817</v>
      </c>
      <c r="Q33" s="18">
        <v>60097</v>
      </c>
      <c r="R33" s="19">
        <v>62280</v>
      </c>
      <c r="S33" s="77">
        <v>1.691486905283843</v>
      </c>
      <c r="T33" s="77">
        <v>1.7376588258969774</v>
      </c>
      <c r="U33" s="78">
        <v>1.6189486659660235</v>
      </c>
    </row>
    <row r="34" spans="1:21" x14ac:dyDescent="0.2">
      <c r="A34" s="17" t="s">
        <v>186</v>
      </c>
      <c r="B34" s="18">
        <v>104379</v>
      </c>
      <c r="C34" s="18">
        <v>0</v>
      </c>
      <c r="D34" s="19">
        <v>0</v>
      </c>
      <c r="E34" s="27">
        <v>1.1666476843364033</v>
      </c>
      <c r="F34" s="27" t="s">
        <v>164</v>
      </c>
      <c r="G34" s="28" t="s">
        <v>164</v>
      </c>
      <c r="I34" s="94">
        <v>88808</v>
      </c>
      <c r="J34" s="18">
        <v>0</v>
      </c>
      <c r="K34" s="19">
        <v>0</v>
      </c>
      <c r="L34" s="77">
        <v>1.5247584385545081</v>
      </c>
      <c r="M34" s="77" t="s">
        <v>164</v>
      </c>
      <c r="N34" s="78" t="s">
        <v>164</v>
      </c>
      <c r="P34" s="94">
        <v>15571</v>
      </c>
      <c r="Q34" s="18">
        <v>0</v>
      </c>
      <c r="R34" s="19">
        <v>0</v>
      </c>
      <c r="S34" s="77">
        <v>0.49866790242109016</v>
      </c>
      <c r="T34" s="77" t="s">
        <v>164</v>
      </c>
      <c r="U34" s="78" t="s">
        <v>164</v>
      </c>
    </row>
    <row r="35" spans="1:21" x14ac:dyDescent="0.2">
      <c r="A35" s="17" t="s">
        <v>187</v>
      </c>
      <c r="B35" s="18">
        <v>32227</v>
      </c>
      <c r="C35" s="18">
        <v>41296</v>
      </c>
      <c r="D35" s="19">
        <v>52413</v>
      </c>
      <c r="E35" s="27">
        <v>0.36020229091205386</v>
      </c>
      <c r="F35" s="27">
        <v>0.43447626388288751</v>
      </c>
      <c r="G35" s="28">
        <v>0.50139389281518132</v>
      </c>
      <c r="I35" s="94">
        <v>29936</v>
      </c>
      <c r="J35" s="18">
        <v>38805</v>
      </c>
      <c r="K35" s="19">
        <v>50007</v>
      </c>
      <c r="L35" s="77">
        <v>0.51397586497351311</v>
      </c>
      <c r="M35" s="77">
        <v>0.64180032889682614</v>
      </c>
      <c r="N35" s="78">
        <v>0.75693440280256596</v>
      </c>
      <c r="P35" s="94">
        <v>2291</v>
      </c>
      <c r="Q35" s="18">
        <v>2491</v>
      </c>
      <c r="R35" s="19">
        <v>2406</v>
      </c>
      <c r="S35" s="77">
        <v>7.3370250108966514E-2</v>
      </c>
      <c r="T35" s="77">
        <v>7.2025361254461462E-2</v>
      </c>
      <c r="U35" s="78">
        <v>6.2543199908706687E-2</v>
      </c>
    </row>
    <row r="36" spans="1:21" x14ac:dyDescent="0.2">
      <c r="A36" s="17" t="s">
        <v>188</v>
      </c>
      <c r="B36" s="18">
        <v>0</v>
      </c>
      <c r="C36" s="18">
        <v>0</v>
      </c>
      <c r="D36" s="19">
        <v>0</v>
      </c>
      <c r="E36" s="27" t="s">
        <v>164</v>
      </c>
      <c r="F36" s="27" t="s">
        <v>164</v>
      </c>
      <c r="G36" s="28" t="s">
        <v>164</v>
      </c>
      <c r="I36" s="94">
        <v>0</v>
      </c>
      <c r="J36" s="18">
        <v>0</v>
      </c>
      <c r="K36" s="19">
        <v>0</v>
      </c>
      <c r="L36" s="77" t="s">
        <v>164</v>
      </c>
      <c r="M36" s="77" t="s">
        <v>164</v>
      </c>
      <c r="N36" s="78" t="s">
        <v>164</v>
      </c>
      <c r="P36" s="94">
        <v>0</v>
      </c>
      <c r="Q36" s="18">
        <v>0</v>
      </c>
      <c r="R36" s="19">
        <v>0</v>
      </c>
      <c r="S36" s="77" t="s">
        <v>164</v>
      </c>
      <c r="T36" s="77" t="s">
        <v>164</v>
      </c>
      <c r="U36" s="78" t="s">
        <v>164</v>
      </c>
    </row>
    <row r="37" spans="1:21" x14ac:dyDescent="0.2">
      <c r="A37" s="17" t="s">
        <v>189</v>
      </c>
      <c r="B37" s="18">
        <v>0</v>
      </c>
      <c r="C37" s="18">
        <v>428</v>
      </c>
      <c r="D37" s="19">
        <v>32898</v>
      </c>
      <c r="E37" s="27" t="s">
        <v>164</v>
      </c>
      <c r="F37" s="27">
        <v>4.5029988604677416E-3</v>
      </c>
      <c r="G37" s="28">
        <v>0.3147092569750603</v>
      </c>
      <c r="I37" s="94">
        <v>0</v>
      </c>
      <c r="J37" s="18">
        <v>428</v>
      </c>
      <c r="K37" s="19">
        <v>32898</v>
      </c>
      <c r="L37" s="77" t="s">
        <v>164</v>
      </c>
      <c r="M37" s="77">
        <v>7.0787409036938958E-3</v>
      </c>
      <c r="N37" s="78">
        <v>0.49796284486969455</v>
      </c>
      <c r="P37" s="94">
        <v>0</v>
      </c>
      <c r="Q37" s="18">
        <v>0</v>
      </c>
      <c r="R37" s="19">
        <v>0</v>
      </c>
      <c r="S37" s="77" t="s">
        <v>164</v>
      </c>
      <c r="T37" s="77" t="s">
        <v>164</v>
      </c>
      <c r="U37" s="78" t="s">
        <v>164</v>
      </c>
    </row>
    <row r="38" spans="1:21" ht="13.5" thickBot="1" x14ac:dyDescent="0.25">
      <c r="A38" s="20" t="s">
        <v>4</v>
      </c>
      <c r="B38" s="21">
        <v>8946917</v>
      </c>
      <c r="C38" s="21">
        <v>9504777</v>
      </c>
      <c r="D38" s="22">
        <v>10453458</v>
      </c>
      <c r="E38" s="23">
        <v>100</v>
      </c>
      <c r="F38" s="23">
        <v>100</v>
      </c>
      <c r="G38" s="48">
        <v>100</v>
      </c>
      <c r="I38" s="95">
        <v>5824398</v>
      </c>
      <c r="J38" s="21">
        <v>6046273</v>
      </c>
      <c r="K38" s="22">
        <v>6606517</v>
      </c>
      <c r="L38" s="81">
        <v>100</v>
      </c>
      <c r="M38" s="81">
        <v>100</v>
      </c>
      <c r="N38" s="82">
        <v>100</v>
      </c>
      <c r="P38" s="95">
        <v>3122519</v>
      </c>
      <c r="Q38" s="21">
        <v>3458504</v>
      </c>
      <c r="R38" s="22">
        <v>3846941</v>
      </c>
      <c r="S38" s="81">
        <v>100</v>
      </c>
      <c r="T38" s="81">
        <v>100</v>
      </c>
      <c r="U38" s="82">
        <v>100</v>
      </c>
    </row>
    <row r="39" spans="1:21" x14ac:dyDescent="0.2">
      <c r="I39" s="99"/>
      <c r="P39" s="99"/>
    </row>
    <row r="40" spans="1:21" x14ac:dyDescent="0.2">
      <c r="H40" s="50"/>
      <c r="I40" s="239"/>
      <c r="J40" s="239"/>
      <c r="K40" s="239"/>
      <c r="L40" s="239"/>
      <c r="M40" s="239"/>
      <c r="N40" s="239"/>
      <c r="O40" s="50"/>
      <c r="P40" s="239"/>
      <c r="Q40" s="239"/>
      <c r="R40" s="239"/>
      <c r="S40" s="239"/>
      <c r="T40" s="239"/>
      <c r="U40" s="239"/>
    </row>
    <row r="41" spans="1:21" x14ac:dyDescent="0.2">
      <c r="H41" s="50"/>
      <c r="I41" s="107"/>
      <c r="J41" s="108"/>
      <c r="K41" s="107"/>
      <c r="L41" s="109"/>
      <c r="M41" s="108"/>
      <c r="N41" s="109"/>
      <c r="O41" s="50"/>
      <c r="P41" s="107"/>
      <c r="Q41" s="108"/>
      <c r="R41" s="107"/>
      <c r="S41" s="109"/>
      <c r="T41" s="108"/>
      <c r="U41" s="109"/>
    </row>
    <row r="42" spans="1:21" x14ac:dyDescent="0.2">
      <c r="H42" s="50"/>
      <c r="I42" s="110"/>
      <c r="J42" s="110"/>
      <c r="K42" s="110"/>
      <c r="L42" s="110"/>
      <c r="M42" s="110"/>
      <c r="N42" s="110"/>
      <c r="O42" s="50"/>
      <c r="P42" s="110"/>
      <c r="Q42" s="110"/>
      <c r="R42" s="110"/>
      <c r="S42" s="110"/>
      <c r="T42" s="110"/>
      <c r="U42" s="110"/>
    </row>
    <row r="43" spans="1:21" x14ac:dyDescent="0.2">
      <c r="H43" s="50"/>
      <c r="I43" s="111"/>
      <c r="J43" s="111"/>
      <c r="K43" s="111"/>
      <c r="L43" s="80"/>
      <c r="M43" s="80"/>
      <c r="N43" s="112"/>
      <c r="O43" s="50"/>
      <c r="P43" s="111"/>
      <c r="Q43" s="111"/>
      <c r="R43" s="111"/>
      <c r="S43" s="80"/>
      <c r="T43" s="80"/>
      <c r="U43" s="112"/>
    </row>
    <row r="44" spans="1:21" x14ac:dyDescent="0.2">
      <c r="H44" s="50"/>
      <c r="I44" s="111"/>
      <c r="J44" s="111"/>
      <c r="K44" s="111"/>
      <c r="L44" s="80"/>
      <c r="M44" s="80"/>
      <c r="N44" s="112"/>
      <c r="O44" s="50"/>
      <c r="P44" s="111"/>
      <c r="Q44" s="111"/>
      <c r="R44" s="111"/>
      <c r="S44" s="80"/>
      <c r="T44" s="80"/>
      <c r="U44" s="112"/>
    </row>
    <row r="45" spans="1:21" x14ac:dyDescent="0.2">
      <c r="H45" s="50"/>
      <c r="I45" s="111"/>
      <c r="J45" s="111"/>
      <c r="K45" s="111"/>
      <c r="L45" s="80"/>
      <c r="M45" s="80"/>
      <c r="N45" s="112"/>
      <c r="O45" s="50"/>
      <c r="P45" s="111"/>
      <c r="Q45" s="111"/>
      <c r="R45" s="111"/>
      <c r="S45" s="80"/>
      <c r="T45" s="80"/>
      <c r="U45" s="112"/>
    </row>
    <row r="46" spans="1:21" x14ac:dyDescent="0.2">
      <c r="H46" s="50"/>
      <c r="I46" s="111"/>
      <c r="J46" s="111"/>
      <c r="K46" s="111"/>
      <c r="L46" s="80"/>
      <c r="M46" s="80"/>
      <c r="N46" s="112"/>
      <c r="O46" s="50"/>
      <c r="P46" s="111"/>
      <c r="Q46" s="111"/>
      <c r="R46" s="111"/>
      <c r="S46" s="80"/>
      <c r="T46" s="80"/>
      <c r="U46" s="112"/>
    </row>
    <row r="47" spans="1:21" x14ac:dyDescent="0.2">
      <c r="H47" s="50"/>
      <c r="I47" s="111"/>
      <c r="J47" s="111"/>
      <c r="K47" s="111"/>
      <c r="L47" s="80"/>
      <c r="M47" s="80"/>
      <c r="N47" s="112"/>
      <c r="O47" s="50"/>
      <c r="P47" s="111"/>
      <c r="Q47" s="111"/>
      <c r="R47" s="111"/>
      <c r="S47" s="80"/>
      <c r="T47" s="80"/>
      <c r="U47" s="112"/>
    </row>
    <row r="48" spans="1:21" x14ac:dyDescent="0.2">
      <c r="H48" s="50"/>
      <c r="I48" s="111"/>
      <c r="J48" s="111"/>
      <c r="K48" s="111"/>
      <c r="L48" s="80"/>
      <c r="M48" s="80"/>
      <c r="N48" s="112"/>
      <c r="O48" s="50"/>
      <c r="P48" s="111"/>
      <c r="Q48" s="111"/>
      <c r="R48" s="111"/>
      <c r="S48" s="80"/>
      <c r="T48" s="80"/>
      <c r="U48" s="112"/>
    </row>
    <row r="49" spans="1:21" x14ac:dyDescent="0.2">
      <c r="H49" s="50"/>
      <c r="I49" s="111"/>
      <c r="J49" s="111"/>
      <c r="K49" s="111"/>
      <c r="L49" s="80"/>
      <c r="M49" s="80"/>
      <c r="N49" s="112"/>
      <c r="O49" s="50"/>
      <c r="P49" s="111"/>
      <c r="Q49" s="111"/>
      <c r="R49" s="111"/>
      <c r="S49" s="80"/>
      <c r="T49" s="80"/>
      <c r="U49" s="112"/>
    </row>
    <row r="50" spans="1:21" x14ac:dyDescent="0.2">
      <c r="H50" s="50"/>
      <c r="I50" s="111"/>
      <c r="J50" s="111"/>
      <c r="K50" s="111"/>
      <c r="L50" s="80"/>
      <c r="M50" s="80"/>
      <c r="N50" s="112"/>
      <c r="O50" s="50"/>
      <c r="P50" s="111"/>
      <c r="Q50" s="111"/>
      <c r="R50" s="111"/>
      <c r="S50" s="80"/>
      <c r="T50" s="80"/>
      <c r="U50" s="112"/>
    </row>
    <row r="51" spans="1:21" x14ac:dyDescent="0.2">
      <c r="H51" s="50"/>
      <c r="I51" s="111"/>
      <c r="J51" s="111"/>
      <c r="K51" s="111"/>
      <c r="L51" s="80"/>
      <c r="M51" s="80"/>
      <c r="N51" s="112"/>
      <c r="O51" s="50"/>
      <c r="P51" s="111"/>
      <c r="Q51" s="111"/>
      <c r="R51" s="111"/>
      <c r="S51" s="80"/>
      <c r="T51" s="80"/>
      <c r="U51" s="112"/>
    </row>
    <row r="52" spans="1:21" x14ac:dyDescent="0.2">
      <c r="H52" s="50"/>
      <c r="I52" s="111"/>
      <c r="J52" s="111"/>
      <c r="K52" s="111"/>
      <c r="L52" s="80"/>
      <c r="M52" s="80"/>
      <c r="N52" s="112"/>
      <c r="O52" s="50"/>
      <c r="P52" s="111"/>
      <c r="Q52" s="111"/>
      <c r="R52" s="111"/>
      <c r="S52" s="80"/>
      <c r="T52" s="80"/>
      <c r="U52" s="112"/>
    </row>
    <row r="53" spans="1:21" x14ac:dyDescent="0.2">
      <c r="H53" s="50"/>
      <c r="I53" s="111"/>
      <c r="J53" s="111"/>
      <c r="K53" s="111"/>
      <c r="L53" s="80"/>
      <c r="M53" s="80"/>
      <c r="N53" s="112"/>
      <c r="O53" s="50"/>
      <c r="P53" s="111"/>
      <c r="Q53" s="111"/>
      <c r="R53" s="111"/>
      <c r="S53" s="80"/>
      <c r="T53" s="80"/>
      <c r="U53" s="112"/>
    </row>
    <row r="54" spans="1:21" x14ac:dyDescent="0.2">
      <c r="H54" s="50"/>
      <c r="I54" s="111"/>
      <c r="J54" s="111"/>
      <c r="K54" s="111"/>
      <c r="L54" s="80"/>
      <c r="M54" s="80"/>
      <c r="N54" s="112"/>
      <c r="O54" s="50"/>
      <c r="P54" s="111"/>
      <c r="Q54" s="111"/>
      <c r="R54" s="111"/>
      <c r="S54" s="80"/>
      <c r="T54" s="80"/>
      <c r="U54" s="112"/>
    </row>
    <row r="55" spans="1:21" x14ac:dyDescent="0.2">
      <c r="H55" s="50"/>
      <c r="I55" s="111"/>
      <c r="J55" s="111"/>
      <c r="K55" s="111"/>
      <c r="L55" s="80"/>
      <c r="M55" s="80"/>
      <c r="N55" s="112"/>
      <c r="O55" s="50"/>
      <c r="P55" s="111"/>
      <c r="Q55" s="111"/>
      <c r="R55" s="111"/>
      <c r="S55" s="80"/>
      <c r="T55" s="80"/>
      <c r="U55" s="112"/>
    </row>
    <row r="56" spans="1:21" x14ac:dyDescent="0.2">
      <c r="H56" s="50"/>
      <c r="I56" s="111"/>
      <c r="J56" s="111"/>
      <c r="K56" s="111"/>
      <c r="L56" s="80"/>
      <c r="M56" s="80"/>
      <c r="N56" s="112"/>
      <c r="O56" s="50"/>
      <c r="P56" s="111"/>
      <c r="Q56" s="111"/>
      <c r="R56" s="111"/>
      <c r="S56" s="80"/>
      <c r="T56" s="80"/>
      <c r="U56" s="112"/>
    </row>
    <row r="57" spans="1:21" x14ac:dyDescent="0.2">
      <c r="H57" s="50"/>
      <c r="I57" s="111"/>
      <c r="J57" s="111"/>
      <c r="K57" s="111"/>
      <c r="L57" s="80"/>
      <c r="M57" s="80"/>
      <c r="N57" s="112"/>
      <c r="O57" s="50"/>
      <c r="P57" s="111"/>
      <c r="Q57" s="111"/>
      <c r="R57" s="111"/>
      <c r="S57" s="80"/>
      <c r="T57" s="80"/>
      <c r="U57" s="112"/>
    </row>
    <row r="58" spans="1:21" x14ac:dyDescent="0.2">
      <c r="H58" s="50"/>
      <c r="I58" s="111"/>
      <c r="J58" s="111"/>
      <c r="K58" s="111"/>
      <c r="L58" s="80"/>
      <c r="M58" s="80"/>
      <c r="N58" s="112"/>
      <c r="O58" s="50"/>
      <c r="P58" s="111"/>
      <c r="Q58" s="111"/>
      <c r="R58" s="111"/>
      <c r="S58" s="80"/>
      <c r="T58" s="80"/>
      <c r="U58" s="112"/>
    </row>
    <row r="59" spans="1:21" x14ac:dyDescent="0.2">
      <c r="H59" s="50"/>
      <c r="I59" s="111"/>
      <c r="J59" s="111"/>
      <c r="K59" s="111"/>
      <c r="L59" s="80"/>
      <c r="M59" s="80"/>
      <c r="N59" s="112"/>
      <c r="O59" s="50"/>
      <c r="P59" s="111"/>
      <c r="Q59" s="111"/>
      <c r="R59" s="111"/>
      <c r="S59" s="80"/>
      <c r="T59" s="80"/>
      <c r="U59" s="112"/>
    </row>
    <row r="60" spans="1:21" x14ac:dyDescent="0.2">
      <c r="H60" s="50"/>
      <c r="I60" s="111"/>
      <c r="J60" s="111"/>
      <c r="K60" s="111"/>
      <c r="L60" s="80"/>
      <c r="M60" s="80"/>
      <c r="N60" s="112"/>
      <c r="O60" s="50"/>
      <c r="P60" s="111"/>
      <c r="Q60" s="111"/>
      <c r="R60" s="111"/>
      <c r="S60" s="80"/>
      <c r="T60" s="80"/>
      <c r="U60" s="112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11"/>
      <c r="J61" s="111"/>
      <c r="K61" s="111"/>
      <c r="L61" s="80"/>
      <c r="M61" s="80"/>
      <c r="N61" s="112"/>
      <c r="O61" s="50"/>
      <c r="P61" s="111"/>
      <c r="Q61" s="111"/>
      <c r="R61" s="111"/>
      <c r="S61" s="80"/>
      <c r="T61" s="80"/>
      <c r="U61" s="112"/>
    </row>
    <row r="62" spans="1:21" x14ac:dyDescent="0.2">
      <c r="A62" s="44"/>
      <c r="B62" s="51"/>
      <c r="C62" s="51"/>
      <c r="D62" s="51"/>
      <c r="E62" s="52"/>
      <c r="F62" s="54"/>
      <c r="G62" s="53"/>
      <c r="H62" s="50"/>
      <c r="I62" s="111"/>
      <c r="J62" s="111"/>
      <c r="K62" s="111"/>
      <c r="L62" s="80"/>
      <c r="M62" s="80"/>
      <c r="N62" s="112"/>
      <c r="O62" s="50"/>
      <c r="P62" s="111"/>
      <c r="Q62" s="111"/>
      <c r="R62" s="111"/>
      <c r="S62" s="80"/>
      <c r="T62" s="80"/>
      <c r="U62" s="112"/>
    </row>
    <row r="63" spans="1:21" x14ac:dyDescent="0.2">
      <c r="A63" s="44"/>
      <c r="B63" s="51"/>
      <c r="C63" s="51"/>
      <c r="D63" s="51"/>
      <c r="E63" s="52"/>
      <c r="F63" s="54"/>
      <c r="G63" s="53"/>
      <c r="H63" s="50"/>
      <c r="I63" s="111"/>
      <c r="J63" s="111"/>
      <c r="K63" s="111"/>
      <c r="L63" s="80"/>
      <c r="M63" s="80"/>
      <c r="N63" s="112"/>
      <c r="O63" s="50"/>
      <c r="P63" s="111"/>
      <c r="Q63" s="111"/>
      <c r="R63" s="111"/>
      <c r="S63" s="80"/>
      <c r="T63" s="80"/>
      <c r="U63" s="112"/>
    </row>
    <row r="64" spans="1:21" x14ac:dyDescent="0.2">
      <c r="A64" s="44"/>
      <c r="B64" s="51"/>
      <c r="C64" s="51"/>
      <c r="D64" s="51"/>
      <c r="E64" s="52"/>
      <c r="F64" s="54"/>
      <c r="G64" s="53"/>
      <c r="H64" s="50"/>
      <c r="I64" s="111"/>
      <c r="J64" s="111"/>
      <c r="K64" s="111"/>
      <c r="L64" s="80"/>
      <c r="M64" s="80"/>
      <c r="N64" s="112"/>
      <c r="O64" s="50"/>
      <c r="P64" s="111"/>
      <c r="Q64" s="111"/>
      <c r="R64" s="111"/>
      <c r="S64" s="80"/>
      <c r="T64" s="80"/>
      <c r="U64" s="112"/>
    </row>
    <row r="65" spans="1:21" x14ac:dyDescent="0.2">
      <c r="A65" s="50"/>
      <c r="B65" s="50"/>
      <c r="C65" s="50"/>
      <c r="D65" s="50"/>
      <c r="E65" s="50"/>
      <c r="F65" s="50"/>
      <c r="G65" s="50"/>
      <c r="H65" s="50"/>
      <c r="I65" s="111"/>
      <c r="J65" s="111"/>
      <c r="K65" s="111"/>
      <c r="L65" s="80"/>
      <c r="M65" s="80"/>
      <c r="N65" s="112"/>
      <c r="O65" s="50"/>
      <c r="P65" s="111"/>
      <c r="Q65" s="111"/>
      <c r="R65" s="111"/>
      <c r="S65" s="80"/>
      <c r="T65" s="80"/>
      <c r="U65" s="112"/>
    </row>
    <row r="66" spans="1:21" ht="12.75" customHeight="1" x14ac:dyDescent="0.2">
      <c r="A66" s="61" t="s">
        <v>159</v>
      </c>
      <c r="B66" s="62"/>
      <c r="C66" s="62"/>
      <c r="D66" s="62"/>
      <c r="E66" s="62"/>
      <c r="F66" s="62"/>
      <c r="G66" s="62"/>
      <c r="H66" s="62"/>
      <c r="I66" s="115"/>
      <c r="J66" s="115"/>
      <c r="K66" s="115"/>
      <c r="L66" s="116"/>
      <c r="M66" s="116"/>
      <c r="N66" s="117"/>
      <c r="O66" s="62"/>
      <c r="P66" s="115"/>
      <c r="Q66" s="62"/>
      <c r="R66" s="115"/>
      <c r="S66" s="116"/>
      <c r="T66" s="116"/>
      <c r="U66" s="221">
        <v>17</v>
      </c>
    </row>
    <row r="67" spans="1:21" ht="12.75" customHeight="1" x14ac:dyDescent="0.2">
      <c r="A67" s="63" t="s">
        <v>160</v>
      </c>
      <c r="B67" s="50"/>
      <c r="C67" s="50"/>
      <c r="D67" s="50"/>
      <c r="E67" s="50"/>
      <c r="F67" s="50"/>
      <c r="G67" s="50"/>
      <c r="H67" s="50"/>
      <c r="I67" s="111"/>
      <c r="J67" s="111"/>
      <c r="K67" s="111"/>
      <c r="L67" s="80"/>
      <c r="M67" s="80"/>
      <c r="N67" s="112"/>
      <c r="O67" s="50"/>
      <c r="P67" s="111"/>
      <c r="Q67" s="50"/>
      <c r="R67" s="111"/>
      <c r="S67" s="80"/>
      <c r="T67" s="80"/>
      <c r="U67" s="219"/>
    </row>
    <row r="68" spans="1:21" ht="12.75" customHeight="1" x14ac:dyDescent="0.2">
      <c r="H68" s="50"/>
      <c r="I68" s="111"/>
      <c r="J68" s="111"/>
      <c r="K68" s="111"/>
      <c r="L68" s="80"/>
      <c r="M68" s="80"/>
      <c r="N68" s="112"/>
      <c r="O68" s="50"/>
      <c r="P68" s="111"/>
      <c r="Q68" s="111"/>
      <c r="R68" s="111"/>
      <c r="S68" s="80"/>
      <c r="T68" s="80"/>
      <c r="U68" s="112"/>
    </row>
    <row r="69" spans="1:21" ht="12.75" customHeight="1" x14ac:dyDescent="0.2">
      <c r="H69" s="50"/>
      <c r="I69" s="111"/>
      <c r="J69" s="111"/>
      <c r="K69" s="111"/>
      <c r="L69" s="80"/>
      <c r="M69" s="80"/>
      <c r="N69" s="112"/>
      <c r="O69" s="50"/>
      <c r="P69" s="111"/>
      <c r="Q69" s="111"/>
      <c r="R69" s="111"/>
      <c r="S69" s="80"/>
      <c r="T69" s="80"/>
      <c r="U69" s="112"/>
    </row>
    <row r="70" spans="1:21" x14ac:dyDescent="0.2">
      <c r="H70" s="50"/>
      <c r="I70" s="111"/>
      <c r="J70" s="111"/>
      <c r="K70" s="111"/>
      <c r="L70" s="80"/>
      <c r="M70" s="80"/>
      <c r="N70" s="112"/>
      <c r="O70" s="50"/>
      <c r="P70" s="111"/>
      <c r="Q70" s="111"/>
      <c r="R70" s="111"/>
      <c r="S70" s="80"/>
      <c r="T70" s="80"/>
      <c r="U70" s="112"/>
    </row>
    <row r="71" spans="1:21" x14ac:dyDescent="0.2">
      <c r="H71" s="50"/>
      <c r="I71" s="111"/>
      <c r="J71" s="111"/>
      <c r="K71" s="111"/>
      <c r="L71" s="80"/>
      <c r="M71" s="80"/>
      <c r="N71" s="112"/>
      <c r="O71" s="50"/>
      <c r="P71" s="111"/>
      <c r="Q71" s="111"/>
      <c r="R71" s="111"/>
      <c r="S71" s="80"/>
      <c r="T71" s="80"/>
      <c r="U71" s="112"/>
    </row>
    <row r="72" spans="1:21" ht="12.75" customHeight="1" x14ac:dyDescent="0.2">
      <c r="H72" s="50"/>
      <c r="I72" s="51"/>
      <c r="J72" s="51"/>
      <c r="K72" s="51"/>
      <c r="L72" s="113"/>
      <c r="M72" s="113"/>
      <c r="N72" s="114"/>
      <c r="O72" s="50"/>
      <c r="P72" s="51"/>
      <c r="Q72" s="51"/>
      <c r="R72" s="51"/>
      <c r="S72" s="113"/>
      <c r="T72" s="113"/>
      <c r="U72" s="114"/>
    </row>
    <row r="73" spans="1:21" ht="12.75" customHeight="1" x14ac:dyDescent="0.2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x14ac:dyDescent="0.2">
      <c r="H74" s="50"/>
      <c r="I74" s="106"/>
      <c r="J74" s="106"/>
      <c r="K74" s="106"/>
      <c r="L74" s="106"/>
      <c r="M74" s="106"/>
      <c r="N74" s="106"/>
      <c r="O74" s="106"/>
      <c r="P74" s="106"/>
      <c r="Q74" s="50"/>
      <c r="R74" s="50"/>
      <c r="S74" s="50"/>
      <c r="T74" s="106"/>
      <c r="U74" s="219"/>
    </row>
    <row r="75" spans="1:21" x14ac:dyDescent="0.2">
      <c r="H75" s="50"/>
      <c r="I75" s="106"/>
      <c r="J75" s="106"/>
      <c r="K75" s="106"/>
      <c r="L75" s="106"/>
      <c r="M75" s="106"/>
      <c r="N75" s="106"/>
      <c r="O75" s="106"/>
      <c r="P75" s="106"/>
      <c r="Q75" s="50"/>
      <c r="R75" s="50"/>
      <c r="S75" s="50"/>
      <c r="T75" s="106"/>
      <c r="U75" s="219"/>
    </row>
    <row r="76" spans="1:21" x14ac:dyDescent="0.2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83"/>
  <sheetViews>
    <sheetView showGridLines="0" showRowColHeaders="0" zoomScaleNormal="100" workbookViewId="0"/>
  </sheetViews>
  <sheetFormatPr defaultColWidth="11.42578125" defaultRowHeight="12.75" x14ac:dyDescent="0.2"/>
  <cols>
    <col min="1" max="1" width="26.285156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">
      <c r="A3" s="67"/>
      <c r="B3" s="3"/>
      <c r="C3" s="3"/>
      <c r="D3" s="3"/>
      <c r="E3" s="3"/>
      <c r="F3" s="3"/>
    </row>
    <row r="4" spans="1:7" ht="16.5" thickBot="1" x14ac:dyDescent="0.3">
      <c r="A4" s="5" t="s">
        <v>124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</row>
    <row r="7" spans="1:7" x14ac:dyDescent="0.2">
      <c r="A7" s="17" t="s">
        <v>81</v>
      </c>
      <c r="B7" s="18">
        <v>739040</v>
      </c>
      <c r="C7" s="18">
        <v>826703</v>
      </c>
      <c r="D7" s="19">
        <v>933912</v>
      </c>
      <c r="E7" s="27">
        <v>33.315556982071428</v>
      </c>
      <c r="F7" s="27">
        <v>32.854904809746671</v>
      </c>
      <c r="G7" s="28">
        <v>33.431094491833491</v>
      </c>
    </row>
    <row r="8" spans="1:7" x14ac:dyDescent="0.2">
      <c r="A8" s="17" t="s">
        <v>162</v>
      </c>
      <c r="B8" s="18">
        <v>2187</v>
      </c>
      <c r="C8" s="18">
        <v>11749</v>
      </c>
      <c r="D8" s="19">
        <v>10345</v>
      </c>
      <c r="E8" s="27">
        <v>9.8588876271636469E-2</v>
      </c>
      <c r="F8" s="27">
        <v>0.46692981229016178</v>
      </c>
      <c r="G8" s="28">
        <v>0.37031826608718749</v>
      </c>
    </row>
    <row r="9" spans="1:7" x14ac:dyDescent="0.2">
      <c r="A9" s="17" t="s">
        <v>82</v>
      </c>
      <c r="B9" s="18">
        <v>662420</v>
      </c>
      <c r="C9" s="18">
        <v>774502</v>
      </c>
      <c r="D9" s="19">
        <v>863666</v>
      </c>
      <c r="E9" s="27">
        <v>29.861565349729048</v>
      </c>
      <c r="F9" s="27">
        <v>30.780327983518159</v>
      </c>
      <c r="G9" s="28">
        <v>30.916509966018065</v>
      </c>
    </row>
    <row r="10" spans="1:7" x14ac:dyDescent="0.2">
      <c r="A10" s="17" t="s">
        <v>84</v>
      </c>
      <c r="B10" s="18">
        <v>445328</v>
      </c>
      <c r="C10" s="18">
        <v>506420</v>
      </c>
      <c r="D10" s="19">
        <v>533433</v>
      </c>
      <c r="E10" s="27">
        <v>20.075165565750034</v>
      </c>
      <c r="F10" s="27">
        <v>20.126189083324856</v>
      </c>
      <c r="G10" s="28">
        <v>19.095213497698083</v>
      </c>
    </row>
    <row r="11" spans="1:7" x14ac:dyDescent="0.2">
      <c r="A11" s="17" t="s">
        <v>152</v>
      </c>
      <c r="B11" s="18">
        <v>86972</v>
      </c>
      <c r="C11" s="18">
        <v>101424</v>
      </c>
      <c r="D11" s="19">
        <v>118766</v>
      </c>
      <c r="E11" s="27">
        <v>3.9206546625956871</v>
      </c>
      <c r="F11" s="27">
        <v>4.030801709227795</v>
      </c>
      <c r="G11" s="28">
        <v>4.2514469975940949</v>
      </c>
    </row>
    <row r="12" spans="1:7" x14ac:dyDescent="0.2">
      <c r="A12" s="17" t="s">
        <v>163</v>
      </c>
      <c r="B12" s="18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</row>
    <row r="13" spans="1:7" x14ac:dyDescent="0.2">
      <c r="A13" s="17" t="s">
        <v>165</v>
      </c>
      <c r="B13" s="18">
        <v>0</v>
      </c>
      <c r="C13" s="18">
        <v>0</v>
      </c>
      <c r="D13" s="19">
        <v>0</v>
      </c>
      <c r="E13" s="27" t="s">
        <v>164</v>
      </c>
      <c r="F13" s="27" t="s">
        <v>164</v>
      </c>
      <c r="G13" s="28" t="s">
        <v>164</v>
      </c>
    </row>
    <row r="14" spans="1:7" x14ac:dyDescent="0.2">
      <c r="A14" s="17" t="s">
        <v>166</v>
      </c>
      <c r="B14" s="18">
        <v>42907</v>
      </c>
      <c r="C14" s="18">
        <v>46550</v>
      </c>
      <c r="D14" s="19">
        <v>0</v>
      </c>
      <c r="E14" s="27">
        <v>1.9342262982108396</v>
      </c>
      <c r="F14" s="27">
        <v>1.8499942771390783</v>
      </c>
      <c r="G14" s="28" t="s">
        <v>164</v>
      </c>
    </row>
    <row r="15" spans="1:7" x14ac:dyDescent="0.2">
      <c r="A15" s="17" t="s">
        <v>167</v>
      </c>
      <c r="B15" s="18">
        <v>58109</v>
      </c>
      <c r="C15" s="18">
        <v>65496</v>
      </c>
      <c r="D15" s="19">
        <v>80160</v>
      </c>
      <c r="E15" s="27">
        <v>2.619524925134213</v>
      </c>
      <c r="F15" s="27">
        <v>2.6029479092481433</v>
      </c>
      <c r="G15" s="28">
        <v>2.8694743556838036</v>
      </c>
    </row>
    <row r="16" spans="1:7" x14ac:dyDescent="0.2">
      <c r="A16" s="17" t="s">
        <v>168</v>
      </c>
      <c r="B16" s="18">
        <v>70418</v>
      </c>
      <c r="C16" s="18">
        <v>67217</v>
      </c>
      <c r="D16" s="19">
        <v>71229</v>
      </c>
      <c r="E16" s="27">
        <v>3.1744085456315032</v>
      </c>
      <c r="F16" s="27">
        <v>2.6713440456811477</v>
      </c>
      <c r="G16" s="28">
        <v>2.5497728153817572</v>
      </c>
    </row>
    <row r="17" spans="1:7" x14ac:dyDescent="0.2">
      <c r="A17" s="17" t="s">
        <v>169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</row>
    <row r="18" spans="1:7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</row>
    <row r="19" spans="1:7" x14ac:dyDescent="0.2">
      <c r="A19" s="17" t="s">
        <v>171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</row>
    <row r="20" spans="1:7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</row>
    <row r="21" spans="1:7" x14ac:dyDescent="0.2">
      <c r="A21" s="17" t="s">
        <v>173</v>
      </c>
      <c r="B21" s="18">
        <v>0</v>
      </c>
      <c r="C21" s="18">
        <v>0</v>
      </c>
      <c r="D21" s="19">
        <v>49318</v>
      </c>
      <c r="E21" s="27" t="s">
        <v>164</v>
      </c>
      <c r="F21" s="27" t="s">
        <v>164</v>
      </c>
      <c r="G21" s="28">
        <v>1.7654283467267193</v>
      </c>
    </row>
    <row r="22" spans="1:7" x14ac:dyDescent="0.2">
      <c r="A22" s="17" t="s">
        <v>174</v>
      </c>
      <c r="B22" s="18">
        <v>8444</v>
      </c>
      <c r="C22" s="18">
        <v>8988</v>
      </c>
      <c r="D22" s="19">
        <v>11339</v>
      </c>
      <c r="E22" s="27">
        <v>0.38065133572825716</v>
      </c>
      <c r="F22" s="27">
        <v>0.35720190253331979</v>
      </c>
      <c r="G22" s="28">
        <v>0.40590032084703903</v>
      </c>
    </row>
    <row r="23" spans="1:7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</row>
    <row r="24" spans="1:7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</row>
    <row r="25" spans="1:7" x14ac:dyDescent="0.2">
      <c r="A25" s="17" t="s">
        <v>177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</row>
    <row r="26" spans="1:7" x14ac:dyDescent="0.2">
      <c r="A26" s="17" t="s">
        <v>178</v>
      </c>
      <c r="B26" s="18">
        <v>1225</v>
      </c>
      <c r="C26" s="18">
        <v>1278</v>
      </c>
      <c r="D26" s="19">
        <v>2162</v>
      </c>
      <c r="E26" s="27">
        <v>5.5222392973367479E-2</v>
      </c>
      <c r="F26" s="27">
        <v>5.0790390680638925E-2</v>
      </c>
      <c r="G26" s="28">
        <v>7.7392758944465859E-2</v>
      </c>
    </row>
    <row r="27" spans="1:7" x14ac:dyDescent="0.2">
      <c r="A27" s="17" t="s">
        <v>179</v>
      </c>
      <c r="B27" s="18">
        <v>30357</v>
      </c>
      <c r="C27" s="18">
        <v>35589</v>
      </c>
      <c r="D27" s="19">
        <v>43084</v>
      </c>
      <c r="E27" s="27">
        <v>1.3684785171367482</v>
      </c>
      <c r="F27" s="27">
        <v>1.4143812315596704</v>
      </c>
      <c r="G27" s="28">
        <v>1.5422708725084955</v>
      </c>
    </row>
    <row r="28" spans="1:7" x14ac:dyDescent="0.2">
      <c r="A28" s="17" t="s">
        <v>180</v>
      </c>
      <c r="B28" s="18">
        <v>11783</v>
      </c>
      <c r="C28" s="18">
        <v>14812</v>
      </c>
      <c r="D28" s="19">
        <v>18243</v>
      </c>
      <c r="E28" s="27">
        <v>0.53117180114709306</v>
      </c>
      <c r="F28" s="27">
        <v>0.58865983314681047</v>
      </c>
      <c r="G28" s="28">
        <v>0.65304167503417698</v>
      </c>
    </row>
    <row r="29" spans="1:7" x14ac:dyDescent="0.2">
      <c r="A29" s="17" t="s">
        <v>181</v>
      </c>
      <c r="B29" s="18">
        <v>25782</v>
      </c>
      <c r="C29" s="18">
        <v>26989</v>
      </c>
      <c r="D29" s="19">
        <v>28917</v>
      </c>
      <c r="E29" s="27">
        <v>1.1622397841953962</v>
      </c>
      <c r="F29" s="27">
        <v>1.0725992598433207</v>
      </c>
      <c r="G29" s="28">
        <v>1.0351371000911744</v>
      </c>
    </row>
    <row r="30" spans="1:7" x14ac:dyDescent="0.2">
      <c r="A30" s="17" t="s">
        <v>182</v>
      </c>
      <c r="B30" s="18">
        <v>5495</v>
      </c>
      <c r="C30" s="18">
        <v>5946</v>
      </c>
      <c r="D30" s="19">
        <v>6559</v>
      </c>
      <c r="E30" s="27">
        <v>0.24771187705196268</v>
      </c>
      <c r="F30" s="27">
        <v>0.23630646556109472</v>
      </c>
      <c r="G30" s="28">
        <v>0.23479144584493597</v>
      </c>
    </row>
    <row r="31" spans="1:7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</row>
    <row r="32" spans="1:7" x14ac:dyDescent="0.2">
      <c r="A32" s="17" t="s">
        <v>184</v>
      </c>
      <c r="B32" s="18">
        <v>1509</v>
      </c>
      <c r="C32" s="18">
        <v>1561</v>
      </c>
      <c r="D32" s="19">
        <v>1777</v>
      </c>
      <c r="E32" s="27">
        <v>6.8024972242295118E-2</v>
      </c>
      <c r="F32" s="27">
        <v>6.2037402075490897E-2</v>
      </c>
      <c r="G32" s="28">
        <v>6.3610977171283917E-2</v>
      </c>
    </row>
    <row r="33" spans="1:7" x14ac:dyDescent="0.2">
      <c r="A33" s="17" t="s">
        <v>185</v>
      </c>
      <c r="B33" s="18">
        <v>10439</v>
      </c>
      <c r="C33" s="18">
        <v>19465</v>
      </c>
      <c r="D33" s="19">
        <v>19086</v>
      </c>
      <c r="E33" s="27">
        <v>0.47058494714202703</v>
      </c>
      <c r="F33" s="27">
        <v>0.77357977668124933</v>
      </c>
      <c r="G33" s="28">
        <v>0.6832184075920793</v>
      </c>
    </row>
    <row r="34" spans="1:7" x14ac:dyDescent="0.2">
      <c r="A34" s="17" t="s">
        <v>186</v>
      </c>
      <c r="B34" s="18">
        <v>14424</v>
      </c>
      <c r="C34" s="18">
        <v>0</v>
      </c>
      <c r="D34" s="19">
        <v>0</v>
      </c>
      <c r="E34" s="27">
        <v>0.6502267724472266</v>
      </c>
      <c r="F34" s="27" t="s">
        <v>164</v>
      </c>
      <c r="G34" s="28" t="s">
        <v>164</v>
      </c>
    </row>
    <row r="35" spans="1:7" x14ac:dyDescent="0.2">
      <c r="A35" s="17" t="s">
        <v>187</v>
      </c>
      <c r="B35" s="18">
        <v>1464</v>
      </c>
      <c r="C35" s="18">
        <v>1535</v>
      </c>
      <c r="D35" s="19">
        <v>1547</v>
      </c>
      <c r="E35" s="27">
        <v>6.5996394541232642E-2</v>
      </c>
      <c r="F35" s="27">
        <v>6.1004107742394953E-2</v>
      </c>
      <c r="G35" s="28">
        <v>5.5377704943149253E-2</v>
      </c>
    </row>
    <row r="36" spans="1:7" x14ac:dyDescent="0.2">
      <c r="A36" s="17" t="s">
        <v>188</v>
      </c>
      <c r="B36" s="18">
        <v>0</v>
      </c>
      <c r="C36" s="18">
        <v>0</v>
      </c>
      <c r="D36" s="19">
        <v>0</v>
      </c>
      <c r="E36" s="27" t="s">
        <v>164</v>
      </c>
      <c r="F36" s="27" t="s">
        <v>164</v>
      </c>
      <c r="G36" s="28" t="s">
        <v>164</v>
      </c>
    </row>
    <row r="37" spans="1:7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</row>
    <row r="38" spans="1:7" ht="13.5" thickBot="1" x14ac:dyDescent="0.25">
      <c r="A38" s="20" t="s">
        <v>4</v>
      </c>
      <c r="B38" s="21">
        <v>2218303</v>
      </c>
      <c r="C38" s="21">
        <v>2516224</v>
      </c>
      <c r="D38" s="22">
        <v>2793543</v>
      </c>
      <c r="E38" s="23">
        <v>100</v>
      </c>
      <c r="F38" s="23">
        <v>100</v>
      </c>
      <c r="G38" s="48">
        <v>100</v>
      </c>
    </row>
    <row r="40" spans="1:7" ht="16.5" thickBot="1" x14ac:dyDescent="0.3">
      <c r="A40" s="5" t="s">
        <v>125</v>
      </c>
      <c r="B40" s="5"/>
      <c r="C40" s="6"/>
      <c r="D40" s="6"/>
      <c r="E40" s="6"/>
      <c r="F40" s="6"/>
    </row>
    <row r="41" spans="1:7" x14ac:dyDescent="0.2">
      <c r="A41" s="7"/>
      <c r="B41" s="85"/>
      <c r="C41" s="43" t="s">
        <v>29</v>
      </c>
      <c r="D41" s="86"/>
      <c r="E41" s="11"/>
      <c r="F41" s="9" t="s">
        <v>2</v>
      </c>
      <c r="G41" s="12"/>
    </row>
    <row r="42" spans="1:7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</row>
    <row r="43" spans="1:7" x14ac:dyDescent="0.2">
      <c r="A43" s="17" t="s">
        <v>81</v>
      </c>
      <c r="B43" s="18">
        <v>78237</v>
      </c>
      <c r="C43" s="18">
        <v>78372</v>
      </c>
      <c r="D43" s="19">
        <v>78724</v>
      </c>
      <c r="E43" s="27">
        <v>27.862774845616361</v>
      </c>
      <c r="F43" s="27">
        <v>26.685643850915604</v>
      </c>
      <c r="G43" s="28">
        <v>26.495246108540176</v>
      </c>
    </row>
    <row r="44" spans="1:7" x14ac:dyDescent="0.2">
      <c r="A44" s="17" t="s">
        <v>162</v>
      </c>
      <c r="B44" s="18">
        <v>228</v>
      </c>
      <c r="C44" s="18">
        <v>1959</v>
      </c>
      <c r="D44" s="19">
        <v>1834</v>
      </c>
      <c r="E44" s="27">
        <v>8.1198316203337673E-2</v>
      </c>
      <c r="F44" s="27">
        <v>0.66703894635767458</v>
      </c>
      <c r="G44" s="28">
        <v>0.61724863273033237</v>
      </c>
    </row>
    <row r="45" spans="1:7" x14ac:dyDescent="0.2">
      <c r="A45" s="17" t="s">
        <v>82</v>
      </c>
      <c r="B45" s="18">
        <v>141111</v>
      </c>
      <c r="C45" s="18">
        <v>140245</v>
      </c>
      <c r="D45" s="19">
        <v>139797</v>
      </c>
      <c r="E45" s="27">
        <v>50.254278937584139</v>
      </c>
      <c r="F45" s="27">
        <v>47.75338286469222</v>
      </c>
      <c r="G45" s="28">
        <v>47.049894825410178</v>
      </c>
    </row>
    <row r="46" spans="1:7" x14ac:dyDescent="0.2">
      <c r="A46" s="17" t="s">
        <v>84</v>
      </c>
      <c r="B46" s="18">
        <v>20937</v>
      </c>
      <c r="C46" s="18">
        <v>21859</v>
      </c>
      <c r="D46" s="19">
        <v>25687</v>
      </c>
      <c r="E46" s="27">
        <v>7.4563559050407058</v>
      </c>
      <c r="F46" s="27">
        <v>7.4429833223238422</v>
      </c>
      <c r="G46" s="28">
        <v>8.6451830037862845</v>
      </c>
    </row>
    <row r="47" spans="1:7" x14ac:dyDescent="0.2">
      <c r="A47" s="17" t="s">
        <v>152</v>
      </c>
      <c r="B47" s="18">
        <v>15776</v>
      </c>
      <c r="C47" s="18">
        <v>17266</v>
      </c>
      <c r="D47" s="19">
        <v>18131</v>
      </c>
      <c r="E47" s="27">
        <v>5.618353668525681</v>
      </c>
      <c r="F47" s="27">
        <v>5.8790681203734598</v>
      </c>
      <c r="G47" s="28">
        <v>6.1021455616323097</v>
      </c>
    </row>
    <row r="48" spans="1:7" x14ac:dyDescent="0.2">
      <c r="A48" s="17" t="s">
        <v>163</v>
      </c>
      <c r="B48" s="18">
        <v>0</v>
      </c>
      <c r="C48" s="18">
        <v>0</v>
      </c>
      <c r="D48" s="19">
        <v>0</v>
      </c>
      <c r="E48" s="27" t="s">
        <v>164</v>
      </c>
      <c r="F48" s="27" t="s">
        <v>164</v>
      </c>
      <c r="G48" s="28" t="s">
        <v>164</v>
      </c>
    </row>
    <row r="49" spans="1:7" x14ac:dyDescent="0.2">
      <c r="A49" s="17" t="s">
        <v>165</v>
      </c>
      <c r="B49" s="18">
        <v>0</v>
      </c>
      <c r="C49" s="18">
        <v>0</v>
      </c>
      <c r="D49" s="19">
        <v>0</v>
      </c>
      <c r="E49" s="27" t="s">
        <v>164</v>
      </c>
      <c r="F49" s="27" t="s">
        <v>164</v>
      </c>
      <c r="G49" s="28" t="s">
        <v>164</v>
      </c>
    </row>
    <row r="50" spans="1:7" x14ac:dyDescent="0.2">
      <c r="A50" s="17" t="s">
        <v>166</v>
      </c>
      <c r="B50" s="18">
        <v>2802</v>
      </c>
      <c r="C50" s="18">
        <v>6086</v>
      </c>
      <c r="D50" s="19">
        <v>0</v>
      </c>
      <c r="E50" s="27">
        <v>0.9978845701831236</v>
      </c>
      <c r="F50" s="27">
        <v>2.0722812800065378</v>
      </c>
      <c r="G50" s="28" t="s">
        <v>164</v>
      </c>
    </row>
    <row r="51" spans="1:7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164</v>
      </c>
      <c r="F51" s="27" t="s">
        <v>164</v>
      </c>
      <c r="G51" s="28" t="s">
        <v>164</v>
      </c>
    </row>
    <row r="52" spans="1:7" x14ac:dyDescent="0.2">
      <c r="A52" s="17" t="s">
        <v>168</v>
      </c>
      <c r="B52" s="18">
        <v>5274</v>
      </c>
      <c r="C52" s="18">
        <v>13410</v>
      </c>
      <c r="D52" s="19">
        <v>13442</v>
      </c>
      <c r="E52" s="27">
        <v>1.87824526165089</v>
      </c>
      <c r="F52" s="27">
        <v>4.5661012101359955</v>
      </c>
      <c r="G52" s="28">
        <v>4.5240218763146824</v>
      </c>
    </row>
    <row r="53" spans="1:7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164</v>
      </c>
      <c r="F53" s="27" t="s">
        <v>164</v>
      </c>
      <c r="G53" s="28" t="s">
        <v>164</v>
      </c>
    </row>
    <row r="54" spans="1:7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</row>
    <row r="55" spans="1:7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164</v>
      </c>
      <c r="F55" s="27" t="s">
        <v>164</v>
      </c>
      <c r="G55" s="28" t="s">
        <v>164</v>
      </c>
    </row>
    <row r="56" spans="1:7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</row>
    <row r="57" spans="1:7" x14ac:dyDescent="0.2">
      <c r="A57" s="17" t="s">
        <v>173</v>
      </c>
      <c r="B57" s="18">
        <v>0</v>
      </c>
      <c r="C57" s="18">
        <v>0</v>
      </c>
      <c r="D57" s="19">
        <v>3883</v>
      </c>
      <c r="E57" s="27" t="s">
        <v>164</v>
      </c>
      <c r="F57" s="27" t="s">
        <v>164</v>
      </c>
      <c r="G57" s="28">
        <v>1.3068573832562054</v>
      </c>
    </row>
    <row r="58" spans="1:7" x14ac:dyDescent="0.2">
      <c r="A58" s="17" t="s">
        <v>174</v>
      </c>
      <c r="B58" s="18">
        <v>2087</v>
      </c>
      <c r="C58" s="18">
        <v>1955</v>
      </c>
      <c r="D58" s="19">
        <v>2716</v>
      </c>
      <c r="E58" s="27">
        <v>0.7432494996331831</v>
      </c>
      <c r="F58" s="27">
        <v>0.66567694748813355</v>
      </c>
      <c r="G58" s="28">
        <v>0.91409339503575937</v>
      </c>
    </row>
    <row r="59" spans="1:7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</row>
    <row r="60" spans="1:7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</row>
    <row r="61" spans="1:7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164</v>
      </c>
      <c r="F61" s="27" t="s">
        <v>164</v>
      </c>
      <c r="G61" s="28" t="s">
        <v>164</v>
      </c>
    </row>
    <row r="62" spans="1:7" x14ac:dyDescent="0.2">
      <c r="A62" s="17" t="s">
        <v>178</v>
      </c>
      <c r="B62" s="18">
        <v>3</v>
      </c>
      <c r="C62" s="18">
        <v>5</v>
      </c>
      <c r="D62" s="19">
        <v>4</v>
      </c>
      <c r="E62" s="27">
        <v>1.0683988974123379E-3</v>
      </c>
      <c r="F62" s="27">
        <v>1.7024985869261728E-3</v>
      </c>
      <c r="G62" s="28">
        <v>1.3462347496844761E-3</v>
      </c>
    </row>
    <row r="63" spans="1:7" x14ac:dyDescent="0.2">
      <c r="A63" s="17" t="s">
        <v>179</v>
      </c>
      <c r="B63" s="18">
        <v>5806</v>
      </c>
      <c r="C63" s="18">
        <v>6321</v>
      </c>
      <c r="D63" s="19">
        <v>6800</v>
      </c>
      <c r="E63" s="27">
        <v>2.067707999458678</v>
      </c>
      <c r="F63" s="27">
        <v>2.1522987135920677</v>
      </c>
      <c r="G63" s="28">
        <v>2.2885990744636096</v>
      </c>
    </row>
    <row r="64" spans="1:7" x14ac:dyDescent="0.2">
      <c r="A64" s="17" t="s">
        <v>180</v>
      </c>
      <c r="B64" s="18">
        <v>1388</v>
      </c>
      <c r="C64" s="18">
        <v>1741</v>
      </c>
      <c r="D64" s="19">
        <v>2009</v>
      </c>
      <c r="E64" s="27">
        <v>0.49431255653610834</v>
      </c>
      <c r="F64" s="27">
        <v>0.59281000796769334</v>
      </c>
      <c r="G64" s="28">
        <v>0.67614640302902818</v>
      </c>
    </row>
    <row r="65" spans="1:7" x14ac:dyDescent="0.2">
      <c r="A65" s="17" t="s">
        <v>181</v>
      </c>
      <c r="B65" s="18">
        <v>3812</v>
      </c>
      <c r="C65" s="18">
        <v>3677</v>
      </c>
      <c r="D65" s="19">
        <v>3277</v>
      </c>
      <c r="E65" s="27">
        <v>1.3575788656452774</v>
      </c>
      <c r="F65" s="27">
        <v>1.2520174608255075</v>
      </c>
      <c r="G65" s="28">
        <v>1.1029028186790071</v>
      </c>
    </row>
    <row r="66" spans="1:7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</row>
    <row r="67" spans="1:7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</row>
    <row r="68" spans="1:7" x14ac:dyDescent="0.2">
      <c r="A68" s="17" t="s">
        <v>184</v>
      </c>
      <c r="B68" s="18">
        <v>310</v>
      </c>
      <c r="C68" s="18">
        <v>356</v>
      </c>
      <c r="D68" s="19">
        <v>421</v>
      </c>
      <c r="E68" s="27">
        <v>0.11040121939927491</v>
      </c>
      <c r="F68" s="27">
        <v>0.12121789938914351</v>
      </c>
      <c r="G68" s="28">
        <v>0.14169120740429111</v>
      </c>
    </row>
    <row r="69" spans="1:7" x14ac:dyDescent="0.2">
      <c r="A69" s="17" t="s">
        <v>185</v>
      </c>
      <c r="B69" s="18">
        <v>185</v>
      </c>
      <c r="C69" s="18">
        <v>263</v>
      </c>
      <c r="D69" s="19">
        <v>229</v>
      </c>
      <c r="E69" s="27">
        <v>6.5884598673760841E-2</v>
      </c>
      <c r="F69" s="27">
        <v>8.9551425672316692E-2</v>
      </c>
      <c r="G69" s="28">
        <v>7.7071939419436269E-2</v>
      </c>
    </row>
    <row r="70" spans="1:7" x14ac:dyDescent="0.2">
      <c r="A70" s="17" t="s">
        <v>186</v>
      </c>
      <c r="B70" s="18">
        <v>2658</v>
      </c>
      <c r="C70" s="18">
        <v>0</v>
      </c>
      <c r="D70" s="19">
        <v>0</v>
      </c>
      <c r="E70" s="27">
        <v>0.94660142310733131</v>
      </c>
      <c r="F70" s="27" t="s">
        <v>164</v>
      </c>
      <c r="G70" s="28" t="s">
        <v>164</v>
      </c>
    </row>
    <row r="71" spans="1:7" x14ac:dyDescent="0.2">
      <c r="A71" s="17" t="s">
        <v>187</v>
      </c>
      <c r="B71" s="18">
        <v>180</v>
      </c>
      <c r="C71" s="18">
        <v>171</v>
      </c>
      <c r="D71" s="19">
        <v>171</v>
      </c>
      <c r="E71" s="27">
        <v>6.4103933844740266E-2</v>
      </c>
      <c r="F71" s="27">
        <v>5.8225451672875114E-2</v>
      </c>
      <c r="G71" s="28">
        <v>5.7551535549011358E-2</v>
      </c>
    </row>
    <row r="72" spans="1:7" x14ac:dyDescent="0.2">
      <c r="A72" s="17" t="s">
        <v>188</v>
      </c>
      <c r="B72" s="18">
        <v>0</v>
      </c>
      <c r="C72" s="18">
        <v>0</v>
      </c>
      <c r="D72" s="19">
        <v>0</v>
      </c>
      <c r="E72" s="27" t="s">
        <v>164</v>
      </c>
      <c r="F72" s="27" t="s">
        <v>164</v>
      </c>
      <c r="G72" s="28" t="s">
        <v>164</v>
      </c>
    </row>
    <row r="73" spans="1:7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</row>
    <row r="74" spans="1:7" ht="13.5" thickBot="1" x14ac:dyDescent="0.25">
      <c r="A74" s="20" t="s">
        <v>4</v>
      </c>
      <c r="B74" s="21">
        <v>280794</v>
      </c>
      <c r="C74" s="21">
        <v>293686</v>
      </c>
      <c r="D74" s="22">
        <v>297125</v>
      </c>
      <c r="E74" s="23">
        <v>100</v>
      </c>
      <c r="F74" s="23">
        <v>100</v>
      </c>
      <c r="G74" s="48">
        <v>100</v>
      </c>
    </row>
    <row r="75" spans="1:7" x14ac:dyDescent="0.2">
      <c r="A75" s="24"/>
      <c r="B75" s="24"/>
      <c r="C75" s="24"/>
      <c r="D75" s="24"/>
      <c r="E75" s="24"/>
      <c r="F75" s="24"/>
      <c r="G75" s="24"/>
    </row>
    <row r="76" spans="1:7" ht="12.75" customHeight="1" x14ac:dyDescent="0.2">
      <c r="A76" s="26" t="s">
        <v>159</v>
      </c>
      <c r="G76" s="221">
        <v>18</v>
      </c>
    </row>
    <row r="77" spans="1:7" ht="12.75" customHeight="1" x14ac:dyDescent="0.2">
      <c r="A77" s="26" t="s">
        <v>160</v>
      </c>
      <c r="G77" s="220"/>
    </row>
    <row r="78" spans="1:7" ht="12.75" customHeight="1" x14ac:dyDescent="0.2"/>
    <row r="79" spans="1:7" ht="12.75" customHeight="1" x14ac:dyDescent="0.2"/>
    <row r="82" ht="12.75" customHeight="1" x14ac:dyDescent="0.2"/>
    <row r="83" ht="12.75" customHeight="1" x14ac:dyDescent="0.2"/>
  </sheetData>
  <mergeCells count="1">
    <mergeCell ref="G76:G77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zoomScaleSheetLayoutView="85" workbookViewId="0"/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69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Skadeforsikringsstatistikk</v>
      </c>
      <c r="C52" s="221">
        <f>Innhold!H45</f>
        <v>19</v>
      </c>
    </row>
    <row r="53" spans="1:3" x14ac:dyDescent="0.2">
      <c r="A53" s="26" t="str">
        <f>+Innhold!B54</f>
        <v>Premiestatistikk skadeforsikring 4. kvartal 2022</v>
      </c>
      <c r="C53" s="220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7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68" t="s">
        <v>68</v>
      </c>
      <c r="B9" s="31" t="s">
        <v>65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68" t="s">
        <v>69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151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68" t="s">
        <v>64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68" t="s">
        <v>70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68" t="s">
        <v>71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68" t="s">
        <v>72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68" t="s">
        <v>144</v>
      </c>
      <c r="B25" s="31" t="s">
        <v>148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0"/>
      <c r="B26" s="31" t="s">
        <v>149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68" t="s">
        <v>73</v>
      </c>
      <c r="B27" s="31" t="s">
        <v>126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127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68" t="s">
        <v>143</v>
      </c>
      <c r="B29" s="31" t="s">
        <v>128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0"/>
      <c r="B30" s="31" t="s">
        <v>129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68" t="s">
        <v>83</v>
      </c>
      <c r="B31" s="31" t="s">
        <v>130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131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68" t="s">
        <v>74</v>
      </c>
      <c r="B33" s="31" t="s">
        <v>132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133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68" t="s">
        <v>75</v>
      </c>
      <c r="B35" s="31" t="s">
        <v>134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135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68" t="s">
        <v>76</v>
      </c>
      <c r="B37" s="31" t="s">
        <v>136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137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68" t="s">
        <v>77</v>
      </c>
      <c r="B39" s="31" t="s">
        <v>138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139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68" t="s">
        <v>78</v>
      </c>
      <c r="B41" s="31" t="s">
        <v>140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68" t="s">
        <v>103</v>
      </c>
      <c r="B42" s="31" t="s">
        <v>141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142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68" t="s">
        <v>102</v>
      </c>
      <c r="B45" s="31" t="s">
        <v>66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Skadeforsikringsstatistikk"</f>
        <v>Finans Norge / Skadeforsikringsstatistikk</v>
      </c>
      <c r="G53" s="25"/>
      <c r="H53" s="219">
        <v>1</v>
      </c>
    </row>
    <row r="54" spans="1:9" x14ac:dyDescent="0.2">
      <c r="B54" s="26" t="str">
        <f>"Premiestatistikk skadeforsikring 4. kvartal 2022"</f>
        <v>Premiestatistikk skadeforsikring 4. kvartal 2022</v>
      </c>
      <c r="G54" s="25"/>
      <c r="H54" s="220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/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69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67</v>
      </c>
    </row>
    <row r="49" spans="1:3" s="1" customFormat="1" ht="15.75" x14ac:dyDescent="0.25">
      <c r="A49" s="55" t="s">
        <v>106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Skadeforsikringsstatistikk</v>
      </c>
      <c r="B52" s="62"/>
      <c r="C52" s="221">
        <f>Innhold!H9</f>
        <v>2</v>
      </c>
    </row>
    <row r="53" spans="1:3" s="1" customFormat="1" ht="12.75" customHeight="1" x14ac:dyDescent="0.2">
      <c r="A53" s="63" t="str">
        <f>+Innhold!B54</f>
        <v>Premiestatistikk skadeforsikring 4. kvartal 2022</v>
      </c>
      <c r="B53" s="50"/>
      <c r="C53" s="219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defaultColWidth="11.42578125" defaultRowHeight="12.75" x14ac:dyDescent="0.2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 x14ac:dyDescent="0.2"/>
    <row r="2" spans="1:12" x14ac:dyDescent="0.2">
      <c r="A2" s="69" t="s">
        <v>0</v>
      </c>
    </row>
    <row r="3" spans="1:12" ht="6" customHeight="1" x14ac:dyDescent="0.2">
      <c r="A3" s="4"/>
    </row>
    <row r="4" spans="1:12" ht="15.75" x14ac:dyDescent="0.25">
      <c r="A4" s="41" t="s">
        <v>45</v>
      </c>
      <c r="G4" s="5"/>
      <c r="H4"/>
      <c r="I4"/>
      <c r="J4"/>
      <c r="K4"/>
      <c r="L4"/>
    </row>
    <row r="5" spans="1:12" ht="15.75" x14ac:dyDescent="0.25">
      <c r="A5" s="5"/>
      <c r="G5" s="5"/>
      <c r="H5"/>
      <c r="I5"/>
      <c r="J5"/>
      <c r="K5"/>
      <c r="L5"/>
    </row>
    <row r="6" spans="1:12" ht="15.75" x14ac:dyDescent="0.25">
      <c r="A6" s="5" t="s">
        <v>80</v>
      </c>
      <c r="G6" s="5" t="s">
        <v>150</v>
      </c>
      <c r="H6"/>
      <c r="I6"/>
      <c r="J6"/>
      <c r="K6"/>
      <c r="L6"/>
    </row>
    <row r="7" spans="1:12" x14ac:dyDescent="0.2">
      <c r="G7"/>
      <c r="H7"/>
      <c r="I7"/>
      <c r="J7"/>
      <c r="K7"/>
      <c r="L7"/>
    </row>
    <row r="8" spans="1:12" x14ac:dyDescent="0.2">
      <c r="G8"/>
      <c r="H8"/>
      <c r="I8"/>
      <c r="J8"/>
      <c r="K8"/>
      <c r="L8"/>
    </row>
    <row r="9" spans="1:12" x14ac:dyDescent="0.2">
      <c r="G9"/>
      <c r="H9"/>
      <c r="I9"/>
      <c r="J9"/>
      <c r="K9"/>
      <c r="L9"/>
    </row>
    <row r="10" spans="1:12" x14ac:dyDescent="0.2">
      <c r="G10"/>
      <c r="H10"/>
      <c r="I10"/>
      <c r="J10"/>
      <c r="K10"/>
      <c r="L10"/>
    </row>
    <row r="11" spans="1:12" x14ac:dyDescent="0.2">
      <c r="G11"/>
      <c r="H11"/>
      <c r="I11"/>
      <c r="J11"/>
      <c r="K11"/>
      <c r="L11"/>
    </row>
    <row r="12" spans="1:12" x14ac:dyDescent="0.2">
      <c r="E12" s="25"/>
      <c r="G12"/>
      <c r="H12"/>
      <c r="I12"/>
      <c r="J12"/>
      <c r="K12"/>
      <c r="L12"/>
    </row>
    <row r="13" spans="1:12" x14ac:dyDescent="0.2">
      <c r="G13"/>
      <c r="H13"/>
      <c r="I13"/>
      <c r="J13"/>
      <c r="K13"/>
      <c r="L13"/>
    </row>
    <row r="14" spans="1:12" x14ac:dyDescent="0.2">
      <c r="G14"/>
      <c r="H14"/>
      <c r="I14"/>
      <c r="J14"/>
      <c r="K14"/>
      <c r="L14"/>
    </row>
    <row r="15" spans="1:12" x14ac:dyDescent="0.2">
      <c r="E15" s="25"/>
      <c r="G15"/>
      <c r="H15"/>
      <c r="I15"/>
      <c r="J15"/>
      <c r="K15"/>
      <c r="L15"/>
    </row>
    <row r="16" spans="1:12" x14ac:dyDescent="0.2">
      <c r="G16"/>
      <c r="H16"/>
      <c r="I16"/>
      <c r="J16"/>
      <c r="K16"/>
      <c r="L16"/>
    </row>
    <row r="17" spans="1:12" x14ac:dyDescent="0.2">
      <c r="G17"/>
      <c r="H17"/>
      <c r="I17"/>
      <c r="J17"/>
      <c r="K17"/>
      <c r="L17"/>
    </row>
    <row r="18" spans="1:12" x14ac:dyDescent="0.2">
      <c r="E18" s="25"/>
      <c r="G18"/>
      <c r="H18"/>
      <c r="I18"/>
      <c r="J18"/>
      <c r="K18"/>
      <c r="L18"/>
    </row>
    <row r="19" spans="1:12" x14ac:dyDescent="0.2">
      <c r="J19"/>
      <c r="K19"/>
      <c r="L19"/>
    </row>
    <row r="20" spans="1:12" x14ac:dyDescent="0.2">
      <c r="J20"/>
      <c r="K20"/>
      <c r="L20"/>
    </row>
    <row r="21" spans="1:12" x14ac:dyDescent="0.2">
      <c r="J21"/>
      <c r="K21"/>
      <c r="L21"/>
    </row>
    <row r="22" spans="1:12" x14ac:dyDescent="0.2">
      <c r="J22"/>
      <c r="K22"/>
      <c r="L22"/>
    </row>
    <row r="23" spans="1:12" x14ac:dyDescent="0.2">
      <c r="J23"/>
      <c r="K23"/>
      <c r="L23"/>
    </row>
    <row r="24" spans="1:12" x14ac:dyDescent="0.2">
      <c r="E24" s="25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G26"/>
      <c r="H26"/>
      <c r="I26"/>
      <c r="J26"/>
      <c r="K26"/>
      <c r="L26"/>
    </row>
    <row r="27" spans="1:12" x14ac:dyDescent="0.2">
      <c r="E27" s="25"/>
      <c r="G27"/>
      <c r="H27"/>
      <c r="I27"/>
      <c r="J27"/>
      <c r="K27"/>
      <c r="L27"/>
    </row>
    <row r="28" spans="1:12" x14ac:dyDescent="0.2">
      <c r="G28"/>
      <c r="H28"/>
      <c r="I28"/>
      <c r="J28"/>
      <c r="K28"/>
      <c r="L28"/>
    </row>
    <row r="29" spans="1:12" x14ac:dyDescent="0.2">
      <c r="I29"/>
      <c r="J29"/>
      <c r="K29"/>
      <c r="L29"/>
    </row>
    <row r="30" spans="1:12" x14ac:dyDescent="0.2">
      <c r="I30"/>
      <c r="J30"/>
      <c r="K30"/>
      <c r="L30"/>
    </row>
    <row r="31" spans="1:12" ht="15.75" x14ac:dyDescent="0.25">
      <c r="A31" s="5" t="s">
        <v>63</v>
      </c>
      <c r="G31" s="5"/>
      <c r="K31"/>
      <c r="L31"/>
    </row>
    <row r="32" spans="1:12" x14ac:dyDescent="0.2">
      <c r="K32"/>
      <c r="L32"/>
    </row>
    <row r="33" spans="5:12" x14ac:dyDescent="0.2">
      <c r="K33"/>
      <c r="L33"/>
    </row>
    <row r="34" spans="5:12" x14ac:dyDescent="0.2">
      <c r="G34"/>
      <c r="K34"/>
      <c r="L34"/>
    </row>
    <row r="35" spans="5:12" x14ac:dyDescent="0.2">
      <c r="G35"/>
      <c r="K35"/>
      <c r="L35"/>
    </row>
    <row r="36" spans="5:12" x14ac:dyDescent="0.2">
      <c r="E36" s="25"/>
      <c r="G36"/>
      <c r="K36"/>
      <c r="L36"/>
    </row>
    <row r="37" spans="5:12" x14ac:dyDescent="0.2">
      <c r="G37"/>
      <c r="K37"/>
      <c r="L37"/>
    </row>
    <row r="38" spans="5:12" x14ac:dyDescent="0.2">
      <c r="G38"/>
      <c r="K38"/>
      <c r="L38"/>
    </row>
    <row r="39" spans="5:12" x14ac:dyDescent="0.2">
      <c r="E39" s="25"/>
      <c r="G39"/>
      <c r="K39"/>
      <c r="L39"/>
    </row>
    <row r="40" spans="5:12" x14ac:dyDescent="0.2">
      <c r="G40"/>
      <c r="K40"/>
      <c r="L40"/>
    </row>
    <row r="41" spans="5:12" x14ac:dyDescent="0.2">
      <c r="K41"/>
    </row>
    <row r="42" spans="5:12" x14ac:dyDescent="0.2">
      <c r="E42" s="25"/>
      <c r="K42"/>
    </row>
    <row r="45" spans="5:12" x14ac:dyDescent="0.2">
      <c r="E45" s="25"/>
    </row>
    <row r="48" spans="5:12" x14ac:dyDescent="0.2">
      <c r="E48" s="25"/>
    </row>
    <row r="51" spans="1:11" x14ac:dyDescent="0.2">
      <c r="E51" s="25"/>
    </row>
    <row r="54" spans="1:11" x14ac:dyDescent="0.2">
      <c r="E54" s="25"/>
    </row>
    <row r="61" spans="1:11" ht="9" customHeight="1" x14ac:dyDescent="0.2">
      <c r="E61" s="25"/>
    </row>
    <row r="62" spans="1:11" x14ac:dyDescent="0.2">
      <c r="E62" s="25"/>
    </row>
    <row r="63" spans="1:1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">
      <c r="A64" s="26" t="str">
        <f>+Innhold!B53</f>
        <v>Finans Norge / Skadeforsikringsstatistikk</v>
      </c>
      <c r="E64" s="221">
        <f>Innhold!H12</f>
        <v>3</v>
      </c>
      <c r="G64" s="26" t="str">
        <f>+Innhold!B53</f>
        <v>Finans Norge / Skadeforsikringsstatistikk</v>
      </c>
      <c r="K64" s="221">
        <f>+Innhold!H14</f>
        <v>4</v>
      </c>
    </row>
    <row r="65" spans="1:11" x14ac:dyDescent="0.2">
      <c r="A65" s="26" t="str">
        <f>+Innhold!B54</f>
        <v>Premiestatistikk skadeforsikring 4. kvartal 2022</v>
      </c>
      <c r="E65" s="220"/>
      <c r="G65" s="26" t="str">
        <f>+Innhold!B54</f>
        <v>Premiestatistikk skadeforsikring 4. kvartal 2022</v>
      </c>
      <c r="K65" s="219"/>
    </row>
    <row r="66" spans="1:11" s="206" customFormat="1" x14ac:dyDescent="0.2"/>
    <row r="67" spans="1:11" s="206" customFormat="1" x14ac:dyDescent="0.2"/>
    <row r="68" spans="1:11" s="206" customFormat="1" x14ac:dyDescent="0.2"/>
    <row r="69" spans="1:11" s="206" customFormat="1" x14ac:dyDescent="0.2">
      <c r="A69" s="207"/>
      <c r="B69" s="208"/>
    </row>
    <row r="70" spans="1:11" s="206" customFormat="1" x14ac:dyDescent="0.2"/>
    <row r="71" spans="1:11" s="206" customFormat="1" x14ac:dyDescent="0.2">
      <c r="A71" s="207"/>
      <c r="B71" s="208"/>
    </row>
    <row r="72" spans="1:11" s="206" customFormat="1" x14ac:dyDescent="0.2"/>
    <row r="73" spans="1:11" s="206" customFormat="1" x14ac:dyDescent="0.2">
      <c r="A73" s="209" t="s">
        <v>59</v>
      </c>
    </row>
    <row r="74" spans="1:11" s="206" customFormat="1" x14ac:dyDescent="0.2">
      <c r="A74" s="207" t="s">
        <v>82</v>
      </c>
      <c r="B74" s="208">
        <f>+'Tab5'!G9/100</f>
        <v>0.26189738834602616</v>
      </c>
      <c r="C74" s="207">
        <v>1</v>
      </c>
      <c r="D74" s="207">
        <v>0</v>
      </c>
      <c r="E74" s="207">
        <v>0</v>
      </c>
      <c r="F74" s="207">
        <v>0</v>
      </c>
      <c r="G74" s="207"/>
      <c r="H74" s="207"/>
      <c r="I74" s="207">
        <v>0</v>
      </c>
    </row>
    <row r="75" spans="1:11" s="206" customFormat="1" x14ac:dyDescent="0.2">
      <c r="A75" s="207" t="s">
        <v>81</v>
      </c>
      <c r="B75" s="208">
        <f>+'Tab5'!G7/100</f>
        <v>0.21610387273986759</v>
      </c>
      <c r="C75" s="207">
        <v>1</v>
      </c>
      <c r="D75" s="207">
        <v>0</v>
      </c>
      <c r="E75" s="207">
        <v>0</v>
      </c>
      <c r="F75" s="207">
        <v>0</v>
      </c>
      <c r="G75" s="207"/>
      <c r="H75" s="207"/>
      <c r="I75" s="207">
        <v>0</v>
      </c>
    </row>
    <row r="76" spans="1:11" s="206" customFormat="1" x14ac:dyDescent="0.2">
      <c r="A76" s="207" t="s">
        <v>84</v>
      </c>
      <c r="B76" s="208">
        <f>+'Tab5'!G10/100</f>
        <v>0.14131747912185688</v>
      </c>
      <c r="C76" s="207">
        <v>1</v>
      </c>
      <c r="D76" s="207">
        <v>0</v>
      </c>
      <c r="E76" s="207">
        <v>0</v>
      </c>
      <c r="F76" s="207">
        <v>0</v>
      </c>
      <c r="G76" s="207"/>
      <c r="H76" s="207"/>
      <c r="I76" s="207">
        <v>0</v>
      </c>
    </row>
    <row r="77" spans="1:11" s="206" customFormat="1" x14ac:dyDescent="0.2">
      <c r="A77" s="207" t="s">
        <v>152</v>
      </c>
      <c r="B77" s="208">
        <f>+'Tab5'!G11/100</f>
        <v>0.13876737811950884</v>
      </c>
      <c r="C77" s="207">
        <v>1</v>
      </c>
      <c r="D77" s="207">
        <v>0</v>
      </c>
      <c r="E77" s="207">
        <v>0</v>
      </c>
      <c r="F77" s="207">
        <v>0</v>
      </c>
      <c r="G77" s="207"/>
      <c r="H77" s="207"/>
      <c r="I77" s="207">
        <v>0</v>
      </c>
    </row>
    <row r="78" spans="1:11" s="206" customFormat="1" x14ac:dyDescent="0.2">
      <c r="A78" s="207" t="s">
        <v>21</v>
      </c>
      <c r="B78" s="208">
        <f>1-SUM(B74:B77)</f>
        <v>0.24191388167274042</v>
      </c>
      <c r="C78" s="207">
        <v>1</v>
      </c>
      <c r="D78" s="207">
        <v>0</v>
      </c>
      <c r="E78" s="207">
        <v>0</v>
      </c>
      <c r="F78" s="207">
        <v>0</v>
      </c>
      <c r="G78" s="207"/>
      <c r="H78" s="207"/>
      <c r="I78" s="207">
        <v>0</v>
      </c>
    </row>
    <row r="79" spans="1:11" s="206" customFormat="1" x14ac:dyDescent="0.2"/>
    <row r="80" spans="1:11" s="206" customFormat="1" x14ac:dyDescent="0.2"/>
    <row r="81" spans="1:17" s="206" customFormat="1" x14ac:dyDescent="0.2">
      <c r="A81" s="209" t="s">
        <v>62</v>
      </c>
    </row>
    <row r="82" spans="1:17" s="206" customFormat="1" x14ac:dyDescent="0.2">
      <c r="A82" s="207" t="s">
        <v>51</v>
      </c>
      <c r="B82" s="207">
        <f>+'Tab3'!F26/1000</f>
        <v>14056.19</v>
      </c>
      <c r="C82" s="207">
        <f>+'Tab3'!G26/1000</f>
        <v>14808.65</v>
      </c>
    </row>
    <row r="83" spans="1:17" s="206" customFormat="1" x14ac:dyDescent="0.2">
      <c r="A83" s="207"/>
      <c r="B83" s="210" t="str">
        <f>Dato_1årsiden</f>
        <v>31.12.2021</v>
      </c>
      <c r="C83" s="210" t="str">
        <f>Dato_nå</f>
        <v>31.12.2022</v>
      </c>
    </row>
    <row r="84" spans="1:17" s="206" customFormat="1" x14ac:dyDescent="0.2">
      <c r="A84" s="207" t="s">
        <v>18</v>
      </c>
      <c r="B84" s="211">
        <f>+'Tab3'!F22/1000</f>
        <v>2749.3679999999999</v>
      </c>
      <c r="C84" s="211">
        <f>+'Tab3'!G22/1000</f>
        <v>2860.3609999999999</v>
      </c>
    </row>
    <row r="85" spans="1:17" s="206" customFormat="1" x14ac:dyDescent="0.2">
      <c r="A85" s="207" t="s">
        <v>54</v>
      </c>
      <c r="B85" s="211">
        <f>+'Tab3'!F23/1000</f>
        <v>9165.9069999999992</v>
      </c>
      <c r="C85" s="211">
        <f>+'Tab3'!G23/1000</f>
        <v>9692.2710000000006</v>
      </c>
    </row>
    <row r="86" spans="1:17" s="206" customFormat="1" x14ac:dyDescent="0.2">
      <c r="A86" s="207" t="s">
        <v>55</v>
      </c>
      <c r="B86" s="211">
        <f>'Tab3'!F26/1000-B84-B85</f>
        <v>2140.9150000000009</v>
      </c>
      <c r="C86" s="211">
        <f>'Tab3'!G26/1000-C84-C85</f>
        <v>2256.018</v>
      </c>
    </row>
    <row r="87" spans="1:17" s="206" customFormat="1" x14ac:dyDescent="0.2">
      <c r="A87" s="207" t="s">
        <v>85</v>
      </c>
      <c r="B87" s="211">
        <f>+'Tab3'!J26/1000</f>
        <v>10302.974</v>
      </c>
      <c r="C87" s="211">
        <f>+'Tab3'!K26/1000</f>
        <v>11513.118</v>
      </c>
    </row>
    <row r="88" spans="1:17" s="206" customFormat="1" x14ac:dyDescent="0.2">
      <c r="A88" s="207" t="s">
        <v>52</v>
      </c>
      <c r="B88" s="211">
        <f>'Tab3'!F30/1000+'Tab3'!J30/1000</f>
        <v>1252.3629999999998</v>
      </c>
      <c r="C88" s="211">
        <f>'Tab3'!G30/1000+'Tab3'!K30/1000</f>
        <v>1331.2439999999999</v>
      </c>
    </row>
    <row r="89" spans="1:17" s="206" customFormat="1" x14ac:dyDescent="0.2">
      <c r="A89" s="207" t="s">
        <v>53</v>
      </c>
      <c r="B89" s="211">
        <f>+'Tab3'!J31/1000</f>
        <v>2336.1840000000002</v>
      </c>
      <c r="C89" s="211">
        <f>+'Tab3'!K31/1000</f>
        <v>2600.6729999999998</v>
      </c>
    </row>
    <row r="90" spans="1:17" s="206" customFormat="1" x14ac:dyDescent="0.2">
      <c r="A90" s="207" t="s">
        <v>25</v>
      </c>
      <c r="B90" s="211">
        <f>+'Tab3'!F41/1000</f>
        <v>3750.3069999999998</v>
      </c>
      <c r="C90" s="211">
        <f>+'Tab3'!G41/1000</f>
        <v>3999.9520000000002</v>
      </c>
    </row>
    <row r="91" spans="1:17" s="206" customFormat="1" x14ac:dyDescent="0.2">
      <c r="A91" s="207" t="s">
        <v>26</v>
      </c>
      <c r="B91" s="211">
        <f>+'Tab3'!J42/1000</f>
        <v>2516.2240000000002</v>
      </c>
      <c r="C91" s="211">
        <f>+'Tab3'!K42/1000</f>
        <v>2793.5430000000001</v>
      </c>
    </row>
    <row r="92" spans="1:17" s="206" customFormat="1" x14ac:dyDescent="0.2"/>
    <row r="93" spans="1:17" s="206" customFormat="1" x14ac:dyDescent="0.2"/>
    <row r="94" spans="1:17" s="206" customFormat="1" x14ac:dyDescent="0.2"/>
    <row r="95" spans="1:17" s="206" customFormat="1" x14ac:dyDescent="0.2">
      <c r="A95" s="209" t="s">
        <v>61</v>
      </c>
      <c r="G95" s="212" t="s">
        <v>79</v>
      </c>
    </row>
    <row r="96" spans="1:17" s="206" customFormat="1" x14ac:dyDescent="0.2">
      <c r="A96" s="207"/>
      <c r="B96" s="213">
        <v>42004</v>
      </c>
      <c r="C96" s="213">
        <v>42369</v>
      </c>
      <c r="D96" s="213">
        <v>42735</v>
      </c>
      <c r="E96" s="213" t="str">
        <f>G96</f>
        <v>31.12.2022</v>
      </c>
      <c r="F96" s="213"/>
      <c r="G96" s="213" t="str">
        <f>C83</f>
        <v>31.12.2022</v>
      </c>
      <c r="H96" s="213"/>
      <c r="I96" s="213"/>
      <c r="J96" s="214"/>
      <c r="K96" s="213"/>
      <c r="L96" s="213"/>
      <c r="M96" s="213"/>
      <c r="N96" s="213"/>
      <c r="O96" s="213"/>
      <c r="P96" s="213"/>
      <c r="Q96" s="213"/>
    </row>
    <row r="97" spans="1:17" s="206" customFormat="1" x14ac:dyDescent="0.2">
      <c r="A97" s="207"/>
      <c r="B97" s="208">
        <f>B98/B101</f>
        <v>0.38367106973506798</v>
      </c>
      <c r="C97" s="208">
        <f>C98/C101</f>
        <v>0.38262458117320863</v>
      </c>
      <c r="D97" s="208">
        <f>D98/D101</f>
        <v>0.37475650653602993</v>
      </c>
      <c r="E97" s="208">
        <f>E98/E101</f>
        <v>0.31613796028462005</v>
      </c>
      <c r="F97" s="208"/>
      <c r="G97" s="208">
        <f>G98/G101</f>
        <v>0.31613796028462005</v>
      </c>
      <c r="H97" s="208"/>
      <c r="I97" s="208"/>
      <c r="J97" s="208"/>
      <c r="K97" s="208"/>
      <c r="L97" s="208"/>
      <c r="M97" s="208"/>
      <c r="N97" s="208"/>
      <c r="O97" s="208"/>
      <c r="P97" s="208"/>
      <c r="Q97" s="208"/>
    </row>
    <row r="98" spans="1:17" s="206" customFormat="1" x14ac:dyDescent="0.2">
      <c r="A98" s="207" t="s">
        <v>58</v>
      </c>
      <c r="B98" s="215">
        <v>7884.6679999999997</v>
      </c>
      <c r="C98" s="215">
        <v>7875.8249999999998</v>
      </c>
      <c r="D98" s="215">
        <v>7750.8190000000004</v>
      </c>
      <c r="E98" s="215">
        <f>G98</f>
        <v>9254.7019999999993</v>
      </c>
      <c r="F98" s="207"/>
      <c r="G98" s="207">
        <f>('Tab3'!G19+'Tab3'!K19)/1000</f>
        <v>9254.7019999999993</v>
      </c>
      <c r="H98" s="207"/>
      <c r="I98" s="207"/>
      <c r="J98" s="207"/>
      <c r="K98" s="207"/>
      <c r="L98" s="207"/>
      <c r="M98" s="207"/>
      <c r="N98" s="207"/>
      <c r="O98" s="207"/>
      <c r="P98" s="207"/>
      <c r="Q98" s="207"/>
    </row>
    <row r="99" spans="1:17" s="206" customFormat="1" x14ac:dyDescent="0.2">
      <c r="A99" s="207" t="s">
        <v>57</v>
      </c>
      <c r="B99" s="215">
        <f>B101-B98</f>
        <v>12665.925000000001</v>
      </c>
      <c r="C99" s="215">
        <f>C101-C98</f>
        <v>12707.862999999998</v>
      </c>
      <c r="D99" s="215">
        <f>D101-D98</f>
        <v>12931.460999999999</v>
      </c>
      <c r="E99" s="215">
        <f>E101-E98</f>
        <v>20019.548999999999</v>
      </c>
      <c r="F99" s="207"/>
      <c r="G99" s="207">
        <f>G101-G98</f>
        <v>20019.548999999999</v>
      </c>
      <c r="H99" s="207"/>
      <c r="I99" s="207"/>
      <c r="J99" s="207"/>
      <c r="K99" s="207"/>
      <c r="L99" s="207"/>
      <c r="M99" s="207"/>
      <c r="N99" s="207"/>
      <c r="O99" s="207"/>
      <c r="P99" s="207"/>
      <c r="Q99" s="207"/>
    </row>
    <row r="100" spans="1:17" s="206" customFormat="1" x14ac:dyDescent="0.2">
      <c r="A100" s="207"/>
      <c r="B100" s="215"/>
      <c r="C100" s="215"/>
      <c r="D100" s="215"/>
      <c r="E100" s="215"/>
      <c r="F100" s="207"/>
      <c r="G100" s="207"/>
      <c r="H100" s="207"/>
      <c r="I100" s="207"/>
      <c r="J100" s="207"/>
      <c r="K100" s="207"/>
      <c r="L100" s="207"/>
    </row>
    <row r="101" spans="1:17" s="206" customFormat="1" x14ac:dyDescent="0.2">
      <c r="A101" s="207" t="s">
        <v>56</v>
      </c>
      <c r="B101" s="215">
        <v>20550.593000000001</v>
      </c>
      <c r="C101" s="215">
        <v>20583.687999999998</v>
      </c>
      <c r="D101" s="215">
        <v>20682.28</v>
      </c>
      <c r="E101" s="215">
        <f>G101</f>
        <v>29274.251</v>
      </c>
      <c r="F101" s="207"/>
      <c r="G101" s="207">
        <f>('Tab3'!G12+'Tab3'!K12)/1000</f>
        <v>29274.251</v>
      </c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</row>
    <row r="102" spans="1:17" s="206" customFormat="1" x14ac:dyDescent="0.2"/>
    <row r="103" spans="1:17" s="206" customFormat="1" x14ac:dyDescent="0.2"/>
    <row r="104" spans="1:17" s="206" customFormat="1" x14ac:dyDescent="0.2"/>
    <row r="105" spans="1:17" s="206" customFormat="1" x14ac:dyDescent="0.2">
      <c r="A105" s="209" t="s">
        <v>60</v>
      </c>
    </row>
    <row r="106" spans="1:17" s="206" customFormat="1" x14ac:dyDescent="0.2">
      <c r="A106" s="206" t="s">
        <v>51</v>
      </c>
      <c r="B106" s="216">
        <f>'Tab3'!G48</f>
        <v>48183766</v>
      </c>
    </row>
    <row r="107" spans="1:17" s="206" customFormat="1" x14ac:dyDescent="0.2">
      <c r="A107" s="206" t="s">
        <v>85</v>
      </c>
      <c r="B107" s="216">
        <f>'Tab3'!K48</f>
        <v>30013921</v>
      </c>
    </row>
    <row r="108" spans="1:17" s="206" customFormat="1" x14ac:dyDescent="0.2"/>
    <row r="109" spans="1:17" s="206" customFormat="1" x14ac:dyDescent="0.2"/>
    <row r="110" spans="1:17" s="206" customFormat="1" x14ac:dyDescent="0.2"/>
    <row r="111" spans="1:17" s="206" customFormat="1" x14ac:dyDescent="0.2"/>
    <row r="112" spans="1:17" s="206" customFormat="1" x14ac:dyDescent="0.2">
      <c r="A112" s="217"/>
      <c r="B112" s="207"/>
    </row>
    <row r="113" spans="1:2" s="206" customFormat="1" x14ac:dyDescent="0.2">
      <c r="A113" s="217"/>
      <c r="B113" s="207"/>
    </row>
    <row r="114" spans="1:2" s="206" customFormat="1" x14ac:dyDescent="0.2">
      <c r="A114" s="217"/>
      <c r="B114" s="207"/>
    </row>
    <row r="115" spans="1:2" s="206" customFormat="1" x14ac:dyDescent="0.2">
      <c r="A115" s="217"/>
      <c r="B115" s="207"/>
    </row>
    <row r="116" spans="1:2" s="206" customFormat="1" x14ac:dyDescent="0.2">
      <c r="A116" s="217"/>
      <c r="B116" s="207"/>
    </row>
    <row r="117" spans="1:2" s="206" customFormat="1" x14ac:dyDescent="0.2">
      <c r="A117" s="217"/>
      <c r="B117" s="207"/>
    </row>
    <row r="118" spans="1:2" s="206" customFormat="1" x14ac:dyDescent="0.2">
      <c r="A118" s="217"/>
      <c r="B118" s="207"/>
    </row>
    <row r="119" spans="1:2" s="206" customFormat="1" x14ac:dyDescent="0.2">
      <c r="A119" s="217"/>
      <c r="B119" s="207"/>
    </row>
    <row r="120" spans="1:2" s="206" customFormat="1" x14ac:dyDescent="0.2">
      <c r="A120" s="217"/>
      <c r="B120" s="207"/>
    </row>
    <row r="121" spans="1:2" s="206" customFormat="1" x14ac:dyDescent="0.2">
      <c r="A121" s="217"/>
      <c r="B121" s="207"/>
    </row>
    <row r="122" spans="1:2" s="206" customFormat="1" x14ac:dyDescent="0.2">
      <c r="A122" s="217"/>
      <c r="B122" s="207"/>
    </row>
    <row r="123" spans="1:2" s="206" customFormat="1" x14ac:dyDescent="0.2">
      <c r="A123" s="217"/>
      <c r="B123" s="207"/>
    </row>
    <row r="124" spans="1:2" s="206" customFormat="1" x14ac:dyDescent="0.2">
      <c r="A124" s="217"/>
      <c r="B124" s="207"/>
    </row>
    <row r="125" spans="1:2" s="206" customFormat="1" x14ac:dyDescent="0.2">
      <c r="A125" s="217"/>
      <c r="B125" s="207"/>
    </row>
    <row r="126" spans="1:2" s="206" customFormat="1" x14ac:dyDescent="0.2">
      <c r="A126" s="217"/>
      <c r="B126" s="207"/>
    </row>
    <row r="127" spans="1:2" s="206" customFormat="1" x14ac:dyDescent="0.2">
      <c r="A127" s="217"/>
      <c r="B127" s="207"/>
    </row>
    <row r="128" spans="1:2" s="206" customFormat="1" x14ac:dyDescent="0.2">
      <c r="A128" s="217"/>
      <c r="B128" s="207"/>
    </row>
    <row r="129" spans="1:2" s="206" customFormat="1" x14ac:dyDescent="0.2">
      <c r="A129" s="217"/>
      <c r="B129" s="207"/>
    </row>
    <row r="130" spans="1:2" s="206" customFormat="1" x14ac:dyDescent="0.2">
      <c r="A130" s="217"/>
      <c r="B130" s="207"/>
    </row>
    <row r="131" spans="1:2" s="206" customFormat="1" x14ac:dyDescent="0.2">
      <c r="A131" s="217"/>
      <c r="B131" s="207"/>
    </row>
    <row r="132" spans="1:2" s="206" customFormat="1" x14ac:dyDescent="0.2">
      <c r="A132" s="217"/>
      <c r="B132" s="207"/>
    </row>
    <row r="133" spans="1:2" s="206" customFormat="1" x14ac:dyDescent="0.2">
      <c r="A133" s="217"/>
      <c r="B133" s="207"/>
    </row>
    <row r="134" spans="1:2" s="206" customFormat="1" x14ac:dyDescent="0.2">
      <c r="A134" s="217"/>
      <c r="B134" s="207"/>
    </row>
    <row r="135" spans="1:2" s="206" customFormat="1" x14ac:dyDescent="0.2">
      <c r="A135" s="217"/>
      <c r="B135" s="207"/>
    </row>
    <row r="136" spans="1:2" s="206" customFormat="1" x14ac:dyDescent="0.2">
      <c r="A136" s="217"/>
      <c r="B136" s="207"/>
    </row>
    <row r="137" spans="1:2" s="206" customFormat="1" x14ac:dyDescent="0.2">
      <c r="A137" s="217"/>
      <c r="B137" s="207"/>
    </row>
    <row r="138" spans="1:2" s="206" customFormat="1" x14ac:dyDescent="0.2">
      <c r="A138" s="217"/>
      <c r="B138" s="207"/>
    </row>
    <row r="139" spans="1:2" s="206" customFormat="1" x14ac:dyDescent="0.2">
      <c r="A139" s="217"/>
      <c r="B139" s="207"/>
    </row>
    <row r="140" spans="1:2" s="206" customFormat="1" x14ac:dyDescent="0.2">
      <c r="A140" s="217"/>
      <c r="B140" s="207"/>
    </row>
    <row r="141" spans="1:2" s="206" customFormat="1" x14ac:dyDescent="0.2">
      <c r="A141" s="217"/>
      <c r="B141" s="207"/>
    </row>
    <row r="142" spans="1:2" s="206" customFormat="1" x14ac:dyDescent="0.2">
      <c r="A142" s="217"/>
      <c r="B142" s="207"/>
    </row>
    <row r="143" spans="1:2" s="206" customFormat="1" x14ac:dyDescent="0.2">
      <c r="A143" s="217"/>
      <c r="B143" s="207"/>
    </row>
    <row r="144" spans="1:2" s="206" customFormat="1" x14ac:dyDescent="0.2">
      <c r="A144" s="217"/>
      <c r="B144" s="207"/>
    </row>
    <row r="145" spans="1:2" s="206" customFormat="1" x14ac:dyDescent="0.2">
      <c r="A145" s="217"/>
      <c r="B145" s="207"/>
    </row>
    <row r="146" spans="1:2" s="206" customFormat="1" x14ac:dyDescent="0.2">
      <c r="A146" s="217"/>
      <c r="B146" s="207"/>
    </row>
    <row r="147" spans="1:2" s="206" customFormat="1" x14ac:dyDescent="0.2">
      <c r="A147" s="217"/>
      <c r="B147" s="207"/>
    </row>
    <row r="148" spans="1:2" s="206" customFormat="1" x14ac:dyDescent="0.2">
      <c r="A148" s="217"/>
      <c r="B148" s="207"/>
    </row>
    <row r="149" spans="1:2" s="206" customFormat="1" x14ac:dyDescent="0.2">
      <c r="A149" s="217"/>
      <c r="B149" s="207"/>
    </row>
    <row r="150" spans="1:2" s="206" customFormat="1" x14ac:dyDescent="0.2">
      <c r="A150" s="217"/>
      <c r="B150" s="207"/>
    </row>
    <row r="151" spans="1:2" s="206" customFormat="1" x14ac:dyDescent="0.2">
      <c r="A151" s="217"/>
      <c r="B151" s="207"/>
    </row>
    <row r="152" spans="1:2" s="206" customFormat="1" x14ac:dyDescent="0.2">
      <c r="A152" s="217"/>
      <c r="B152" s="207"/>
    </row>
    <row r="153" spans="1:2" s="206" customFormat="1" x14ac:dyDescent="0.2">
      <c r="A153" s="217"/>
      <c r="B153" s="207"/>
    </row>
    <row r="154" spans="1:2" s="206" customFormat="1" x14ac:dyDescent="0.2">
      <c r="A154" s="217"/>
      <c r="B154" s="207"/>
    </row>
    <row r="155" spans="1:2" s="206" customFormat="1" x14ac:dyDescent="0.2">
      <c r="A155" s="217"/>
      <c r="B155" s="207"/>
    </row>
    <row r="156" spans="1:2" s="206" customFormat="1" x14ac:dyDescent="0.2">
      <c r="A156" s="217"/>
      <c r="B156" s="207"/>
    </row>
    <row r="157" spans="1:2" s="206" customFormat="1" x14ac:dyDescent="0.2">
      <c r="A157" s="217"/>
      <c r="B157" s="207"/>
    </row>
    <row r="158" spans="1:2" s="206" customFormat="1" x14ac:dyDescent="0.2">
      <c r="A158" s="217"/>
      <c r="B158" s="207"/>
    </row>
    <row r="159" spans="1:2" s="206" customFormat="1" x14ac:dyDescent="0.2">
      <c r="A159" s="217"/>
      <c r="B159" s="207"/>
    </row>
    <row r="160" spans="1:2" s="206" customFormat="1" x14ac:dyDescent="0.2">
      <c r="A160" s="217"/>
      <c r="B160" s="207"/>
    </row>
    <row r="161" spans="1:2" s="206" customFormat="1" x14ac:dyDescent="0.2">
      <c r="A161" s="217"/>
      <c r="B161" s="207"/>
    </row>
    <row r="162" spans="1:2" s="206" customFormat="1" x14ac:dyDescent="0.2">
      <c r="A162" s="217"/>
      <c r="B162" s="207"/>
    </row>
    <row r="163" spans="1:2" s="206" customFormat="1" x14ac:dyDescent="0.2">
      <c r="A163" s="217"/>
      <c r="B163" s="207"/>
    </row>
    <row r="164" spans="1:2" s="206" customFormat="1" x14ac:dyDescent="0.2">
      <c r="A164" s="217"/>
      <c r="B164" s="207"/>
    </row>
    <row r="165" spans="1:2" s="206" customFormat="1" x14ac:dyDescent="0.2">
      <c r="A165" s="217"/>
      <c r="B165" s="207"/>
    </row>
    <row r="166" spans="1:2" s="206" customFormat="1" x14ac:dyDescent="0.2">
      <c r="A166" s="217"/>
      <c r="B166" s="207"/>
    </row>
    <row r="167" spans="1:2" s="206" customFormat="1" x14ac:dyDescent="0.2">
      <c r="A167" s="217"/>
      <c r="B167" s="207"/>
    </row>
    <row r="168" spans="1:2" s="206" customFormat="1" x14ac:dyDescent="0.2">
      <c r="A168" s="217"/>
      <c r="B168" s="207"/>
    </row>
    <row r="169" spans="1:2" s="206" customFormat="1" x14ac:dyDescent="0.2">
      <c r="A169" s="217"/>
      <c r="B169" s="207"/>
    </row>
    <row r="170" spans="1:2" s="206" customFormat="1" x14ac:dyDescent="0.2">
      <c r="A170" s="217"/>
      <c r="B170" s="207"/>
    </row>
    <row r="171" spans="1:2" s="206" customFormat="1" x14ac:dyDescent="0.2">
      <c r="A171" s="217"/>
      <c r="B171" s="207"/>
    </row>
    <row r="172" spans="1:2" s="206" customFormat="1" x14ac:dyDescent="0.2">
      <c r="A172" s="217"/>
      <c r="B172" s="207"/>
    </row>
    <row r="173" spans="1:2" s="206" customFormat="1" x14ac:dyDescent="0.2">
      <c r="A173" s="217"/>
      <c r="B173" s="207"/>
    </row>
    <row r="174" spans="1:2" s="206" customFormat="1" x14ac:dyDescent="0.2">
      <c r="A174" s="217"/>
      <c r="B174" s="207"/>
    </row>
    <row r="175" spans="1:2" s="206" customFormat="1" x14ac:dyDescent="0.2">
      <c r="A175" s="217"/>
      <c r="B175" s="207"/>
    </row>
    <row r="176" spans="1:2" s="206" customFormat="1" x14ac:dyDescent="0.2">
      <c r="A176" s="217"/>
      <c r="B176" s="207"/>
    </row>
    <row r="177" spans="1:3" s="206" customFormat="1" x14ac:dyDescent="0.2">
      <c r="A177" s="217"/>
      <c r="B177" s="207"/>
    </row>
    <row r="178" spans="1:3" s="206" customFormat="1" x14ac:dyDescent="0.2">
      <c r="A178" s="217"/>
      <c r="B178" s="207"/>
    </row>
    <row r="179" spans="1:3" s="206" customFormat="1" x14ac:dyDescent="0.2">
      <c r="A179" s="217"/>
      <c r="B179" s="207"/>
    </row>
    <row r="180" spans="1:3" s="206" customFormat="1" x14ac:dyDescent="0.2">
      <c r="A180" s="217"/>
      <c r="B180" s="207"/>
    </row>
    <row r="181" spans="1:3" s="206" customFormat="1" x14ac:dyDescent="0.2">
      <c r="A181" s="217"/>
      <c r="B181" s="207"/>
      <c r="C181" s="207"/>
    </row>
    <row r="182" spans="1:3" s="206" customFormat="1" x14ac:dyDescent="0.2">
      <c r="A182" s="217"/>
      <c r="B182" s="207"/>
    </row>
    <row r="183" spans="1:3" s="206" customFormat="1" x14ac:dyDescent="0.2">
      <c r="A183" s="217"/>
      <c r="B183" s="207"/>
    </row>
    <row r="184" spans="1:3" s="206" customFormat="1" x14ac:dyDescent="0.2">
      <c r="A184" s="217"/>
      <c r="B184" s="207"/>
    </row>
    <row r="185" spans="1:3" s="206" customFormat="1" x14ac:dyDescent="0.2">
      <c r="A185" s="217"/>
      <c r="B185" s="207"/>
    </row>
    <row r="186" spans="1:3" s="206" customFormat="1" x14ac:dyDescent="0.2">
      <c r="A186" s="217"/>
      <c r="B186" s="207"/>
    </row>
    <row r="187" spans="1:3" s="206" customFormat="1" x14ac:dyDescent="0.2">
      <c r="A187" s="217"/>
      <c r="B187" s="207"/>
    </row>
    <row r="188" spans="1:3" x14ac:dyDescent="0.2">
      <c r="A188" s="71"/>
      <c r="B188"/>
    </row>
    <row r="189" spans="1:3" x14ac:dyDescent="0.2">
      <c r="A189" s="71"/>
      <c r="B189"/>
    </row>
    <row r="190" spans="1:3" x14ac:dyDescent="0.2">
      <c r="A190" s="71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3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69" t="s">
        <v>0</v>
      </c>
      <c r="B2" s="3"/>
      <c r="C2" s="3"/>
      <c r="F2" s="3"/>
      <c r="G2" s="3"/>
      <c r="J2" s="3"/>
      <c r="K2" s="3"/>
    </row>
    <row r="3" spans="1:12" ht="6" customHeight="1" x14ac:dyDescent="0.2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96"/>
      <c r="C4" s="96" t="s">
        <v>104</v>
      </c>
      <c r="F4" s="96"/>
      <c r="G4" s="96" t="s">
        <v>91</v>
      </c>
      <c r="J4" s="96"/>
      <c r="K4" s="96" t="s">
        <v>92</v>
      </c>
    </row>
    <row r="5" spans="1:12" x14ac:dyDescent="0.2">
      <c r="A5" s="32"/>
      <c r="B5" s="224" t="s">
        <v>1</v>
      </c>
      <c r="C5" s="223"/>
      <c r="D5" s="36" t="s">
        <v>10</v>
      </c>
      <c r="F5" s="222" t="s">
        <v>1</v>
      </c>
      <c r="G5" s="223"/>
      <c r="H5" s="36" t="s">
        <v>10</v>
      </c>
      <c r="J5" s="222" t="s">
        <v>1</v>
      </c>
      <c r="K5" s="223"/>
      <c r="L5" s="36" t="s">
        <v>10</v>
      </c>
    </row>
    <row r="6" spans="1:12" ht="13.5" thickBot="1" x14ac:dyDescent="0.25">
      <c r="A6" s="33" t="s">
        <v>9</v>
      </c>
      <c r="B6" s="34" t="s">
        <v>157</v>
      </c>
      <c r="C6" s="65" t="s">
        <v>158</v>
      </c>
      <c r="D6" s="37" t="s">
        <v>11</v>
      </c>
      <c r="F6" s="91" t="s">
        <v>157</v>
      </c>
      <c r="G6" s="65" t="s">
        <v>158</v>
      </c>
      <c r="H6" s="37" t="s">
        <v>11</v>
      </c>
      <c r="J6" s="91" t="s">
        <v>157</v>
      </c>
      <c r="K6" s="65" t="s">
        <v>158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90"/>
      <c r="G7" s="27"/>
      <c r="H7" s="35"/>
      <c r="J7" s="90"/>
      <c r="K7" s="27"/>
      <c r="L7" s="35"/>
    </row>
    <row r="8" spans="1:12" x14ac:dyDescent="0.2">
      <c r="A8" s="47" t="s">
        <v>13</v>
      </c>
      <c r="B8" s="58">
        <v>22635634</v>
      </c>
      <c r="C8" s="58">
        <v>24128216</v>
      </c>
      <c r="D8" s="75">
        <v>6.5939482852567766</v>
      </c>
      <c r="F8" s="87">
        <v>19411456</v>
      </c>
      <c r="G8" s="58">
        <v>20532445</v>
      </c>
      <c r="H8" s="75">
        <v>5.7748836563316015</v>
      </c>
      <c r="J8" s="87">
        <v>3224178</v>
      </c>
      <c r="K8" s="58">
        <v>3595771</v>
      </c>
      <c r="L8" s="75">
        <v>11.525201152045575</v>
      </c>
    </row>
    <row r="9" spans="1:12" x14ac:dyDescent="0.2">
      <c r="A9" s="47" t="s">
        <v>14</v>
      </c>
      <c r="B9" s="58">
        <v>1424116</v>
      </c>
      <c r="C9" s="58">
        <v>1567576</v>
      </c>
      <c r="D9" s="75">
        <v>10.073617598566409</v>
      </c>
      <c r="F9" s="87">
        <v>23150</v>
      </c>
      <c r="G9" s="58">
        <v>19997</v>
      </c>
      <c r="H9" s="75">
        <v>-13.61987041036717</v>
      </c>
      <c r="J9" s="87">
        <v>1400966</v>
      </c>
      <c r="K9" s="58">
        <v>1547579</v>
      </c>
      <c r="L9" s="75">
        <v>10.465136198879916</v>
      </c>
    </row>
    <row r="10" spans="1:12" x14ac:dyDescent="0.2">
      <c r="A10" s="47" t="s">
        <v>15</v>
      </c>
      <c r="B10" s="58">
        <v>733622</v>
      </c>
      <c r="C10" s="58">
        <v>692798</v>
      </c>
      <c r="D10" s="75">
        <v>-5.5647186153087009</v>
      </c>
      <c r="F10" s="87">
        <v>711413</v>
      </c>
      <c r="G10" s="58">
        <v>668439</v>
      </c>
      <c r="H10" s="75">
        <v>-6.0406543034777265</v>
      </c>
      <c r="J10" s="87">
        <v>22209</v>
      </c>
      <c r="K10" s="58">
        <v>24359</v>
      </c>
      <c r="L10" s="75">
        <v>9.6807600522310775</v>
      </c>
    </row>
    <row r="11" spans="1:12" x14ac:dyDescent="0.2">
      <c r="A11" s="47" t="s">
        <v>16</v>
      </c>
      <c r="B11" s="58">
        <v>1516505</v>
      </c>
      <c r="C11" s="58">
        <v>1644003</v>
      </c>
      <c r="D11" s="75">
        <v>8.4073577073600152</v>
      </c>
      <c r="F11" s="87">
        <v>101124</v>
      </c>
      <c r="G11" s="58">
        <v>110367</v>
      </c>
      <c r="H11" s="75">
        <v>9.1402634389462438</v>
      </c>
      <c r="J11" s="87">
        <v>1415381</v>
      </c>
      <c r="K11" s="58">
        <v>1533636</v>
      </c>
      <c r="L11" s="75">
        <v>8.3549941676481456</v>
      </c>
    </row>
    <row r="12" spans="1:12" x14ac:dyDescent="0.2">
      <c r="A12" s="46" t="s">
        <v>105</v>
      </c>
      <c r="B12" s="59">
        <v>27410587</v>
      </c>
      <c r="C12" s="59">
        <v>29274251</v>
      </c>
      <c r="D12" s="76">
        <v>6.7990663607459414</v>
      </c>
      <c r="F12" s="88">
        <v>20918944</v>
      </c>
      <c r="G12" s="59">
        <v>22036971</v>
      </c>
      <c r="H12" s="76">
        <v>5.3445671062554592</v>
      </c>
      <c r="J12" s="88">
        <v>6491643</v>
      </c>
      <c r="K12" s="59">
        <v>7237280</v>
      </c>
      <c r="L12" s="76">
        <v>11.486106059744813</v>
      </c>
    </row>
    <row r="13" spans="1:12" x14ac:dyDescent="0.2">
      <c r="A13" s="47"/>
      <c r="B13" s="59"/>
      <c r="C13" s="39"/>
      <c r="D13" s="38"/>
      <c r="F13" s="88"/>
      <c r="G13" s="39"/>
      <c r="H13" s="38"/>
      <c r="J13" s="88"/>
      <c r="K13" s="39"/>
      <c r="L13" s="38"/>
    </row>
    <row r="14" spans="1:12" x14ac:dyDescent="0.2">
      <c r="A14" s="97" t="s">
        <v>17</v>
      </c>
      <c r="B14" s="59"/>
      <c r="C14" s="39"/>
      <c r="D14" s="38"/>
      <c r="F14" s="88"/>
      <c r="G14" s="39"/>
      <c r="H14" s="38"/>
      <c r="J14" s="88"/>
      <c r="K14" s="39"/>
      <c r="L14" s="38"/>
    </row>
    <row r="15" spans="1:12" x14ac:dyDescent="0.2">
      <c r="A15" s="47" t="s">
        <v>13</v>
      </c>
      <c r="B15" s="58">
        <v>7574887</v>
      </c>
      <c r="C15" s="58">
        <v>7848092</v>
      </c>
      <c r="D15" s="75">
        <v>3.6067204698895177</v>
      </c>
      <c r="F15" s="87">
        <v>6445638</v>
      </c>
      <c r="G15" s="58">
        <v>6591499</v>
      </c>
      <c r="H15" s="75">
        <v>2.262941232504835</v>
      </c>
      <c r="J15" s="87">
        <v>1129249</v>
      </c>
      <c r="K15" s="58">
        <v>1256593</v>
      </c>
      <c r="L15" s="75">
        <v>11.276875162165297</v>
      </c>
    </row>
    <row r="16" spans="1:12" x14ac:dyDescent="0.2">
      <c r="A16" s="47" t="s">
        <v>14</v>
      </c>
      <c r="B16" s="58">
        <v>477829</v>
      </c>
      <c r="C16" s="58">
        <v>516225</v>
      </c>
      <c r="D16" s="75">
        <v>8.0355106115367629</v>
      </c>
      <c r="F16" s="87">
        <v>5648</v>
      </c>
      <c r="G16" s="58">
        <v>4731</v>
      </c>
      <c r="H16" s="75">
        <v>-16.235835694050991</v>
      </c>
      <c r="J16" s="87">
        <v>472181</v>
      </c>
      <c r="K16" s="58">
        <v>511494</v>
      </c>
      <c r="L16" s="75">
        <v>8.3258326785702934</v>
      </c>
    </row>
    <row r="17" spans="1:12" x14ac:dyDescent="0.2">
      <c r="A17" s="47" t="s">
        <v>15</v>
      </c>
      <c r="B17" s="58">
        <v>321847</v>
      </c>
      <c r="C17" s="58">
        <v>284292</v>
      </c>
      <c r="D17" s="75">
        <v>-11.668587869391358</v>
      </c>
      <c r="F17" s="87">
        <v>314845</v>
      </c>
      <c r="G17" s="58">
        <v>276127</v>
      </c>
      <c r="H17" s="75">
        <v>-12.297479712239356</v>
      </c>
      <c r="J17" s="87">
        <v>7002</v>
      </c>
      <c r="K17" s="58">
        <v>8165</v>
      </c>
      <c r="L17" s="75">
        <v>16.609540131391032</v>
      </c>
    </row>
    <row r="18" spans="1:12" x14ac:dyDescent="0.2">
      <c r="A18" s="47" t="s">
        <v>16</v>
      </c>
      <c r="B18" s="58">
        <v>362910</v>
      </c>
      <c r="C18" s="58">
        <v>398908</v>
      </c>
      <c r="D18" s="75">
        <v>9.919263729299276</v>
      </c>
      <c r="F18" s="87">
        <v>45681</v>
      </c>
      <c r="G18" s="58">
        <v>48406</v>
      </c>
      <c r="H18" s="75">
        <v>5.9652809702064316</v>
      </c>
      <c r="J18" s="87">
        <v>317229</v>
      </c>
      <c r="K18" s="58">
        <v>350502</v>
      </c>
      <c r="L18" s="75">
        <v>10.488637545747709</v>
      </c>
    </row>
    <row r="19" spans="1:12" x14ac:dyDescent="0.2">
      <c r="A19" s="46" t="s">
        <v>4</v>
      </c>
      <c r="B19" s="59">
        <v>8914986</v>
      </c>
      <c r="C19" s="59">
        <v>9254702</v>
      </c>
      <c r="D19" s="76">
        <v>3.8106173133642609</v>
      </c>
      <c r="F19" s="88">
        <v>6932957</v>
      </c>
      <c r="G19" s="59">
        <v>7036748</v>
      </c>
      <c r="H19" s="76">
        <v>1.4970668359835493</v>
      </c>
      <c r="J19" s="88">
        <v>1982029</v>
      </c>
      <c r="K19" s="59">
        <v>2217954</v>
      </c>
      <c r="L19" s="76">
        <v>11.903206259847863</v>
      </c>
    </row>
    <row r="20" spans="1:12" x14ac:dyDescent="0.2">
      <c r="A20" s="46"/>
      <c r="B20" s="58"/>
      <c r="C20" s="27"/>
      <c r="D20" s="35"/>
      <c r="F20" s="87"/>
      <c r="G20" s="27"/>
      <c r="H20" s="35"/>
      <c r="J20" s="87"/>
      <c r="K20" s="27"/>
      <c r="L20" s="35"/>
    </row>
    <row r="21" spans="1:12" x14ac:dyDescent="0.2">
      <c r="A21" s="46" t="s">
        <v>93</v>
      </c>
      <c r="B21" s="59"/>
      <c r="C21" s="39"/>
      <c r="D21" s="38"/>
      <c r="F21" s="88"/>
      <c r="G21" s="39"/>
      <c r="H21" s="38"/>
      <c r="J21" s="88"/>
      <c r="K21" s="39"/>
      <c r="L21" s="38"/>
    </row>
    <row r="22" spans="1:12" x14ac:dyDescent="0.2">
      <c r="A22" s="47" t="s">
        <v>18</v>
      </c>
      <c r="B22" s="58">
        <v>2749368</v>
      </c>
      <c r="C22" s="58">
        <v>2860361</v>
      </c>
      <c r="D22" s="75">
        <v>4.0370368753837242</v>
      </c>
      <c r="F22" s="87">
        <v>2749368</v>
      </c>
      <c r="G22" s="58">
        <v>2860361</v>
      </c>
      <c r="H22" s="75">
        <v>4.0370368753837242</v>
      </c>
      <c r="J22" s="87"/>
      <c r="K22" s="58"/>
      <c r="L22" s="75"/>
    </row>
    <row r="23" spans="1:12" x14ac:dyDescent="0.2">
      <c r="A23" s="47" t="s">
        <v>19</v>
      </c>
      <c r="B23" s="58">
        <v>9165907</v>
      </c>
      <c r="C23" s="58">
        <v>9692271</v>
      </c>
      <c r="D23" s="75">
        <v>5.7426286345693889</v>
      </c>
      <c r="F23" s="87">
        <v>9165907</v>
      </c>
      <c r="G23" s="58">
        <v>9692271</v>
      </c>
      <c r="H23" s="75">
        <v>5.7426286345693889</v>
      </c>
      <c r="J23" s="87"/>
      <c r="K23" s="58"/>
      <c r="L23" s="75"/>
    </row>
    <row r="24" spans="1:12" x14ac:dyDescent="0.2">
      <c r="A24" s="47" t="s">
        <v>20</v>
      </c>
      <c r="B24" s="58">
        <v>1721400</v>
      </c>
      <c r="C24" s="58">
        <v>1823850</v>
      </c>
      <c r="D24" s="75">
        <v>5.9515510630881838</v>
      </c>
      <c r="F24" s="87">
        <v>1721400</v>
      </c>
      <c r="G24" s="58">
        <v>1823850</v>
      </c>
      <c r="H24" s="75">
        <v>5.9515510630881838</v>
      </c>
      <c r="J24" s="87"/>
      <c r="K24" s="58"/>
      <c r="L24" s="75"/>
    </row>
    <row r="25" spans="1:12" x14ac:dyDescent="0.2">
      <c r="A25" s="47" t="s">
        <v>95</v>
      </c>
      <c r="B25" s="58">
        <v>0</v>
      </c>
      <c r="C25" s="58">
        <v>0</v>
      </c>
      <c r="D25" s="75">
        <v>0</v>
      </c>
      <c r="F25" s="87"/>
      <c r="G25" s="58"/>
      <c r="H25" s="75"/>
      <c r="J25" s="87">
        <v>0</v>
      </c>
      <c r="K25" s="58">
        <v>0</v>
      </c>
      <c r="L25" s="75">
        <v>0</v>
      </c>
    </row>
    <row r="26" spans="1:12" x14ac:dyDescent="0.2">
      <c r="A26" s="46" t="s">
        <v>101</v>
      </c>
      <c r="B26" s="59">
        <v>24359164</v>
      </c>
      <c r="C26" s="59">
        <v>26321768</v>
      </c>
      <c r="D26" s="76">
        <v>8.056943169314021</v>
      </c>
      <c r="F26" s="88">
        <v>14056190</v>
      </c>
      <c r="G26" s="59">
        <v>14808650</v>
      </c>
      <c r="H26" s="76">
        <v>5.3532287198735933</v>
      </c>
      <c r="J26" s="88">
        <v>10302974</v>
      </c>
      <c r="K26" s="59">
        <v>11513118</v>
      </c>
      <c r="L26" s="76">
        <v>11.745579480254925</v>
      </c>
    </row>
    <row r="27" spans="1:12" x14ac:dyDescent="0.2">
      <c r="A27" s="46"/>
      <c r="B27" s="58"/>
      <c r="C27" s="27"/>
      <c r="D27" s="35"/>
      <c r="F27" s="87"/>
      <c r="G27" s="27"/>
      <c r="H27" s="35"/>
      <c r="J27" s="87"/>
      <c r="K27" s="27"/>
      <c r="L27" s="35"/>
    </row>
    <row r="28" spans="1:12" x14ac:dyDescent="0.2">
      <c r="A28" s="46" t="s">
        <v>99</v>
      </c>
      <c r="B28" s="59"/>
      <c r="C28" s="39"/>
      <c r="D28" s="38"/>
      <c r="F28" s="88"/>
      <c r="G28" s="39"/>
      <c r="H28" s="38"/>
      <c r="J28" s="88"/>
      <c r="K28" s="39"/>
      <c r="L28" s="38"/>
    </row>
    <row r="29" spans="1:12" x14ac:dyDescent="0.2">
      <c r="A29" s="47" t="s">
        <v>96</v>
      </c>
      <c r="B29" s="58">
        <v>1939286</v>
      </c>
      <c r="C29" s="58">
        <v>2105672</v>
      </c>
      <c r="D29" s="75">
        <v>8.579755642024951</v>
      </c>
      <c r="F29" s="87">
        <v>1913092</v>
      </c>
      <c r="G29" s="58">
        <v>2074174</v>
      </c>
      <c r="H29" s="75">
        <v>8.4199818931865273</v>
      </c>
      <c r="J29" s="87">
        <v>26194</v>
      </c>
      <c r="K29" s="58">
        <v>31498</v>
      </c>
      <c r="L29" s="75">
        <v>20.248911964572038</v>
      </c>
    </row>
    <row r="30" spans="1:12" x14ac:dyDescent="0.2">
      <c r="A30" s="47" t="s">
        <v>52</v>
      </c>
      <c r="B30" s="58">
        <v>1252363</v>
      </c>
      <c r="C30" s="58">
        <v>1331244</v>
      </c>
      <c r="D30" s="75">
        <v>6.2985731772656965</v>
      </c>
      <c r="F30" s="87">
        <v>898526</v>
      </c>
      <c r="G30" s="58">
        <v>949281</v>
      </c>
      <c r="H30" s="75">
        <v>5.648695752821844</v>
      </c>
      <c r="J30" s="87">
        <v>353837</v>
      </c>
      <c r="K30" s="58">
        <v>381963</v>
      </c>
      <c r="L30" s="75">
        <v>7.9488578074084959</v>
      </c>
    </row>
    <row r="31" spans="1:12" x14ac:dyDescent="0.2">
      <c r="A31" s="47" t="s">
        <v>53</v>
      </c>
      <c r="B31" s="58">
        <v>2336184</v>
      </c>
      <c r="C31" s="58">
        <v>2600673</v>
      </c>
      <c r="D31" s="75">
        <v>11.321411327189981</v>
      </c>
      <c r="F31" s="87"/>
      <c r="G31" s="58"/>
      <c r="H31" s="75"/>
      <c r="J31" s="87">
        <v>2336184</v>
      </c>
      <c r="K31" s="58">
        <v>2600673</v>
      </c>
      <c r="L31" s="75">
        <v>11.321411327189981</v>
      </c>
    </row>
    <row r="32" spans="1:12" x14ac:dyDescent="0.2">
      <c r="A32" s="47" t="s">
        <v>97</v>
      </c>
      <c r="B32" s="58">
        <v>2127748</v>
      </c>
      <c r="C32" s="58">
        <v>2456884</v>
      </c>
      <c r="D32" s="75">
        <v>15.468749118786624</v>
      </c>
      <c r="F32" s="87">
        <v>328756</v>
      </c>
      <c r="G32" s="58">
        <v>374788</v>
      </c>
      <c r="H32" s="75">
        <v>14.001873730061201</v>
      </c>
      <c r="J32" s="87">
        <v>1798992</v>
      </c>
      <c r="K32" s="58">
        <v>2082096</v>
      </c>
      <c r="L32" s="75">
        <v>15.736812615064435</v>
      </c>
    </row>
    <row r="33" spans="1:12" x14ac:dyDescent="0.2">
      <c r="A33" s="47" t="s">
        <v>98</v>
      </c>
      <c r="B33" s="58">
        <v>1189208</v>
      </c>
      <c r="C33" s="58">
        <v>1300187</v>
      </c>
      <c r="D33" s="75">
        <v>9.3321773819214133</v>
      </c>
      <c r="F33" s="87">
        <v>1122221</v>
      </c>
      <c r="G33" s="58">
        <v>1220143</v>
      </c>
      <c r="H33" s="75">
        <v>8.7257322755500031</v>
      </c>
      <c r="J33" s="87">
        <v>66987</v>
      </c>
      <c r="K33" s="58">
        <v>80044</v>
      </c>
      <c r="L33" s="75">
        <v>19.491841700628481</v>
      </c>
    </row>
    <row r="34" spans="1:12" x14ac:dyDescent="0.2">
      <c r="A34" s="47" t="s">
        <v>89</v>
      </c>
      <c r="B34" s="58">
        <v>2174498</v>
      </c>
      <c r="C34" s="58">
        <v>2353550</v>
      </c>
      <c r="D34" s="75">
        <v>8.2341763478283259</v>
      </c>
      <c r="F34" s="87">
        <v>113106</v>
      </c>
      <c r="G34" s="58">
        <v>113242</v>
      </c>
      <c r="H34" s="75">
        <v>0.12024118968047671</v>
      </c>
      <c r="J34" s="87">
        <v>2061392</v>
      </c>
      <c r="K34" s="58">
        <v>2240308</v>
      </c>
      <c r="L34" s="75">
        <v>8.67937781848382</v>
      </c>
    </row>
    <row r="35" spans="1:12" x14ac:dyDescent="0.2">
      <c r="A35" s="46" t="s">
        <v>87</v>
      </c>
      <c r="B35" s="59">
        <v>11019287</v>
      </c>
      <c r="C35" s="59">
        <v>12148210</v>
      </c>
      <c r="D35" s="76">
        <v>10.244973200171662</v>
      </c>
      <c r="F35" s="88">
        <v>4375701</v>
      </c>
      <c r="G35" s="59">
        <v>4731628</v>
      </c>
      <c r="H35" s="76">
        <v>8.1341709591217501</v>
      </c>
      <c r="J35" s="88">
        <v>6643586</v>
      </c>
      <c r="K35" s="59">
        <v>7416582</v>
      </c>
      <c r="L35" s="76">
        <v>11.635222303135686</v>
      </c>
    </row>
    <row r="36" spans="1:12" x14ac:dyDescent="0.2">
      <c r="A36" s="46"/>
      <c r="B36" s="59"/>
      <c r="C36" s="39"/>
      <c r="D36" s="38"/>
      <c r="F36" s="88"/>
      <c r="G36" s="39"/>
      <c r="H36" s="38"/>
      <c r="J36" s="88"/>
      <c r="K36" s="39"/>
      <c r="L36" s="38"/>
    </row>
    <row r="37" spans="1:12" x14ac:dyDescent="0.2">
      <c r="A37" s="46" t="s">
        <v>100</v>
      </c>
      <c r="B37" s="59"/>
      <c r="C37" s="39"/>
      <c r="D37" s="38"/>
      <c r="F37" s="88"/>
      <c r="G37" s="39"/>
      <c r="H37" s="38"/>
      <c r="J37" s="88"/>
      <c r="K37" s="39"/>
      <c r="L37" s="38"/>
    </row>
    <row r="38" spans="1:12" x14ac:dyDescent="0.2">
      <c r="A38" s="47" t="s">
        <v>24</v>
      </c>
      <c r="B38" s="58">
        <v>1006559</v>
      </c>
      <c r="C38" s="58">
        <v>1086459</v>
      </c>
      <c r="D38" s="75">
        <v>7.937935083785451</v>
      </c>
      <c r="F38" s="87">
        <v>1006559</v>
      </c>
      <c r="G38" s="58">
        <v>1086459</v>
      </c>
      <c r="H38" s="75">
        <v>7.937935083785451</v>
      </c>
      <c r="J38" s="87"/>
      <c r="K38" s="58"/>
      <c r="L38" s="75"/>
    </row>
    <row r="39" spans="1:12" x14ac:dyDescent="0.2">
      <c r="A39" s="47" t="s">
        <v>94</v>
      </c>
      <c r="B39" s="58">
        <v>1278482</v>
      </c>
      <c r="C39" s="58">
        <v>1472183</v>
      </c>
      <c r="D39" s="75">
        <v>15.150858596366628</v>
      </c>
      <c r="F39" s="87">
        <v>1046306</v>
      </c>
      <c r="G39" s="58">
        <v>1222086</v>
      </c>
      <c r="H39" s="75">
        <v>16.800056580006231</v>
      </c>
      <c r="J39" s="87">
        <v>232176</v>
      </c>
      <c r="K39" s="58">
        <v>250097</v>
      </c>
      <c r="L39" s="75">
        <v>7.7187133898421889</v>
      </c>
    </row>
    <row r="40" spans="1:12" x14ac:dyDescent="0.2">
      <c r="A40" s="47" t="s">
        <v>90</v>
      </c>
      <c r="B40" s="58">
        <v>240953</v>
      </c>
      <c r="C40" s="58">
        <v>274328</v>
      </c>
      <c r="D40" s="75">
        <v>13.851248998767394</v>
      </c>
      <c r="F40" s="87">
        <v>240953</v>
      </c>
      <c r="G40" s="58">
        <v>274328</v>
      </c>
      <c r="H40" s="75">
        <v>13.851248998767394</v>
      </c>
      <c r="J40" s="87"/>
      <c r="K40" s="58"/>
      <c r="L40" s="75"/>
    </row>
    <row r="41" spans="1:12" x14ac:dyDescent="0.2">
      <c r="A41" s="47" t="s">
        <v>25</v>
      </c>
      <c r="B41" s="58">
        <v>3750307</v>
      </c>
      <c r="C41" s="58">
        <v>3999952</v>
      </c>
      <c r="D41" s="75">
        <v>6.6566550418405743</v>
      </c>
      <c r="F41" s="87">
        <v>3750307</v>
      </c>
      <c r="G41" s="58">
        <v>3999952</v>
      </c>
      <c r="H41" s="75">
        <v>6.6566550418405743</v>
      </c>
      <c r="J41" s="87"/>
      <c r="K41" s="58"/>
      <c r="L41" s="75"/>
    </row>
    <row r="42" spans="1:12" x14ac:dyDescent="0.2">
      <c r="A42" s="47" t="s">
        <v>26</v>
      </c>
      <c r="B42" s="58">
        <v>2516224</v>
      </c>
      <c r="C42" s="58">
        <v>2793543</v>
      </c>
      <c r="D42" s="75">
        <v>11.021236583070506</v>
      </c>
      <c r="F42" s="87"/>
      <c r="G42" s="58"/>
      <c r="H42" s="75"/>
      <c r="J42" s="87">
        <v>2516224</v>
      </c>
      <c r="K42" s="58">
        <v>2793543</v>
      </c>
      <c r="L42" s="75">
        <v>11.021236583070506</v>
      </c>
    </row>
    <row r="43" spans="1:12" x14ac:dyDescent="0.2">
      <c r="A43" s="47" t="s">
        <v>86</v>
      </c>
      <c r="B43" s="58">
        <v>253980</v>
      </c>
      <c r="C43" s="58">
        <v>285284</v>
      </c>
      <c r="D43" s="75">
        <v>12.325379951177258</v>
      </c>
      <c r="F43" s="87"/>
      <c r="G43" s="58"/>
      <c r="H43" s="75"/>
      <c r="J43" s="87">
        <v>253980</v>
      </c>
      <c r="K43" s="58">
        <v>285284</v>
      </c>
      <c r="L43" s="75">
        <v>12.325379951177258</v>
      </c>
    </row>
    <row r="44" spans="1:12" x14ac:dyDescent="0.2">
      <c r="A44" s="47" t="s">
        <v>27</v>
      </c>
      <c r="B44" s="58">
        <v>369634</v>
      </c>
      <c r="C44" s="58">
        <v>430801</v>
      </c>
      <c r="D44" s="75">
        <v>16.547990715139839</v>
      </c>
      <c r="F44" s="87"/>
      <c r="G44" s="58"/>
      <c r="H44" s="75"/>
      <c r="J44" s="87">
        <v>369634</v>
      </c>
      <c r="K44" s="58">
        <v>430801</v>
      </c>
      <c r="L44" s="75">
        <v>16.547990715139839</v>
      </c>
    </row>
    <row r="45" spans="1:12" x14ac:dyDescent="0.2">
      <c r="A45" s="47" t="s">
        <v>28</v>
      </c>
      <c r="B45" s="58">
        <v>88638</v>
      </c>
      <c r="C45" s="58">
        <v>110908</v>
      </c>
      <c r="D45" s="75">
        <v>25.124664365170695</v>
      </c>
      <c r="F45" s="87">
        <v>2148</v>
      </c>
      <c r="G45" s="58">
        <v>23692</v>
      </c>
      <c r="H45" s="75">
        <v>1002.9795158286778</v>
      </c>
      <c r="J45" s="87">
        <v>86490</v>
      </c>
      <c r="K45" s="58">
        <v>87216</v>
      </c>
      <c r="L45" s="75">
        <v>0.83940339923690599</v>
      </c>
    </row>
    <row r="46" spans="1:12" x14ac:dyDescent="0.2">
      <c r="A46" s="46" t="s">
        <v>34</v>
      </c>
      <c r="B46" s="59">
        <v>9504777</v>
      </c>
      <c r="C46" s="59">
        <v>10453458</v>
      </c>
      <c r="D46" s="76">
        <v>9.9810968737088732</v>
      </c>
      <c r="F46" s="88">
        <v>6046273</v>
      </c>
      <c r="G46" s="59">
        <v>6606517</v>
      </c>
      <c r="H46" s="76">
        <v>9.2659395300212211</v>
      </c>
      <c r="J46" s="88">
        <v>3458504</v>
      </c>
      <c r="K46" s="59">
        <v>3846941</v>
      </c>
      <c r="L46" s="76">
        <v>11.231358992211662</v>
      </c>
    </row>
    <row r="47" spans="1:12" x14ac:dyDescent="0.2">
      <c r="A47" s="64"/>
      <c r="B47" s="58"/>
      <c r="C47" s="58"/>
      <c r="D47" s="35"/>
      <c r="F47" s="87"/>
      <c r="G47" s="58"/>
      <c r="H47" s="35"/>
      <c r="J47" s="87"/>
      <c r="K47" s="58"/>
      <c r="L47" s="35"/>
    </row>
    <row r="48" spans="1:12" ht="13.5" thickBot="1" x14ac:dyDescent="0.25">
      <c r="A48" s="74" t="s">
        <v>35</v>
      </c>
      <c r="B48" s="60">
        <v>72293815</v>
      </c>
      <c r="C48" s="60">
        <v>78197687</v>
      </c>
      <c r="D48" s="83">
        <v>8.1664966774820229</v>
      </c>
      <c r="F48" s="89">
        <v>45397108</v>
      </c>
      <c r="G48" s="60">
        <v>48183766</v>
      </c>
      <c r="H48" s="83">
        <v>6.1384042349129375</v>
      </c>
      <c r="J48" s="89">
        <v>26896707</v>
      </c>
      <c r="K48" s="60">
        <v>30013921</v>
      </c>
      <c r="L48" s="83">
        <v>11.589574887364464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159</v>
      </c>
      <c r="L55" s="221">
        <v>5</v>
      </c>
    </row>
    <row r="56" spans="1:12" ht="12.75" customHeight="1" x14ac:dyDescent="0.2">
      <c r="A56" s="26" t="s">
        <v>160</v>
      </c>
      <c r="L56" s="219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65" customWidth="1"/>
    <col min="2" max="3" width="12" style="165" bestFit="1" customWidth="1"/>
    <col min="4" max="4" width="11.42578125" style="165"/>
    <col min="5" max="5" width="6.7109375" style="165" customWidth="1"/>
    <col min="6" max="8" width="14.140625" style="165" customWidth="1"/>
    <col min="9" max="9" width="6.7109375" style="165" customWidth="1"/>
    <col min="10" max="11" width="12" style="165" bestFit="1" customWidth="1"/>
    <col min="12" max="12" width="11.42578125" style="165"/>
    <col min="13" max="15" width="11.42578125" style="166"/>
    <col min="16" max="16384" width="11.42578125" style="165"/>
  </cols>
  <sheetData>
    <row r="1" spans="1:12" ht="5.25" customHeight="1" x14ac:dyDescent="0.2"/>
    <row r="2" spans="1:12" x14ac:dyDescent="0.2">
      <c r="A2" s="167" t="s">
        <v>0</v>
      </c>
      <c r="F2" s="168"/>
      <c r="G2" s="168"/>
    </row>
    <row r="3" spans="1:12" ht="6" customHeight="1" x14ac:dyDescent="0.2">
      <c r="A3" s="169"/>
      <c r="F3" s="168"/>
      <c r="G3" s="168"/>
    </row>
    <row r="4" spans="1:12" ht="16.5" thickBot="1" x14ac:dyDescent="0.3">
      <c r="A4" s="170" t="s">
        <v>48</v>
      </c>
      <c r="B4" s="171"/>
      <c r="C4" s="171" t="s">
        <v>104</v>
      </c>
      <c r="F4" s="171"/>
      <c r="G4" s="171" t="s">
        <v>91</v>
      </c>
      <c r="J4" s="171"/>
      <c r="K4" s="171" t="s">
        <v>92</v>
      </c>
    </row>
    <row r="5" spans="1:12" x14ac:dyDescent="0.2">
      <c r="A5" s="172"/>
      <c r="B5" s="231" t="s">
        <v>49</v>
      </c>
      <c r="C5" s="230"/>
      <c r="D5" s="173" t="s">
        <v>10</v>
      </c>
      <c r="F5" s="229" t="s">
        <v>49</v>
      </c>
      <c r="G5" s="230"/>
      <c r="H5" s="173" t="s">
        <v>10</v>
      </c>
      <c r="J5" s="229" t="s">
        <v>49</v>
      </c>
      <c r="K5" s="230"/>
      <c r="L5" s="173" t="s">
        <v>10</v>
      </c>
    </row>
    <row r="6" spans="1:12" ht="13.5" thickBot="1" x14ac:dyDescent="0.25">
      <c r="A6" s="174" t="s">
        <v>9</v>
      </c>
      <c r="B6" s="175" t="s">
        <v>157</v>
      </c>
      <c r="C6" s="176" t="s">
        <v>158</v>
      </c>
      <c r="D6" s="177" t="s">
        <v>11</v>
      </c>
      <c r="F6" s="178" t="s">
        <v>157</v>
      </c>
      <c r="G6" s="179" t="s">
        <v>158</v>
      </c>
      <c r="H6" s="177" t="s">
        <v>11</v>
      </c>
      <c r="J6" s="178" t="s">
        <v>157</v>
      </c>
      <c r="K6" s="176" t="s">
        <v>158</v>
      </c>
      <c r="L6" s="177" t="s">
        <v>11</v>
      </c>
    </row>
    <row r="7" spans="1:12" x14ac:dyDescent="0.2">
      <c r="A7" s="180" t="s">
        <v>12</v>
      </c>
      <c r="B7" s="234" t="s">
        <v>29</v>
      </c>
      <c r="C7" s="233"/>
      <c r="D7" s="181"/>
      <c r="F7" s="227" t="s">
        <v>29</v>
      </c>
      <c r="G7" s="228"/>
      <c r="H7" s="181"/>
      <c r="J7" s="232" t="s">
        <v>29</v>
      </c>
      <c r="K7" s="233"/>
      <c r="L7" s="181"/>
    </row>
    <row r="8" spans="1:12" x14ac:dyDescent="0.2">
      <c r="A8" s="182" t="s">
        <v>13</v>
      </c>
      <c r="B8" s="183">
        <v>3247591</v>
      </c>
      <c r="C8" s="183">
        <v>3281173</v>
      </c>
      <c r="D8" s="184">
        <v>1.034058783880113</v>
      </c>
      <c r="F8" s="185">
        <v>2851323</v>
      </c>
      <c r="G8" s="183">
        <v>2875960</v>
      </c>
      <c r="H8" s="184">
        <v>0.86405503690742858</v>
      </c>
      <c r="J8" s="185">
        <v>396268</v>
      </c>
      <c r="K8" s="183">
        <v>405213</v>
      </c>
      <c r="L8" s="184">
        <v>2.2573107089141691</v>
      </c>
    </row>
    <row r="9" spans="1:12" x14ac:dyDescent="0.2">
      <c r="A9" s="182" t="s">
        <v>14</v>
      </c>
      <c r="B9" s="183">
        <v>94193</v>
      </c>
      <c r="C9" s="183">
        <v>96342</v>
      </c>
      <c r="D9" s="184">
        <v>2.2814858853630313</v>
      </c>
      <c r="F9" s="185">
        <v>8272</v>
      </c>
      <c r="G9" s="183">
        <v>6899</v>
      </c>
      <c r="H9" s="184">
        <v>-16.598162475822051</v>
      </c>
      <c r="J9" s="185">
        <v>85921</v>
      </c>
      <c r="K9" s="183">
        <v>89443</v>
      </c>
      <c r="L9" s="184">
        <v>4.0991143026733861</v>
      </c>
    </row>
    <row r="10" spans="1:12" x14ac:dyDescent="0.2">
      <c r="A10" s="182" t="s">
        <v>15</v>
      </c>
      <c r="B10" s="183">
        <v>343241</v>
      </c>
      <c r="C10" s="183">
        <v>331654</v>
      </c>
      <c r="D10" s="184">
        <v>-3.3757622195483639</v>
      </c>
      <c r="F10" s="185">
        <v>335329</v>
      </c>
      <c r="G10" s="183">
        <v>322900</v>
      </c>
      <c r="H10" s="184">
        <v>-3.7065091298396502</v>
      </c>
      <c r="J10" s="185">
        <v>7912</v>
      </c>
      <c r="K10" s="183">
        <v>8754</v>
      </c>
      <c r="L10" s="184">
        <v>10.64206268958544</v>
      </c>
    </row>
    <row r="11" spans="1:12" x14ac:dyDescent="0.2">
      <c r="A11" s="182" t="s">
        <v>16</v>
      </c>
      <c r="B11" s="183">
        <v>450999</v>
      </c>
      <c r="C11" s="183">
        <v>464428</v>
      </c>
      <c r="D11" s="184">
        <v>2.977611923751494</v>
      </c>
      <c r="F11" s="185">
        <v>89705</v>
      </c>
      <c r="G11" s="183">
        <v>91905</v>
      </c>
      <c r="H11" s="184">
        <v>2.4524831391784181</v>
      </c>
      <c r="J11" s="185">
        <v>361294</v>
      </c>
      <c r="K11" s="183">
        <v>372523</v>
      </c>
      <c r="L11" s="184">
        <v>3.1079951507636441</v>
      </c>
    </row>
    <row r="12" spans="1:12" x14ac:dyDescent="0.2">
      <c r="A12" s="186" t="s">
        <v>4</v>
      </c>
      <c r="B12" s="187">
        <v>4723521</v>
      </c>
      <c r="C12" s="187">
        <v>4834988</v>
      </c>
      <c r="D12" s="188">
        <v>2.3598286109027566</v>
      </c>
      <c r="F12" s="189">
        <v>3772953</v>
      </c>
      <c r="G12" s="187">
        <v>3800206</v>
      </c>
      <c r="H12" s="188">
        <v>0.72232545700940354</v>
      </c>
      <c r="J12" s="189">
        <v>950568</v>
      </c>
      <c r="K12" s="187">
        <v>1034782</v>
      </c>
      <c r="L12" s="188">
        <v>8.8593346294005269</v>
      </c>
    </row>
    <row r="13" spans="1:12" x14ac:dyDescent="0.2">
      <c r="A13" s="182"/>
      <c r="B13" s="187"/>
      <c r="C13" s="190"/>
      <c r="D13" s="191"/>
      <c r="F13" s="189"/>
      <c r="G13" s="192"/>
      <c r="H13" s="193"/>
      <c r="J13" s="189"/>
      <c r="K13" s="190"/>
      <c r="L13" s="191"/>
    </row>
    <row r="14" spans="1:12" x14ac:dyDescent="0.2">
      <c r="A14" s="186" t="s">
        <v>17</v>
      </c>
      <c r="B14" s="187"/>
      <c r="C14" s="190"/>
      <c r="D14" s="191"/>
      <c r="F14" s="189"/>
      <c r="G14" s="192"/>
      <c r="H14" s="193"/>
      <c r="J14" s="189"/>
      <c r="K14" s="190"/>
      <c r="L14" s="191"/>
    </row>
    <row r="15" spans="1:12" x14ac:dyDescent="0.2">
      <c r="A15" s="182" t="s">
        <v>13</v>
      </c>
      <c r="B15" s="183">
        <v>3213600</v>
      </c>
      <c r="C15" s="183">
        <v>3258962</v>
      </c>
      <c r="D15" s="184">
        <v>1.4115633557381131</v>
      </c>
      <c r="F15" s="185">
        <v>2832884</v>
      </c>
      <c r="G15" s="183">
        <v>2838316</v>
      </c>
      <c r="H15" s="184">
        <v>0.19174805604465273</v>
      </c>
      <c r="J15" s="185">
        <v>380716</v>
      </c>
      <c r="K15" s="183">
        <v>420646</v>
      </c>
      <c r="L15" s="184">
        <v>10.488132886456047</v>
      </c>
    </row>
    <row r="16" spans="1:12" x14ac:dyDescent="0.2">
      <c r="A16" s="182" t="s">
        <v>14</v>
      </c>
      <c r="B16" s="183">
        <v>72037</v>
      </c>
      <c r="C16" s="183">
        <v>75504</v>
      </c>
      <c r="D16" s="184">
        <v>4.8128045310049004</v>
      </c>
      <c r="F16" s="185">
        <v>2048</v>
      </c>
      <c r="G16" s="183">
        <v>1701</v>
      </c>
      <c r="H16" s="184">
        <v>-16.943359375</v>
      </c>
      <c r="J16" s="185">
        <v>69989</v>
      </c>
      <c r="K16" s="183">
        <v>73803</v>
      </c>
      <c r="L16" s="184">
        <v>5.4494277672205635</v>
      </c>
    </row>
    <row r="17" spans="1:12" x14ac:dyDescent="0.2">
      <c r="A17" s="182" t="s">
        <v>15</v>
      </c>
      <c r="B17" s="183">
        <v>327181</v>
      </c>
      <c r="C17" s="183">
        <v>295265</v>
      </c>
      <c r="D17" s="184">
        <v>-9.7548451774400107</v>
      </c>
      <c r="F17" s="185">
        <v>319614</v>
      </c>
      <c r="G17" s="183">
        <v>287247</v>
      </c>
      <c r="H17" s="184">
        <v>-10.126903076836435</v>
      </c>
      <c r="J17" s="185">
        <v>7567</v>
      </c>
      <c r="K17" s="183">
        <v>8018</v>
      </c>
      <c r="L17" s="184">
        <v>5.9600898638826481</v>
      </c>
    </row>
    <row r="18" spans="1:12" x14ac:dyDescent="0.2">
      <c r="A18" s="182" t="s">
        <v>16</v>
      </c>
      <c r="B18" s="183">
        <v>408421</v>
      </c>
      <c r="C18" s="183">
        <v>425952</v>
      </c>
      <c r="D18" s="184">
        <v>4.2923845737608985</v>
      </c>
      <c r="F18" s="185">
        <v>87098</v>
      </c>
      <c r="G18" s="183">
        <v>89155</v>
      </c>
      <c r="H18" s="184">
        <v>2.3617075018944176</v>
      </c>
      <c r="J18" s="185">
        <v>321323</v>
      </c>
      <c r="K18" s="183">
        <v>336797</v>
      </c>
      <c r="L18" s="184">
        <v>4.8157150281803665</v>
      </c>
    </row>
    <row r="19" spans="1:12" x14ac:dyDescent="0.2">
      <c r="A19" s="186" t="s">
        <v>4</v>
      </c>
      <c r="B19" s="187">
        <v>4281801</v>
      </c>
      <c r="C19" s="187">
        <v>4310061</v>
      </c>
      <c r="D19" s="188">
        <v>0.66000264841827072</v>
      </c>
      <c r="F19" s="189">
        <v>3453413</v>
      </c>
      <c r="G19" s="187">
        <v>3417684</v>
      </c>
      <c r="H19" s="188">
        <v>-1.0345996844281296</v>
      </c>
      <c r="J19" s="189">
        <v>828388</v>
      </c>
      <c r="K19" s="187">
        <v>892377</v>
      </c>
      <c r="L19" s="188">
        <v>7.7245203938251157</v>
      </c>
    </row>
    <row r="20" spans="1:12" x14ac:dyDescent="0.2">
      <c r="A20" s="186"/>
      <c r="B20" s="183"/>
      <c r="C20" s="194"/>
      <c r="D20" s="181"/>
      <c r="F20" s="189"/>
      <c r="G20" s="192"/>
      <c r="H20" s="193"/>
      <c r="J20" s="185"/>
      <c r="K20" s="194"/>
      <c r="L20" s="181"/>
    </row>
    <row r="21" spans="1:12" x14ac:dyDescent="0.2">
      <c r="A21" s="186" t="s">
        <v>93</v>
      </c>
      <c r="B21" s="187"/>
      <c r="C21" s="190"/>
      <c r="D21" s="191"/>
      <c r="F21" s="189"/>
      <c r="G21" s="192"/>
      <c r="H21" s="193"/>
      <c r="J21" s="227" t="s">
        <v>30</v>
      </c>
      <c r="K21" s="228"/>
      <c r="L21" s="191"/>
    </row>
    <row r="22" spans="1:12" x14ac:dyDescent="0.2">
      <c r="A22" s="182" t="s">
        <v>18</v>
      </c>
      <c r="B22" s="183"/>
      <c r="C22" s="183"/>
      <c r="D22" s="184"/>
      <c r="F22" s="185">
        <v>2429835</v>
      </c>
      <c r="G22" s="183">
        <v>2474201</v>
      </c>
      <c r="H22" s="184">
        <v>1.8258852967382559</v>
      </c>
      <c r="J22" s="185"/>
      <c r="K22" s="183"/>
      <c r="L22" s="184"/>
    </row>
    <row r="23" spans="1:12" x14ac:dyDescent="0.2">
      <c r="A23" s="182" t="s">
        <v>19</v>
      </c>
      <c r="B23" s="183"/>
      <c r="C23" s="183"/>
      <c r="D23" s="184"/>
      <c r="F23" s="185">
        <v>1377621</v>
      </c>
      <c r="G23" s="183">
        <v>1391383</v>
      </c>
      <c r="H23" s="184">
        <v>0.99896851165886702</v>
      </c>
      <c r="J23" s="185"/>
      <c r="K23" s="183"/>
      <c r="L23" s="184"/>
    </row>
    <row r="24" spans="1:12" x14ac:dyDescent="0.2">
      <c r="A24" s="182" t="s">
        <v>20</v>
      </c>
      <c r="B24" s="183"/>
      <c r="C24" s="183"/>
      <c r="D24" s="184"/>
      <c r="F24" s="185">
        <v>632324</v>
      </c>
      <c r="G24" s="183">
        <v>641016</v>
      </c>
      <c r="H24" s="184">
        <v>1.3746117496726362</v>
      </c>
      <c r="J24" s="185"/>
      <c r="K24" s="183"/>
      <c r="L24" s="184"/>
    </row>
    <row r="25" spans="1:12" x14ac:dyDescent="0.2">
      <c r="A25" s="182" t="s">
        <v>95</v>
      </c>
      <c r="B25" s="183"/>
      <c r="C25" s="183"/>
      <c r="D25" s="184"/>
      <c r="F25" s="185"/>
      <c r="G25" s="183"/>
      <c r="H25" s="184"/>
      <c r="J25" s="185">
        <v>0</v>
      </c>
      <c r="K25" s="183">
        <v>0</v>
      </c>
      <c r="L25" s="184">
        <v>0</v>
      </c>
    </row>
    <row r="26" spans="1:12" x14ac:dyDescent="0.2">
      <c r="A26" s="186" t="s">
        <v>101</v>
      </c>
      <c r="B26" s="187"/>
      <c r="C26" s="187"/>
      <c r="D26" s="188"/>
      <c r="F26" s="189">
        <v>4439780</v>
      </c>
      <c r="G26" s="187">
        <v>4506600</v>
      </c>
      <c r="H26" s="188">
        <v>1.5050295284901505</v>
      </c>
      <c r="J26" s="189">
        <v>13556878</v>
      </c>
      <c r="K26" s="187">
        <v>13769572</v>
      </c>
      <c r="L26" s="188">
        <v>1.5689010404902959</v>
      </c>
    </row>
    <row r="27" spans="1:12" x14ac:dyDescent="0.2">
      <c r="A27" s="186"/>
      <c r="B27" s="183"/>
      <c r="C27" s="194"/>
      <c r="D27" s="181"/>
      <c r="F27" s="189"/>
      <c r="G27" s="192"/>
      <c r="H27" s="191"/>
      <c r="J27" s="185"/>
      <c r="K27" s="194"/>
      <c r="L27" s="181"/>
    </row>
    <row r="28" spans="1:12" x14ac:dyDescent="0.2">
      <c r="A28" s="186" t="s">
        <v>99</v>
      </c>
      <c r="B28" s="235" t="s">
        <v>31</v>
      </c>
      <c r="C28" s="228"/>
      <c r="D28" s="191"/>
      <c r="F28" s="227" t="s">
        <v>31</v>
      </c>
      <c r="G28" s="228"/>
      <c r="H28" s="191"/>
      <c r="J28" s="227" t="s">
        <v>31</v>
      </c>
      <c r="K28" s="228"/>
      <c r="L28" s="191"/>
    </row>
    <row r="29" spans="1:12" x14ac:dyDescent="0.2">
      <c r="A29" s="182" t="s">
        <v>96</v>
      </c>
      <c r="B29" s="183">
        <v>644504</v>
      </c>
      <c r="C29" s="183">
        <v>651310</v>
      </c>
      <c r="D29" s="184">
        <v>1.0560058587689138</v>
      </c>
      <c r="F29" s="185">
        <v>627985</v>
      </c>
      <c r="G29" s="183">
        <v>634308</v>
      </c>
      <c r="H29" s="184">
        <v>1.0068711832288988</v>
      </c>
      <c r="J29" s="185">
        <v>16519</v>
      </c>
      <c r="K29" s="183">
        <v>17002</v>
      </c>
      <c r="L29" s="184">
        <v>2.9239058054361644</v>
      </c>
    </row>
    <row r="30" spans="1:12" x14ac:dyDescent="0.2">
      <c r="A30" s="182" t="s">
        <v>52</v>
      </c>
      <c r="B30" s="183">
        <v>5868705</v>
      </c>
      <c r="C30" s="183">
        <v>6027350</v>
      </c>
      <c r="D30" s="184">
        <v>2.7032369151286355</v>
      </c>
      <c r="F30" s="185">
        <v>1392688</v>
      </c>
      <c r="G30" s="183">
        <v>1393083</v>
      </c>
      <c r="H30" s="184">
        <v>2.8362418574727433E-2</v>
      </c>
      <c r="J30" s="185">
        <v>4476017</v>
      </c>
      <c r="K30" s="183">
        <v>4634267</v>
      </c>
      <c r="L30" s="184">
        <v>3.5355093602191414</v>
      </c>
    </row>
    <row r="31" spans="1:12" x14ac:dyDescent="0.2">
      <c r="A31" s="182" t="s">
        <v>53</v>
      </c>
      <c r="B31" s="183">
        <v>2028797</v>
      </c>
      <c r="C31" s="183">
        <v>2182970</v>
      </c>
      <c r="D31" s="184">
        <v>7.5992324515464089</v>
      </c>
      <c r="F31" s="185"/>
      <c r="G31" s="183"/>
      <c r="H31" s="184"/>
      <c r="J31" s="185">
        <v>2028797</v>
      </c>
      <c r="K31" s="183">
        <v>2182970</v>
      </c>
      <c r="L31" s="184">
        <v>7.5992324515464089</v>
      </c>
    </row>
    <row r="32" spans="1:12" x14ac:dyDescent="0.2">
      <c r="A32" s="182" t="s">
        <v>97</v>
      </c>
      <c r="B32" s="183">
        <v>696481</v>
      </c>
      <c r="C32" s="183">
        <v>748399</v>
      </c>
      <c r="D32" s="184">
        <v>7.4543311303538786</v>
      </c>
      <c r="F32" s="185">
        <v>75300</v>
      </c>
      <c r="G32" s="183">
        <v>79630</v>
      </c>
      <c r="H32" s="184">
        <v>5.7503320053120852</v>
      </c>
      <c r="J32" s="185">
        <v>621181</v>
      </c>
      <c r="K32" s="183">
        <v>668769</v>
      </c>
      <c r="L32" s="184">
        <v>7.660891109032633</v>
      </c>
    </row>
    <row r="33" spans="1:12" x14ac:dyDescent="0.2">
      <c r="A33" s="182" t="s">
        <v>98</v>
      </c>
      <c r="B33" s="183">
        <v>530386</v>
      </c>
      <c r="C33" s="183">
        <v>524982</v>
      </c>
      <c r="D33" s="184">
        <v>-1.0188805888541552</v>
      </c>
      <c r="F33" s="185">
        <v>452869</v>
      </c>
      <c r="G33" s="183">
        <v>443442</v>
      </c>
      <c r="H33" s="184">
        <v>-2.0816174213735099</v>
      </c>
      <c r="J33" s="185">
        <v>77517</v>
      </c>
      <c r="K33" s="183">
        <v>81540</v>
      </c>
      <c r="L33" s="184">
        <v>5.1898293277603624</v>
      </c>
    </row>
    <row r="34" spans="1:12" x14ac:dyDescent="0.2">
      <c r="A34" s="182" t="s">
        <v>89</v>
      </c>
      <c r="B34" s="183">
        <v>2825213</v>
      </c>
      <c r="C34" s="183">
        <v>3086074</v>
      </c>
      <c r="D34" s="184">
        <v>9.2333215230143715</v>
      </c>
      <c r="F34" s="185">
        <v>19704</v>
      </c>
      <c r="G34" s="183">
        <v>19636</v>
      </c>
      <c r="H34" s="184">
        <v>-0.34510759236703209</v>
      </c>
      <c r="J34" s="185">
        <v>2805509</v>
      </c>
      <c r="K34" s="183">
        <v>3066438</v>
      </c>
      <c r="L34" s="184">
        <v>9.3005939385687224</v>
      </c>
    </row>
    <row r="35" spans="1:12" x14ac:dyDescent="0.2">
      <c r="A35" s="186" t="s">
        <v>87</v>
      </c>
      <c r="B35" s="187">
        <v>12594086</v>
      </c>
      <c r="C35" s="187">
        <v>13221085</v>
      </c>
      <c r="D35" s="188">
        <v>4.9785192827808231</v>
      </c>
      <c r="F35" s="189">
        <v>2568546</v>
      </c>
      <c r="G35" s="187">
        <v>2570099</v>
      </c>
      <c r="H35" s="188">
        <v>6.046222259597453E-2</v>
      </c>
      <c r="J35" s="189">
        <v>10025540</v>
      </c>
      <c r="K35" s="187">
        <v>10650986</v>
      </c>
      <c r="L35" s="188">
        <v>6.2385268025462963</v>
      </c>
    </row>
    <row r="36" spans="1:12" x14ac:dyDescent="0.2">
      <c r="A36" s="186"/>
      <c r="B36" s="187"/>
      <c r="C36" s="190"/>
      <c r="D36" s="191"/>
      <c r="F36" s="189"/>
      <c r="G36" s="192"/>
      <c r="H36" s="191"/>
      <c r="J36" s="189"/>
      <c r="K36" s="190"/>
      <c r="L36" s="191"/>
    </row>
    <row r="37" spans="1:12" x14ac:dyDescent="0.2">
      <c r="A37" s="186" t="s">
        <v>100</v>
      </c>
      <c r="B37" s="235" t="s">
        <v>88</v>
      </c>
      <c r="C37" s="228"/>
      <c r="D37" s="191"/>
      <c r="F37" s="227" t="s">
        <v>88</v>
      </c>
      <c r="G37" s="228"/>
      <c r="H37" s="191"/>
      <c r="J37" s="227" t="s">
        <v>88</v>
      </c>
      <c r="K37" s="228"/>
      <c r="L37" s="191"/>
    </row>
    <row r="38" spans="1:12" x14ac:dyDescent="0.2">
      <c r="A38" s="182" t="s">
        <v>24</v>
      </c>
      <c r="B38" s="183">
        <v>337209</v>
      </c>
      <c r="C38" s="183">
        <v>338313</v>
      </c>
      <c r="D38" s="184">
        <v>0.32739339697339037</v>
      </c>
      <c r="F38" s="185">
        <v>337209</v>
      </c>
      <c r="G38" s="183">
        <v>338313</v>
      </c>
      <c r="H38" s="184">
        <v>0.32739339697339037</v>
      </c>
      <c r="J38" s="185"/>
      <c r="K38" s="183"/>
      <c r="L38" s="184"/>
    </row>
    <row r="39" spans="1:12" x14ac:dyDescent="0.2">
      <c r="A39" s="182" t="s">
        <v>94</v>
      </c>
      <c r="B39" s="183">
        <v>302653</v>
      </c>
      <c r="C39" s="183">
        <v>323105</v>
      </c>
      <c r="D39" s="184">
        <v>6.7575738552071183</v>
      </c>
      <c r="F39" s="185">
        <v>276549</v>
      </c>
      <c r="G39" s="183">
        <v>297886</v>
      </c>
      <c r="H39" s="184">
        <v>7.7154500649071229</v>
      </c>
      <c r="J39" s="185">
        <v>26104</v>
      </c>
      <c r="K39" s="183">
        <v>25219</v>
      </c>
      <c r="L39" s="184">
        <v>-3.3902850137909897</v>
      </c>
    </row>
    <row r="40" spans="1:12" x14ac:dyDescent="0.2">
      <c r="A40" s="182" t="s">
        <v>90</v>
      </c>
      <c r="B40" s="183">
        <v>0</v>
      </c>
      <c r="C40" s="183">
        <v>0</v>
      </c>
      <c r="D40" s="184">
        <v>0</v>
      </c>
      <c r="F40" s="185">
        <v>0</v>
      </c>
      <c r="G40" s="183">
        <v>0</v>
      </c>
      <c r="H40" s="184">
        <v>0</v>
      </c>
      <c r="J40" s="185"/>
      <c r="K40" s="183"/>
      <c r="L40" s="184"/>
    </row>
    <row r="41" spans="1:12" x14ac:dyDescent="0.2">
      <c r="A41" s="182" t="s">
        <v>153</v>
      </c>
      <c r="B41" s="183">
        <v>4480904</v>
      </c>
      <c r="C41" s="183">
        <v>4458534</v>
      </c>
      <c r="D41" s="184">
        <v>-0.49922961973744584</v>
      </c>
      <c r="F41" s="185">
        <v>4480904</v>
      </c>
      <c r="G41" s="183">
        <v>4458534</v>
      </c>
      <c r="H41" s="184">
        <v>-0.49922961973744584</v>
      </c>
      <c r="J41" s="185"/>
      <c r="K41" s="183"/>
      <c r="L41" s="184"/>
    </row>
    <row r="42" spans="1:12" x14ac:dyDescent="0.2">
      <c r="A42" s="182" t="s">
        <v>26</v>
      </c>
      <c r="B42" s="183">
        <v>293686</v>
      </c>
      <c r="C42" s="183">
        <v>297125</v>
      </c>
      <c r="D42" s="184">
        <v>1.1709785280878218</v>
      </c>
      <c r="F42" s="185"/>
      <c r="G42" s="183"/>
      <c r="H42" s="184"/>
      <c r="J42" s="185">
        <v>293686</v>
      </c>
      <c r="K42" s="183">
        <v>297125</v>
      </c>
      <c r="L42" s="184">
        <v>1.1709785280878218</v>
      </c>
    </row>
    <row r="43" spans="1:12" x14ac:dyDescent="0.2">
      <c r="A43" s="182" t="s">
        <v>86</v>
      </c>
      <c r="B43" s="183">
        <v>488</v>
      </c>
      <c r="C43" s="183">
        <v>519</v>
      </c>
      <c r="D43" s="184">
        <v>6.3524590163934427</v>
      </c>
      <c r="F43" s="185"/>
      <c r="G43" s="183"/>
      <c r="H43" s="181"/>
      <c r="J43" s="185">
        <v>488</v>
      </c>
      <c r="K43" s="183">
        <v>519</v>
      </c>
      <c r="L43" s="184">
        <v>6.3524590163934427</v>
      </c>
    </row>
    <row r="44" spans="1:12" x14ac:dyDescent="0.2">
      <c r="A44" s="182" t="s">
        <v>27</v>
      </c>
      <c r="B44" s="183"/>
      <c r="C44" s="183"/>
      <c r="D44" s="184"/>
      <c r="F44" s="185"/>
      <c r="G44" s="183"/>
      <c r="H44" s="181"/>
      <c r="J44" s="185"/>
      <c r="K44" s="183"/>
      <c r="L44" s="184"/>
    </row>
    <row r="45" spans="1:12" x14ac:dyDescent="0.2">
      <c r="A45" s="182" t="s">
        <v>28</v>
      </c>
      <c r="B45" s="183"/>
      <c r="C45" s="183"/>
      <c r="D45" s="184"/>
      <c r="F45" s="185"/>
      <c r="G45" s="195"/>
      <c r="H45" s="181"/>
      <c r="J45" s="185"/>
      <c r="K45" s="183"/>
      <c r="L45" s="184"/>
    </row>
    <row r="46" spans="1:12" ht="13.5" thickBot="1" x14ac:dyDescent="0.25">
      <c r="A46" s="174" t="s">
        <v>34</v>
      </c>
      <c r="B46" s="196">
        <v>5414940</v>
      </c>
      <c r="C46" s="196">
        <v>5417596</v>
      </c>
      <c r="D46" s="197">
        <v>4.9049481619371588E-2</v>
      </c>
      <c r="F46" s="198">
        <v>5094662</v>
      </c>
      <c r="G46" s="196">
        <v>5094733</v>
      </c>
      <c r="H46" s="199">
        <v>1.3936155136562434E-3</v>
      </c>
      <c r="J46" s="198">
        <v>320278</v>
      </c>
      <c r="K46" s="196">
        <v>322863</v>
      </c>
      <c r="L46" s="199">
        <v>0.80711132203897862</v>
      </c>
    </row>
    <row r="48" spans="1:12" x14ac:dyDescent="0.2">
      <c r="A48" s="200" t="s">
        <v>154</v>
      </c>
      <c r="B48" s="200"/>
      <c r="C48" s="200"/>
      <c r="D48" s="200"/>
      <c r="E48" s="200"/>
      <c r="F48" s="200"/>
      <c r="G48" s="200"/>
      <c r="H48" s="200"/>
    </row>
    <row r="49" spans="1:12" x14ac:dyDescent="0.2">
      <c r="A49" s="200" t="s">
        <v>155</v>
      </c>
      <c r="B49" s="200"/>
      <c r="C49" s="200"/>
      <c r="D49" s="200"/>
      <c r="E49" s="200"/>
      <c r="F49" s="200"/>
      <c r="G49" s="200"/>
      <c r="H49" s="200"/>
    </row>
    <row r="50" spans="1:12" x14ac:dyDescent="0.2">
      <c r="A50" s="200" t="s">
        <v>156</v>
      </c>
      <c r="B50" s="200"/>
      <c r="C50" s="200"/>
      <c r="D50" s="200"/>
      <c r="E50" s="200"/>
      <c r="F50" s="200"/>
      <c r="G50" s="200"/>
      <c r="H50" s="200"/>
    </row>
    <row r="51" spans="1:12" x14ac:dyDescent="0.2">
      <c r="H51" s="201"/>
    </row>
    <row r="52" spans="1:12" x14ac:dyDescent="0.2">
      <c r="H52" s="201"/>
    </row>
    <row r="53" spans="1:12" x14ac:dyDescent="0.2">
      <c r="H53" s="201"/>
    </row>
    <row r="54" spans="1:12" ht="12.75" customHeight="1" x14ac:dyDescent="0.2">
      <c r="A54" s="202"/>
      <c r="F54" s="202"/>
      <c r="G54" s="202"/>
      <c r="H54" s="202"/>
      <c r="I54" s="202"/>
      <c r="J54" s="202"/>
      <c r="K54" s="202"/>
      <c r="L54" s="202"/>
    </row>
    <row r="55" spans="1:12" ht="12.75" customHeight="1" x14ac:dyDescent="0.2">
      <c r="A55" s="203" t="s">
        <v>159</v>
      </c>
      <c r="B55" s="204"/>
      <c r="C55" s="204"/>
      <c r="D55" s="204"/>
      <c r="E55" s="204"/>
      <c r="L55" s="225">
        <v>6</v>
      </c>
    </row>
    <row r="56" spans="1:12" ht="12.75" customHeight="1" x14ac:dyDescent="0.2">
      <c r="A56" s="205" t="s">
        <v>160</v>
      </c>
      <c r="L56" s="226"/>
    </row>
    <row r="63" spans="1:12" ht="12.75" customHeight="1" x14ac:dyDescent="0.2"/>
    <row r="64" spans="1:12" ht="12.75" customHeight="1" x14ac:dyDescent="0.2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4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96"/>
      <c r="C4" s="96"/>
      <c r="D4" s="236" t="s">
        <v>104</v>
      </c>
      <c r="E4" s="236"/>
      <c r="F4" s="96"/>
      <c r="G4" s="96"/>
      <c r="I4" s="236" t="s">
        <v>91</v>
      </c>
      <c r="J4" s="236"/>
      <c r="K4" s="236"/>
      <c r="L4" s="236"/>
      <c r="M4" s="236"/>
      <c r="N4" s="236"/>
      <c r="P4" s="236" t="s">
        <v>92</v>
      </c>
      <c r="Q4" s="236"/>
      <c r="R4" s="236"/>
      <c r="S4" s="236"/>
      <c r="T4" s="236"/>
      <c r="U4" s="236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4" t="s">
        <v>1</v>
      </c>
      <c r="K5" s="10"/>
      <c r="L5" s="11"/>
      <c r="M5" s="84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14349722</v>
      </c>
      <c r="C7" s="18">
        <v>15608898</v>
      </c>
      <c r="D7" s="18">
        <v>16898823</v>
      </c>
      <c r="E7" s="79">
        <v>21.312896280882502</v>
      </c>
      <c r="F7" s="80">
        <v>21.590917563279792</v>
      </c>
      <c r="G7" s="78">
        <v>21.61038727398676</v>
      </c>
      <c r="I7" s="94">
        <v>8040143</v>
      </c>
      <c r="J7" s="18">
        <v>8517394</v>
      </c>
      <c r="K7" s="18">
        <v>9078290</v>
      </c>
      <c r="L7" s="79">
        <v>18.745145787195508</v>
      </c>
      <c r="M7" s="80">
        <v>18.761974881747975</v>
      </c>
      <c r="N7" s="78">
        <v>18.840972289297603</v>
      </c>
      <c r="P7" s="94">
        <v>6309579</v>
      </c>
      <c r="Q7" s="18">
        <v>7091504</v>
      </c>
      <c r="R7" s="18">
        <v>7820533</v>
      </c>
      <c r="S7" s="79">
        <v>25.819824933180094</v>
      </c>
      <c r="T7" s="80">
        <v>26.365695993937102</v>
      </c>
      <c r="U7" s="78">
        <v>26.056352317313024</v>
      </c>
    </row>
    <row r="8" spans="1:21" x14ac:dyDescent="0.2">
      <c r="A8" s="17" t="s">
        <v>162</v>
      </c>
      <c r="B8" s="18">
        <v>2452956</v>
      </c>
      <c r="C8" s="18">
        <v>3426011</v>
      </c>
      <c r="D8" s="18">
        <v>3917426</v>
      </c>
      <c r="E8" s="79">
        <v>3.6432480580159265</v>
      </c>
      <c r="F8" s="80">
        <v>4.7390098309239868</v>
      </c>
      <c r="G8" s="78">
        <v>5.0096443389687471</v>
      </c>
      <c r="I8" s="94">
        <v>1912780</v>
      </c>
      <c r="J8" s="18">
        <v>2725009</v>
      </c>
      <c r="K8" s="18">
        <v>3075148</v>
      </c>
      <c r="L8" s="79">
        <v>4.4595400801741736</v>
      </c>
      <c r="M8" s="80">
        <v>6.0026048355326953</v>
      </c>
      <c r="N8" s="78">
        <v>6.3821246350897516</v>
      </c>
      <c r="P8" s="94">
        <v>540176</v>
      </c>
      <c r="Q8" s="18">
        <v>701002</v>
      </c>
      <c r="R8" s="18">
        <v>842278</v>
      </c>
      <c r="S8" s="79">
        <v>2.21048817252395</v>
      </c>
      <c r="T8" s="80">
        <v>2.6062744409566569</v>
      </c>
      <c r="U8" s="78">
        <v>2.8062911207102865</v>
      </c>
    </row>
    <row r="9" spans="1:21" x14ac:dyDescent="0.2">
      <c r="A9" s="17" t="s">
        <v>82</v>
      </c>
      <c r="B9" s="18">
        <v>17467169</v>
      </c>
      <c r="C9" s="18">
        <v>18904120</v>
      </c>
      <c r="D9" s="18">
        <v>20479770</v>
      </c>
      <c r="E9" s="79">
        <v>25.943078285255012</v>
      </c>
      <c r="F9" s="80">
        <v>26.149014269062988</v>
      </c>
      <c r="G9" s="78">
        <v>26.189738834602615</v>
      </c>
      <c r="I9" s="94">
        <v>10292645</v>
      </c>
      <c r="J9" s="18">
        <v>10772561</v>
      </c>
      <c r="K9" s="18">
        <v>11419924</v>
      </c>
      <c r="L9" s="79">
        <v>23.996728797093397</v>
      </c>
      <c r="M9" s="80">
        <v>23.72961951673221</v>
      </c>
      <c r="N9" s="78">
        <v>23.700770919400529</v>
      </c>
      <c r="P9" s="94">
        <v>7174524</v>
      </c>
      <c r="Q9" s="18">
        <v>8131559</v>
      </c>
      <c r="R9" s="18">
        <v>9059846</v>
      </c>
      <c r="S9" s="79">
        <v>29.359320750068903</v>
      </c>
      <c r="T9" s="80">
        <v>30.232544824167508</v>
      </c>
      <c r="U9" s="78">
        <v>30.185479597950565</v>
      </c>
    </row>
    <row r="10" spans="1:21" x14ac:dyDescent="0.2">
      <c r="A10" s="17" t="s">
        <v>84</v>
      </c>
      <c r="B10" s="18">
        <v>8880651</v>
      </c>
      <c r="C10" s="18">
        <v>9540144</v>
      </c>
      <c r="D10" s="18">
        <v>11050700</v>
      </c>
      <c r="E10" s="79">
        <v>13.189969371512248</v>
      </c>
      <c r="F10" s="80">
        <v>13.196348816285321</v>
      </c>
      <c r="G10" s="78">
        <v>14.131747912185689</v>
      </c>
      <c r="I10" s="94">
        <v>5838452</v>
      </c>
      <c r="J10" s="18">
        <v>6375648</v>
      </c>
      <c r="K10" s="18">
        <v>7237205</v>
      </c>
      <c r="L10" s="79">
        <v>13.612025795006778</v>
      </c>
      <c r="M10" s="80">
        <v>14.044172152992653</v>
      </c>
      <c r="N10" s="78">
        <v>15.02000694590788</v>
      </c>
      <c r="P10" s="94">
        <v>3042199</v>
      </c>
      <c r="Q10" s="18">
        <v>3164496</v>
      </c>
      <c r="R10" s="18">
        <v>3813495</v>
      </c>
      <c r="S10" s="79">
        <v>12.449173802546184</v>
      </c>
      <c r="T10" s="80">
        <v>11.765365923791339</v>
      </c>
      <c r="U10" s="78">
        <v>12.705754106569415</v>
      </c>
    </row>
    <row r="11" spans="1:21" x14ac:dyDescent="0.2">
      <c r="A11" s="17" t="s">
        <v>152</v>
      </c>
      <c r="B11" s="18">
        <v>9477430</v>
      </c>
      <c r="C11" s="18">
        <v>10046772</v>
      </c>
      <c r="D11" s="18">
        <v>10851288</v>
      </c>
      <c r="E11" s="79">
        <v>14.076334203500545</v>
      </c>
      <c r="F11" s="80">
        <v>13.897139056778231</v>
      </c>
      <c r="G11" s="78">
        <v>13.876737811950884</v>
      </c>
      <c r="I11" s="94">
        <v>8252826</v>
      </c>
      <c r="J11" s="18">
        <v>8626923</v>
      </c>
      <c r="K11" s="18">
        <v>9211418</v>
      </c>
      <c r="L11" s="79">
        <v>19.241004361036559</v>
      </c>
      <c r="M11" s="80">
        <v>19.003243554633482</v>
      </c>
      <c r="N11" s="78">
        <v>19.117264516019773</v>
      </c>
      <c r="P11" s="94">
        <v>1224604</v>
      </c>
      <c r="Q11" s="18">
        <v>1419849</v>
      </c>
      <c r="R11" s="18">
        <v>1639870</v>
      </c>
      <c r="S11" s="79">
        <v>5.0112790239209426</v>
      </c>
      <c r="T11" s="80">
        <v>5.2788952937621696</v>
      </c>
      <c r="U11" s="78">
        <v>5.4636979953402287</v>
      </c>
    </row>
    <row r="12" spans="1:21" x14ac:dyDescent="0.2">
      <c r="A12" s="17" t="s">
        <v>163</v>
      </c>
      <c r="B12" s="18">
        <v>612007</v>
      </c>
      <c r="C12" s="18">
        <v>665189</v>
      </c>
      <c r="D12" s="18">
        <v>727212</v>
      </c>
      <c r="E12" s="79">
        <v>0.90898218893537153</v>
      </c>
      <c r="F12" s="80">
        <v>0.92011882344291829</v>
      </c>
      <c r="G12" s="78">
        <v>0.92996612546864721</v>
      </c>
      <c r="I12" s="94">
        <v>612007</v>
      </c>
      <c r="J12" s="18">
        <v>639821</v>
      </c>
      <c r="K12" s="18">
        <v>698532</v>
      </c>
      <c r="L12" s="79">
        <v>1.4268602483543091</v>
      </c>
      <c r="M12" s="80">
        <v>1.4093871354095948</v>
      </c>
      <c r="N12" s="78">
        <v>1.4497247890503204</v>
      </c>
      <c r="P12" s="94">
        <v>0</v>
      </c>
      <c r="Q12" s="18">
        <v>25368</v>
      </c>
      <c r="R12" s="18">
        <v>28680</v>
      </c>
      <c r="S12" s="79" t="s">
        <v>164</v>
      </c>
      <c r="T12" s="80">
        <v>9.4316378581214416E-2</v>
      </c>
      <c r="U12" s="78">
        <v>9.5555658989040448E-2</v>
      </c>
    </row>
    <row r="13" spans="1:21" x14ac:dyDescent="0.2">
      <c r="A13" s="17" t="s">
        <v>165</v>
      </c>
      <c r="B13" s="18">
        <v>976838</v>
      </c>
      <c r="C13" s="18">
        <v>1032126</v>
      </c>
      <c r="D13" s="18">
        <v>1098659</v>
      </c>
      <c r="E13" s="79">
        <v>1.4508467116801775</v>
      </c>
      <c r="F13" s="80">
        <v>1.4276822989629196</v>
      </c>
      <c r="G13" s="78">
        <v>1.4049763390060372</v>
      </c>
      <c r="I13" s="94">
        <v>955550</v>
      </c>
      <c r="J13" s="18">
        <v>1009792</v>
      </c>
      <c r="K13" s="18">
        <v>1076168</v>
      </c>
      <c r="L13" s="79">
        <v>2.2278116268522421</v>
      </c>
      <c r="M13" s="80">
        <v>2.2243531460197863</v>
      </c>
      <c r="N13" s="78">
        <v>2.2334659353940909</v>
      </c>
      <c r="P13" s="94">
        <v>21288</v>
      </c>
      <c r="Q13" s="18">
        <v>22334</v>
      </c>
      <c r="R13" s="18">
        <v>22491</v>
      </c>
      <c r="S13" s="79">
        <v>8.71139632576972E-2</v>
      </c>
      <c r="T13" s="80">
        <v>8.3036187292370028E-2</v>
      </c>
      <c r="U13" s="78">
        <v>7.4935227556572837E-2</v>
      </c>
    </row>
    <row r="14" spans="1:21" x14ac:dyDescent="0.2">
      <c r="A14" s="17" t="s">
        <v>166</v>
      </c>
      <c r="B14" s="18">
        <v>1433649</v>
      </c>
      <c r="C14" s="18">
        <v>1360981</v>
      </c>
      <c r="D14" s="18">
        <v>0</v>
      </c>
      <c r="E14" s="79">
        <v>2.129324347899626</v>
      </c>
      <c r="F14" s="80">
        <v>1.8825690690137185</v>
      </c>
      <c r="G14" s="78" t="s">
        <v>164</v>
      </c>
      <c r="I14" s="94">
        <v>624260</v>
      </c>
      <c r="J14" s="18">
        <v>639816</v>
      </c>
      <c r="K14" s="18">
        <v>0</v>
      </c>
      <c r="L14" s="79">
        <v>1.4554274356954431</v>
      </c>
      <c r="M14" s="80">
        <v>1.4093761214921443</v>
      </c>
      <c r="N14" s="78" t="s">
        <v>164</v>
      </c>
      <c r="P14" s="94">
        <v>809389</v>
      </c>
      <c r="Q14" s="18">
        <v>721165</v>
      </c>
      <c r="R14" s="18">
        <v>0</v>
      </c>
      <c r="S14" s="79">
        <v>3.3121516162713398</v>
      </c>
      <c r="T14" s="80">
        <v>2.6812390081804436</v>
      </c>
      <c r="U14" s="78" t="s">
        <v>164</v>
      </c>
    </row>
    <row r="15" spans="1:21" x14ac:dyDescent="0.2">
      <c r="A15" s="17" t="s">
        <v>167</v>
      </c>
      <c r="B15" s="18">
        <v>1294837</v>
      </c>
      <c r="C15" s="18">
        <v>1255135</v>
      </c>
      <c r="D15" s="18">
        <v>1224764</v>
      </c>
      <c r="E15" s="79">
        <v>1.9231540988493754</v>
      </c>
      <c r="F15" s="80">
        <v>1.7361582038518786</v>
      </c>
      <c r="G15" s="78">
        <v>1.5662406996769611</v>
      </c>
      <c r="I15" s="94">
        <v>259294</v>
      </c>
      <c r="J15" s="18">
        <v>194661</v>
      </c>
      <c r="K15" s="18">
        <v>22453</v>
      </c>
      <c r="L15" s="79">
        <v>0.60452952537598792</v>
      </c>
      <c r="M15" s="80">
        <v>0.42879603696341184</v>
      </c>
      <c r="N15" s="78">
        <v>4.6598682220065572E-2</v>
      </c>
      <c r="P15" s="94">
        <v>1035543</v>
      </c>
      <c r="Q15" s="18">
        <v>1060474</v>
      </c>
      <c r="R15" s="18">
        <v>1202311</v>
      </c>
      <c r="S15" s="79">
        <v>4.2376106188352844</v>
      </c>
      <c r="T15" s="80">
        <v>3.9427651868312354</v>
      </c>
      <c r="U15" s="78">
        <v>4.0058444879627686</v>
      </c>
    </row>
    <row r="16" spans="1:21" x14ac:dyDescent="0.2">
      <c r="A16" s="17" t="s">
        <v>168</v>
      </c>
      <c r="B16" s="18">
        <v>1524758</v>
      </c>
      <c r="C16" s="18">
        <v>1690529</v>
      </c>
      <c r="D16" s="18">
        <v>1899644</v>
      </c>
      <c r="E16" s="79">
        <v>2.2646438103432138</v>
      </c>
      <c r="F16" s="80">
        <v>2.3384144272922933</v>
      </c>
      <c r="G16" s="78">
        <v>2.429284129593245</v>
      </c>
      <c r="I16" s="94">
        <v>749173</v>
      </c>
      <c r="J16" s="18">
        <v>821520</v>
      </c>
      <c r="K16" s="18">
        <v>893414</v>
      </c>
      <c r="L16" s="79">
        <v>1.7466551409384907</v>
      </c>
      <c r="M16" s="80">
        <v>1.8096306927745265</v>
      </c>
      <c r="N16" s="78">
        <v>1.8541805138270013</v>
      </c>
      <c r="P16" s="94">
        <v>775585</v>
      </c>
      <c r="Q16" s="18">
        <v>869009</v>
      </c>
      <c r="R16" s="18">
        <v>1006230</v>
      </c>
      <c r="S16" s="79">
        <v>3.173820142485019</v>
      </c>
      <c r="T16" s="80">
        <v>3.2309122451309746</v>
      </c>
      <c r="U16" s="78">
        <v>3.352544307689755</v>
      </c>
    </row>
    <row r="17" spans="1:21" x14ac:dyDescent="0.2">
      <c r="A17" s="17" t="s">
        <v>169</v>
      </c>
      <c r="B17" s="18">
        <v>901624</v>
      </c>
      <c r="C17" s="18">
        <v>990927</v>
      </c>
      <c r="D17" s="18">
        <v>1091680</v>
      </c>
      <c r="E17" s="79">
        <v>1.3391352666173189</v>
      </c>
      <c r="F17" s="80">
        <v>1.3706940213350201</v>
      </c>
      <c r="G17" s="78">
        <v>1.3960515225981045</v>
      </c>
      <c r="I17" s="94">
        <v>0</v>
      </c>
      <c r="J17" s="18">
        <v>0</v>
      </c>
      <c r="K17" s="18">
        <v>0</v>
      </c>
      <c r="L17" s="79" t="s">
        <v>164</v>
      </c>
      <c r="M17" s="80" t="s">
        <v>164</v>
      </c>
      <c r="N17" s="78" t="s">
        <v>164</v>
      </c>
      <c r="P17" s="94">
        <v>901624</v>
      </c>
      <c r="Q17" s="18">
        <v>990927</v>
      </c>
      <c r="R17" s="18">
        <v>1091680</v>
      </c>
      <c r="S17" s="79">
        <v>3.6895922589373349</v>
      </c>
      <c r="T17" s="80">
        <v>3.6841945000925205</v>
      </c>
      <c r="U17" s="78">
        <v>3.6372455301658189</v>
      </c>
    </row>
    <row r="18" spans="1:21" x14ac:dyDescent="0.2">
      <c r="A18" s="17" t="s">
        <v>170</v>
      </c>
      <c r="B18" s="18">
        <v>199426</v>
      </c>
      <c r="C18" s="18">
        <v>216555</v>
      </c>
      <c r="D18" s="18">
        <v>231923</v>
      </c>
      <c r="E18" s="79">
        <v>0.29619707292665837</v>
      </c>
      <c r="F18" s="80">
        <v>0.29954844684846138</v>
      </c>
      <c r="G18" s="78">
        <v>0.29658549875011009</v>
      </c>
      <c r="I18" s="94">
        <v>199426</v>
      </c>
      <c r="J18" s="18">
        <v>216555</v>
      </c>
      <c r="K18" s="18">
        <v>231923</v>
      </c>
      <c r="L18" s="79">
        <v>0.4649506163954113</v>
      </c>
      <c r="M18" s="80">
        <v>0.47702377869533008</v>
      </c>
      <c r="N18" s="78">
        <v>0.4813301641884945</v>
      </c>
      <c r="P18" s="94">
        <v>0</v>
      </c>
      <c r="Q18" s="18">
        <v>0</v>
      </c>
      <c r="R18" s="18">
        <v>0</v>
      </c>
      <c r="S18" s="79" t="s">
        <v>164</v>
      </c>
      <c r="T18" s="80" t="s">
        <v>164</v>
      </c>
      <c r="U18" s="78" t="s">
        <v>164</v>
      </c>
    </row>
    <row r="19" spans="1:21" x14ac:dyDescent="0.2">
      <c r="A19" s="17" t="s">
        <v>171</v>
      </c>
      <c r="B19" s="18">
        <v>50560</v>
      </c>
      <c r="C19" s="18">
        <v>49969</v>
      </c>
      <c r="D19" s="18">
        <v>47980</v>
      </c>
      <c r="E19" s="79">
        <v>7.5094140218285713E-2</v>
      </c>
      <c r="F19" s="80">
        <v>6.9119329226158557E-2</v>
      </c>
      <c r="G19" s="78">
        <v>6.1357313548161596E-2</v>
      </c>
      <c r="I19" s="94">
        <v>49517</v>
      </c>
      <c r="J19" s="18">
        <v>49969</v>
      </c>
      <c r="K19" s="18">
        <v>47980</v>
      </c>
      <c r="L19" s="79">
        <v>0.11544612874976974</v>
      </c>
      <c r="M19" s="80">
        <v>0.11007088821605111</v>
      </c>
      <c r="N19" s="78">
        <v>9.9577106530029227E-2</v>
      </c>
      <c r="P19" s="94">
        <v>1043</v>
      </c>
      <c r="Q19" s="18">
        <v>0</v>
      </c>
      <c r="R19" s="18">
        <v>0</v>
      </c>
      <c r="S19" s="79">
        <v>4.2681258773852966E-3</v>
      </c>
      <c r="T19" s="80" t="s">
        <v>164</v>
      </c>
      <c r="U19" s="78" t="s">
        <v>164</v>
      </c>
    </row>
    <row r="20" spans="1:21" x14ac:dyDescent="0.2">
      <c r="A20" s="17" t="s">
        <v>172</v>
      </c>
      <c r="B20" s="18">
        <v>71279</v>
      </c>
      <c r="C20" s="18">
        <v>68734</v>
      </c>
      <c r="D20" s="18">
        <v>63635</v>
      </c>
      <c r="E20" s="79">
        <v>0.10586699407870229</v>
      </c>
      <c r="F20" s="80">
        <v>9.5075906562684512E-2</v>
      </c>
      <c r="G20" s="78">
        <v>8.1377087278809157E-2</v>
      </c>
      <c r="I20" s="94">
        <v>0</v>
      </c>
      <c r="J20" s="18">
        <v>0</v>
      </c>
      <c r="K20" s="18">
        <v>0</v>
      </c>
      <c r="L20" s="79" t="s">
        <v>164</v>
      </c>
      <c r="M20" s="80" t="s">
        <v>164</v>
      </c>
      <c r="N20" s="78" t="s">
        <v>164</v>
      </c>
      <c r="P20" s="94">
        <v>71279</v>
      </c>
      <c r="Q20" s="18">
        <v>68734</v>
      </c>
      <c r="R20" s="18">
        <v>63635</v>
      </c>
      <c r="S20" s="79">
        <v>0.29168527748240319</v>
      </c>
      <c r="T20" s="80">
        <v>0.25554801188115706</v>
      </c>
      <c r="U20" s="78">
        <v>0.21201828311602472</v>
      </c>
    </row>
    <row r="21" spans="1:21" x14ac:dyDescent="0.2">
      <c r="A21" s="17" t="s">
        <v>173</v>
      </c>
      <c r="B21" s="18">
        <v>0</v>
      </c>
      <c r="C21" s="18">
        <v>0</v>
      </c>
      <c r="D21" s="18">
        <v>500439</v>
      </c>
      <c r="E21" s="79" t="s">
        <v>164</v>
      </c>
      <c r="F21" s="80" t="s">
        <v>164</v>
      </c>
      <c r="G21" s="78">
        <v>0.63996649926486959</v>
      </c>
      <c r="I21" s="94">
        <v>0</v>
      </c>
      <c r="J21" s="18">
        <v>0</v>
      </c>
      <c r="K21" s="18">
        <v>4336</v>
      </c>
      <c r="L21" s="79" t="s">
        <v>164</v>
      </c>
      <c r="M21" s="80" t="s">
        <v>164</v>
      </c>
      <c r="N21" s="78">
        <v>8.9988814905003489E-3</v>
      </c>
      <c r="P21" s="94">
        <v>0</v>
      </c>
      <c r="Q21" s="18">
        <v>0</v>
      </c>
      <c r="R21" s="18">
        <v>496103</v>
      </c>
      <c r="S21" s="79" t="s">
        <v>164</v>
      </c>
      <c r="T21" s="80" t="s">
        <v>164</v>
      </c>
      <c r="U21" s="78">
        <v>1.652909661486748</v>
      </c>
    </row>
    <row r="22" spans="1:21" x14ac:dyDescent="0.2">
      <c r="A22" s="17" t="s">
        <v>174</v>
      </c>
      <c r="B22" s="18">
        <v>2835255</v>
      </c>
      <c r="C22" s="18">
        <v>2976298</v>
      </c>
      <c r="D22" s="18">
        <v>3112005</v>
      </c>
      <c r="E22" s="79">
        <v>4.2110568932870978</v>
      </c>
      <c r="F22" s="80">
        <v>4.1169469338421276</v>
      </c>
      <c r="G22" s="78">
        <v>3.9796637463202718</v>
      </c>
      <c r="I22" s="94">
        <v>1951228</v>
      </c>
      <c r="J22" s="18">
        <v>1992013</v>
      </c>
      <c r="K22" s="18">
        <v>2029190</v>
      </c>
      <c r="L22" s="79">
        <v>4.5491794516662099</v>
      </c>
      <c r="M22" s="80">
        <v>4.3879733484344419</v>
      </c>
      <c r="N22" s="78">
        <v>4.2113561650619005</v>
      </c>
      <c r="P22" s="94">
        <v>884027</v>
      </c>
      <c r="Q22" s="18">
        <v>984285</v>
      </c>
      <c r="R22" s="18">
        <v>1082815</v>
      </c>
      <c r="S22" s="79">
        <v>3.6175824688468756</v>
      </c>
      <c r="T22" s="80">
        <v>3.6595000272709965</v>
      </c>
      <c r="U22" s="78">
        <v>3.6077092359908591</v>
      </c>
    </row>
    <row r="23" spans="1:21" x14ac:dyDescent="0.2">
      <c r="A23" s="17" t="s">
        <v>175</v>
      </c>
      <c r="B23" s="18">
        <v>0</v>
      </c>
      <c r="C23" s="18">
        <v>0</v>
      </c>
      <c r="D23" s="18">
        <v>4325</v>
      </c>
      <c r="E23" s="79" t="s">
        <v>164</v>
      </c>
      <c r="F23" s="80" t="s">
        <v>164</v>
      </c>
      <c r="G23" s="78">
        <v>5.5308541287161089E-3</v>
      </c>
      <c r="I23" s="94">
        <v>0</v>
      </c>
      <c r="J23" s="18">
        <v>0</v>
      </c>
      <c r="K23" s="18">
        <v>0</v>
      </c>
      <c r="L23" s="79" t="s">
        <v>164</v>
      </c>
      <c r="M23" s="80" t="s">
        <v>164</v>
      </c>
      <c r="N23" s="78" t="s">
        <v>164</v>
      </c>
      <c r="P23" s="94">
        <v>0</v>
      </c>
      <c r="Q23" s="18">
        <v>0</v>
      </c>
      <c r="R23" s="18">
        <v>4325</v>
      </c>
      <c r="S23" s="79" t="s">
        <v>164</v>
      </c>
      <c r="T23" s="80" t="s">
        <v>164</v>
      </c>
      <c r="U23" s="78">
        <v>1.4409979955634587E-2</v>
      </c>
    </row>
    <row r="24" spans="1:21" x14ac:dyDescent="0.2">
      <c r="A24" s="17" t="s">
        <v>176</v>
      </c>
      <c r="B24" s="18">
        <v>0</v>
      </c>
      <c r="C24" s="18">
        <v>0</v>
      </c>
      <c r="D24" s="18">
        <v>3970</v>
      </c>
      <c r="E24" s="79" t="s">
        <v>164</v>
      </c>
      <c r="F24" s="80" t="s">
        <v>164</v>
      </c>
      <c r="G24" s="78">
        <v>5.0768765065902777E-3</v>
      </c>
      <c r="I24" s="94">
        <v>0</v>
      </c>
      <c r="J24" s="18">
        <v>0</v>
      </c>
      <c r="K24" s="18">
        <v>3970</v>
      </c>
      <c r="L24" s="79" t="s">
        <v>164</v>
      </c>
      <c r="M24" s="80" t="s">
        <v>164</v>
      </c>
      <c r="N24" s="78">
        <v>8.2392895565697368E-3</v>
      </c>
      <c r="P24" s="94">
        <v>0</v>
      </c>
      <c r="Q24" s="18">
        <v>0</v>
      </c>
      <c r="R24" s="18">
        <v>0</v>
      </c>
      <c r="S24" s="79" t="s">
        <v>164</v>
      </c>
      <c r="T24" s="80" t="s">
        <v>164</v>
      </c>
      <c r="U24" s="78" t="s">
        <v>164</v>
      </c>
    </row>
    <row r="25" spans="1:21" x14ac:dyDescent="0.2">
      <c r="A25" s="17" t="s">
        <v>177</v>
      </c>
      <c r="B25" s="18">
        <v>0</v>
      </c>
      <c r="C25" s="18">
        <v>27836</v>
      </c>
      <c r="D25" s="18">
        <v>78569</v>
      </c>
      <c r="E25" s="79" t="s">
        <v>164</v>
      </c>
      <c r="F25" s="80">
        <v>3.8503985437758403E-2</v>
      </c>
      <c r="G25" s="78">
        <v>0.10047483885297016</v>
      </c>
      <c r="I25" s="94">
        <v>0</v>
      </c>
      <c r="J25" s="18">
        <v>4578</v>
      </c>
      <c r="K25" s="18">
        <v>24443</v>
      </c>
      <c r="L25" s="79" t="s">
        <v>164</v>
      </c>
      <c r="M25" s="80">
        <v>1.0084342817608559E-2</v>
      </c>
      <c r="N25" s="78">
        <v>5.0728703937338561E-2</v>
      </c>
      <c r="P25" s="94">
        <v>0</v>
      </c>
      <c r="Q25" s="18">
        <v>23258</v>
      </c>
      <c r="R25" s="18">
        <v>54126</v>
      </c>
      <c r="S25" s="79" t="s">
        <v>164</v>
      </c>
      <c r="T25" s="80">
        <v>8.6471552075129493E-2</v>
      </c>
      <c r="U25" s="78">
        <v>0.18033631793726651</v>
      </c>
    </row>
    <row r="26" spans="1:21" x14ac:dyDescent="0.2">
      <c r="A26" s="17" t="s">
        <v>178</v>
      </c>
      <c r="B26" s="18">
        <v>91199</v>
      </c>
      <c r="C26" s="18">
        <v>96386</v>
      </c>
      <c r="D26" s="18">
        <v>100847</v>
      </c>
      <c r="E26" s="79">
        <v>0.1354531347659699</v>
      </c>
      <c r="F26" s="80">
        <v>0.13332537506839279</v>
      </c>
      <c r="G26" s="78">
        <v>0.1289641725592216</v>
      </c>
      <c r="H26"/>
      <c r="I26" s="94">
        <v>0</v>
      </c>
      <c r="J26" s="18">
        <v>0</v>
      </c>
      <c r="K26" s="18">
        <v>0</v>
      </c>
      <c r="L26" s="79" t="s">
        <v>164</v>
      </c>
      <c r="M26" s="80" t="s">
        <v>164</v>
      </c>
      <c r="N26" s="78" t="s">
        <v>164</v>
      </c>
      <c r="O26"/>
      <c r="P26" s="94">
        <v>91199</v>
      </c>
      <c r="Q26" s="18">
        <v>96386</v>
      </c>
      <c r="R26" s="18">
        <v>100847</v>
      </c>
      <c r="S26" s="79">
        <v>0.37320116192872638</v>
      </c>
      <c r="T26" s="80">
        <v>0.35835613631066437</v>
      </c>
      <c r="U26" s="78">
        <v>0.33600075111812283</v>
      </c>
    </row>
    <row r="27" spans="1:21" x14ac:dyDescent="0.2">
      <c r="A27" s="17" t="s">
        <v>179</v>
      </c>
      <c r="B27" s="18">
        <v>2224149</v>
      </c>
      <c r="C27" s="18">
        <v>2382466</v>
      </c>
      <c r="D27" s="18">
        <v>2575538</v>
      </c>
      <c r="E27" s="79">
        <v>3.3034129128235752</v>
      </c>
      <c r="F27" s="80">
        <v>3.295532266487804</v>
      </c>
      <c r="G27" s="78">
        <v>3.2936242730555443</v>
      </c>
      <c r="H27"/>
      <c r="I27" s="94">
        <v>1847680</v>
      </c>
      <c r="J27" s="18">
        <v>1952122</v>
      </c>
      <c r="K27" s="18">
        <v>2086902</v>
      </c>
      <c r="L27" s="79">
        <v>4.3077630544737069</v>
      </c>
      <c r="M27" s="80">
        <v>4.3001021122314667</v>
      </c>
      <c r="N27" s="78">
        <v>4.3311309456384128</v>
      </c>
      <c r="O27"/>
      <c r="P27" s="94">
        <v>376469</v>
      </c>
      <c r="Q27" s="18">
        <v>430344</v>
      </c>
      <c r="R27" s="18">
        <v>488636</v>
      </c>
      <c r="S27" s="79">
        <v>1.5405724649409061</v>
      </c>
      <c r="T27" s="80">
        <v>1.5999876862249345</v>
      </c>
      <c r="U27" s="78">
        <v>1.6280312059194133</v>
      </c>
    </row>
    <row r="28" spans="1:21" x14ac:dyDescent="0.2">
      <c r="A28" s="17" t="s">
        <v>180</v>
      </c>
      <c r="B28" s="18">
        <v>358054</v>
      </c>
      <c r="C28" s="18">
        <v>449095</v>
      </c>
      <c r="D28" s="18">
        <v>528818</v>
      </c>
      <c r="E28" s="79">
        <v>0.53179899686942389</v>
      </c>
      <c r="F28" s="80">
        <v>0.62120805216877817</v>
      </c>
      <c r="G28" s="78">
        <v>0.6762578540206694</v>
      </c>
      <c r="H28"/>
      <c r="I28" s="94">
        <v>72348</v>
      </c>
      <c r="J28" s="18">
        <v>127212</v>
      </c>
      <c r="K28" s="18">
        <v>161346</v>
      </c>
      <c r="L28" s="79">
        <v>0.16867533418398412</v>
      </c>
      <c r="M28" s="80">
        <v>0.28022049334067711</v>
      </c>
      <c r="N28" s="78">
        <v>0.33485551959554177</v>
      </c>
      <c r="O28"/>
      <c r="P28" s="94">
        <v>285706</v>
      </c>
      <c r="Q28" s="18">
        <v>321883</v>
      </c>
      <c r="R28" s="18">
        <v>367472</v>
      </c>
      <c r="S28" s="79">
        <v>1.1691554860251614</v>
      </c>
      <c r="T28" s="80">
        <v>1.1967375783213907</v>
      </c>
      <c r="U28" s="78">
        <v>1.224338532776174</v>
      </c>
    </row>
    <row r="29" spans="1:21" x14ac:dyDescent="0.2">
      <c r="A29" s="17" t="s">
        <v>181</v>
      </c>
      <c r="B29" s="18">
        <v>630281</v>
      </c>
      <c r="C29" s="18">
        <v>686539</v>
      </c>
      <c r="D29" s="18">
        <v>678608</v>
      </c>
      <c r="E29" s="79">
        <v>0.93612361137107081</v>
      </c>
      <c r="F29" s="80">
        <v>0.9496510870259095</v>
      </c>
      <c r="G29" s="78">
        <v>0.86781083435370665</v>
      </c>
      <c r="I29" s="94">
        <v>260753</v>
      </c>
      <c r="J29" s="18">
        <v>290106</v>
      </c>
      <c r="K29" s="18">
        <v>292569</v>
      </c>
      <c r="L29" s="79">
        <v>0.60793110264936712</v>
      </c>
      <c r="M29" s="80">
        <v>0.63904070717456274</v>
      </c>
      <c r="N29" s="78">
        <v>0.60719413256323718</v>
      </c>
      <c r="P29" s="94">
        <v>369528</v>
      </c>
      <c r="Q29" s="18">
        <v>396433</v>
      </c>
      <c r="R29" s="18">
        <v>386039</v>
      </c>
      <c r="S29" s="79">
        <v>1.5121687624337812</v>
      </c>
      <c r="T29" s="80">
        <v>1.4739090551122114</v>
      </c>
      <c r="U29" s="78">
        <v>1.2861998270735771</v>
      </c>
    </row>
    <row r="30" spans="1:21" x14ac:dyDescent="0.2">
      <c r="A30" s="17" t="s">
        <v>182</v>
      </c>
      <c r="B30" s="18">
        <v>130930</v>
      </c>
      <c r="C30" s="18">
        <v>150613</v>
      </c>
      <c r="D30" s="18">
        <v>163122</v>
      </c>
      <c r="E30" s="79">
        <v>0.19446352410562004</v>
      </c>
      <c r="F30" s="80">
        <v>0.20833455808079848</v>
      </c>
      <c r="G30" s="78">
        <v>0.20860207796171773</v>
      </c>
      <c r="I30" s="94">
        <v>71120</v>
      </c>
      <c r="J30" s="18">
        <v>83034</v>
      </c>
      <c r="K30" s="18">
        <v>90332</v>
      </c>
      <c r="L30" s="79">
        <v>0.1658123205501873</v>
      </c>
      <c r="M30" s="80">
        <v>0.18290592431570751</v>
      </c>
      <c r="N30" s="78">
        <v>0.18747393053502709</v>
      </c>
      <c r="P30" s="94">
        <v>59810</v>
      </c>
      <c r="Q30" s="18">
        <v>67579</v>
      </c>
      <c r="R30" s="18">
        <v>72790</v>
      </c>
      <c r="S30" s="79">
        <v>0.24475226148266019</v>
      </c>
      <c r="T30" s="80">
        <v>0.25125380590270774</v>
      </c>
      <c r="U30" s="78">
        <v>0.24252079560014833</v>
      </c>
    </row>
    <row r="31" spans="1:21" x14ac:dyDescent="0.2">
      <c r="A31" s="17" t="s">
        <v>183</v>
      </c>
      <c r="B31" s="18">
        <v>162912</v>
      </c>
      <c r="C31" s="18">
        <v>183834</v>
      </c>
      <c r="D31" s="18">
        <v>189462</v>
      </c>
      <c r="E31" s="79">
        <v>0.24196472648815986</v>
      </c>
      <c r="F31" s="80">
        <v>0.25428731351361111</v>
      </c>
      <c r="G31" s="78">
        <v>0.24228593871325119</v>
      </c>
      <c r="I31" s="94">
        <v>0</v>
      </c>
      <c r="J31" s="18">
        <v>0</v>
      </c>
      <c r="K31" s="18">
        <v>946</v>
      </c>
      <c r="L31" s="79" t="s">
        <v>164</v>
      </c>
      <c r="M31" s="80" t="s">
        <v>164</v>
      </c>
      <c r="N31" s="78">
        <v>1.9633168565528895E-3</v>
      </c>
      <c r="P31" s="94">
        <v>162912</v>
      </c>
      <c r="Q31" s="18">
        <v>183834</v>
      </c>
      <c r="R31" s="18">
        <v>188516</v>
      </c>
      <c r="S31" s="79">
        <v>0.66666243809836367</v>
      </c>
      <c r="T31" s="80">
        <v>0.68348143882446277</v>
      </c>
      <c r="U31" s="78">
        <v>0.62809520955292708</v>
      </c>
    </row>
    <row r="32" spans="1:21" x14ac:dyDescent="0.2">
      <c r="A32" s="17" t="s">
        <v>184</v>
      </c>
      <c r="B32" s="18">
        <v>24414</v>
      </c>
      <c r="C32" s="18">
        <v>24785</v>
      </c>
      <c r="D32" s="18">
        <v>26690</v>
      </c>
      <c r="E32" s="79">
        <v>3.6260845318220478E-2</v>
      </c>
      <c r="F32" s="80">
        <v>3.4283707395992312E-2</v>
      </c>
      <c r="G32" s="78">
        <v>3.4131444322643457E-2</v>
      </c>
      <c r="I32" s="94">
        <v>0</v>
      </c>
      <c r="J32" s="18">
        <v>0</v>
      </c>
      <c r="K32" s="18">
        <v>0</v>
      </c>
      <c r="L32" s="79" t="s">
        <v>164</v>
      </c>
      <c r="M32" s="80" t="s">
        <v>164</v>
      </c>
      <c r="N32" s="78" t="s">
        <v>164</v>
      </c>
      <c r="P32" s="94">
        <v>24414</v>
      </c>
      <c r="Q32" s="18">
        <v>24785</v>
      </c>
      <c r="R32" s="18">
        <v>26690</v>
      </c>
      <c r="S32" s="79">
        <v>9.9906064401231662E-2</v>
      </c>
      <c r="T32" s="80">
        <v>9.2148826992092384E-2</v>
      </c>
      <c r="U32" s="78">
        <v>8.8925402315812058E-2</v>
      </c>
    </row>
    <row r="33" spans="1:21" x14ac:dyDescent="0.2">
      <c r="A33" s="17" t="s">
        <v>185</v>
      </c>
      <c r="B33" s="18">
        <v>53521</v>
      </c>
      <c r="C33" s="18">
        <v>60376</v>
      </c>
      <c r="D33" s="18">
        <v>62726</v>
      </c>
      <c r="E33" s="72">
        <v>7.9491959624661185E-2</v>
      </c>
      <c r="F33" s="73">
        <v>8.3514751573146334E-2</v>
      </c>
      <c r="G33" s="78">
        <v>8.021464880412639E-2</v>
      </c>
      <c r="H33"/>
      <c r="I33" s="94">
        <v>0</v>
      </c>
      <c r="J33" s="18">
        <v>0</v>
      </c>
      <c r="K33" s="18">
        <v>0</v>
      </c>
      <c r="L33" s="72" t="s">
        <v>164</v>
      </c>
      <c r="M33" s="73" t="s">
        <v>164</v>
      </c>
      <c r="N33" s="78" t="s">
        <v>164</v>
      </c>
      <c r="O33"/>
      <c r="P33" s="94">
        <v>53521</v>
      </c>
      <c r="Q33" s="18">
        <v>60376</v>
      </c>
      <c r="R33" s="18">
        <v>62726</v>
      </c>
      <c r="S33" s="72">
        <v>0.21901664916926025</v>
      </c>
      <c r="T33" s="73">
        <v>0.22447357589165098</v>
      </c>
      <c r="U33" s="78">
        <v>0.20898968848488672</v>
      </c>
    </row>
    <row r="34" spans="1:21" x14ac:dyDescent="0.2">
      <c r="A34" s="17" t="s">
        <v>186</v>
      </c>
      <c r="B34" s="18">
        <v>823971</v>
      </c>
      <c r="C34" s="18">
        <v>0</v>
      </c>
      <c r="D34" s="18">
        <v>0</v>
      </c>
      <c r="E34" s="72">
        <v>1.2238013016179015</v>
      </c>
      <c r="F34" s="73" t="s">
        <v>164</v>
      </c>
      <c r="G34" s="78" t="s">
        <v>164</v>
      </c>
      <c r="H34"/>
      <c r="I34" s="94">
        <v>625147</v>
      </c>
      <c r="J34" s="18">
        <v>0</v>
      </c>
      <c r="K34" s="18">
        <v>0</v>
      </c>
      <c r="L34" s="72">
        <v>1.4574954268136662</v>
      </c>
      <c r="M34" s="73" t="s">
        <v>164</v>
      </c>
      <c r="N34" s="78" t="s">
        <v>164</v>
      </c>
      <c r="O34"/>
      <c r="P34" s="94">
        <v>198824</v>
      </c>
      <c r="Q34" s="18">
        <v>0</v>
      </c>
      <c r="R34" s="18">
        <v>0</v>
      </c>
      <c r="S34" s="72">
        <v>0.81362019122267892</v>
      </c>
      <c r="T34" s="73" t="s">
        <v>164</v>
      </c>
      <c r="U34" s="78" t="s">
        <v>164</v>
      </c>
    </row>
    <row r="35" spans="1:21" x14ac:dyDescent="0.2">
      <c r="A35" s="17" t="s">
        <v>187</v>
      </c>
      <c r="B35" s="18">
        <v>301230</v>
      </c>
      <c r="C35" s="18">
        <v>381655</v>
      </c>
      <c r="D35" s="18">
        <v>488170</v>
      </c>
      <c r="E35" s="72">
        <v>0.44740126301333477</v>
      </c>
      <c r="F35" s="73">
        <v>0.52792206359562022</v>
      </c>
      <c r="G35" s="78">
        <v>0.62427677688216021</v>
      </c>
      <c r="I35" s="94">
        <v>277518</v>
      </c>
      <c r="J35" s="18">
        <v>357441</v>
      </c>
      <c r="K35" s="18">
        <v>464379</v>
      </c>
      <c r="L35" s="72">
        <v>0.64701776679480982</v>
      </c>
      <c r="M35" s="73">
        <v>0.78736513347942783</v>
      </c>
      <c r="N35" s="78">
        <v>0.96376651007312297</v>
      </c>
      <c r="P35" s="94">
        <v>23712</v>
      </c>
      <c r="Q35" s="18">
        <v>24214</v>
      </c>
      <c r="R35" s="18">
        <v>23791</v>
      </c>
      <c r="S35" s="72">
        <v>9.7033366063816046E-2</v>
      </c>
      <c r="T35" s="73">
        <v>9.0025890530019165E-2</v>
      </c>
      <c r="U35" s="78">
        <v>7.9266551011445655E-2</v>
      </c>
    </row>
    <row r="36" spans="1:21" x14ac:dyDescent="0.2">
      <c r="A36" s="17" t="s">
        <v>188</v>
      </c>
      <c r="B36" s="18">
        <v>0</v>
      </c>
      <c r="C36" s="18">
        <v>16909</v>
      </c>
      <c r="D36" s="18">
        <v>67996</v>
      </c>
      <c r="E36" s="72" t="s">
        <v>164</v>
      </c>
      <c r="F36" s="73">
        <v>2.3389276108889814E-2</v>
      </c>
      <c r="G36" s="78">
        <v>8.6953978574839427E-2</v>
      </c>
      <c r="I36" s="94">
        <v>0</v>
      </c>
      <c r="J36" s="18">
        <v>0</v>
      </c>
      <c r="K36" s="18">
        <v>0</v>
      </c>
      <c r="L36" s="72" t="s">
        <v>164</v>
      </c>
      <c r="M36" s="73" t="s">
        <v>164</v>
      </c>
      <c r="N36" s="78" t="s">
        <v>164</v>
      </c>
      <c r="P36" s="94">
        <v>0</v>
      </c>
      <c r="Q36" s="18">
        <v>16909</v>
      </c>
      <c r="R36" s="18">
        <v>67996</v>
      </c>
      <c r="S36" s="72" t="s">
        <v>164</v>
      </c>
      <c r="T36" s="73">
        <v>6.286643193904741E-2</v>
      </c>
      <c r="U36" s="78">
        <v>0.22654820741348655</v>
      </c>
    </row>
    <row r="37" spans="1:21" x14ac:dyDescent="0.2">
      <c r="A37" s="17" t="s">
        <v>189</v>
      </c>
      <c r="B37" s="18">
        <v>0</v>
      </c>
      <c r="C37" s="18">
        <v>933</v>
      </c>
      <c r="D37" s="18">
        <v>32898</v>
      </c>
      <c r="E37" s="72" t="s">
        <v>164</v>
      </c>
      <c r="F37" s="73">
        <v>1.2905668347976934E-3</v>
      </c>
      <c r="G37" s="78">
        <v>4.2070298063931227E-2</v>
      </c>
      <c r="I37" s="94">
        <v>0</v>
      </c>
      <c r="J37" s="18">
        <v>933</v>
      </c>
      <c r="K37" s="18">
        <v>32898</v>
      </c>
      <c r="L37" s="72" t="s">
        <v>164</v>
      </c>
      <c r="M37" s="73">
        <v>2.0551969962491882E-3</v>
      </c>
      <c r="N37" s="78">
        <v>6.8276107766254715E-2</v>
      </c>
      <c r="P37" s="94">
        <v>0</v>
      </c>
      <c r="Q37" s="18">
        <v>0</v>
      </c>
      <c r="R37" s="18">
        <v>0</v>
      </c>
      <c r="S37" s="72" t="s">
        <v>164</v>
      </c>
      <c r="T37" s="73" t="s">
        <v>164</v>
      </c>
      <c r="U37" s="78" t="s">
        <v>164</v>
      </c>
    </row>
    <row r="38" spans="1:21" x14ac:dyDescent="0.2">
      <c r="A38" s="17"/>
      <c r="B38" s="18"/>
      <c r="C38" s="18"/>
      <c r="D38" s="18"/>
      <c r="E38" s="72"/>
      <c r="F38" s="73"/>
      <c r="G38" s="28"/>
      <c r="H38"/>
      <c r="I38" s="94"/>
      <c r="J38" s="18"/>
      <c r="K38" s="18"/>
      <c r="L38" s="72"/>
      <c r="M38" s="73"/>
      <c r="N38" s="28"/>
      <c r="O38"/>
      <c r="P38" s="94"/>
      <c r="Q38" s="18"/>
      <c r="R38" s="18"/>
      <c r="S38" s="72"/>
      <c r="T38" s="73"/>
      <c r="U38" s="28"/>
    </row>
    <row r="39" spans="1:21" ht="13.5" thickBot="1" x14ac:dyDescent="0.25">
      <c r="A39" s="20" t="s">
        <v>4</v>
      </c>
      <c r="B39" s="21">
        <v>67328822</v>
      </c>
      <c r="C39" s="21">
        <v>72293815</v>
      </c>
      <c r="D39" s="22">
        <v>78197687</v>
      </c>
      <c r="E39" s="81">
        <v>100</v>
      </c>
      <c r="F39" s="81">
        <v>100</v>
      </c>
      <c r="G39" s="82">
        <v>100</v>
      </c>
      <c r="H39"/>
      <c r="I39" s="95">
        <v>42891867</v>
      </c>
      <c r="J39" s="21">
        <v>45397108</v>
      </c>
      <c r="K39" s="22">
        <v>48183766</v>
      </c>
      <c r="L39" s="81">
        <v>100</v>
      </c>
      <c r="M39" s="81">
        <v>100</v>
      </c>
      <c r="N39" s="82">
        <v>100</v>
      </c>
      <c r="O39"/>
      <c r="P39" s="95">
        <v>24436955</v>
      </c>
      <c r="Q39" s="21">
        <v>26896707</v>
      </c>
      <c r="R39" s="22">
        <v>30013921</v>
      </c>
      <c r="S39" s="81">
        <v>100</v>
      </c>
      <c r="T39" s="81">
        <v>100</v>
      </c>
      <c r="U39" s="82">
        <v>100</v>
      </c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x14ac:dyDescent="0.2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x14ac:dyDescent="0.2">
      <c r="A63" s="26" t="s">
        <v>159</v>
      </c>
      <c r="T63" s="25"/>
      <c r="U63" s="221">
        <v>7</v>
      </c>
    </row>
    <row r="64" spans="1:21" x14ac:dyDescent="0.2">
      <c r="A64" s="26" t="s">
        <v>160</v>
      </c>
      <c r="T64" s="25"/>
      <c r="U64" s="220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236" t="s">
        <v>104</v>
      </c>
      <c r="E4" s="236"/>
      <c r="F4" s="6"/>
      <c r="I4" s="236" t="s">
        <v>91</v>
      </c>
      <c r="J4" s="236"/>
      <c r="K4" s="236"/>
      <c r="L4" s="236"/>
      <c r="M4" s="236"/>
      <c r="N4" s="236"/>
      <c r="P4" s="236" t="s">
        <v>92</v>
      </c>
      <c r="Q4" s="236"/>
      <c r="R4" s="236"/>
      <c r="S4" s="236"/>
      <c r="T4" s="236"/>
      <c r="U4" s="236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4" t="s">
        <v>1</v>
      </c>
      <c r="K5" s="10"/>
      <c r="L5" s="11"/>
      <c r="M5" s="84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5172371</v>
      </c>
      <c r="C7" s="18">
        <v>5629192</v>
      </c>
      <c r="D7" s="19">
        <v>5908816</v>
      </c>
      <c r="E7" s="77">
        <v>20.430813555733568</v>
      </c>
      <c r="F7" s="77">
        <v>20.536561292904818</v>
      </c>
      <c r="G7" s="78">
        <v>20.184345621686443</v>
      </c>
      <c r="I7" s="94">
        <v>3604455</v>
      </c>
      <c r="J7" s="18">
        <v>3863004</v>
      </c>
      <c r="K7" s="19">
        <v>4064849</v>
      </c>
      <c r="L7" s="77">
        <v>18.522457288874495</v>
      </c>
      <c r="M7" s="77">
        <v>18.466534448392807</v>
      </c>
      <c r="N7" s="78">
        <v>18.445588552074604</v>
      </c>
      <c r="P7" s="94">
        <v>1567916</v>
      </c>
      <c r="Q7" s="18">
        <v>1766188</v>
      </c>
      <c r="R7" s="19">
        <v>1843967</v>
      </c>
      <c r="S7" s="77">
        <v>26.771769705368403</v>
      </c>
      <c r="T7" s="77">
        <v>27.207103040016218</v>
      </c>
      <c r="U7" s="78">
        <v>25.478729577962991</v>
      </c>
    </row>
    <row r="8" spans="1:21" x14ac:dyDescent="0.2">
      <c r="A8" s="17" t="s">
        <v>162</v>
      </c>
      <c r="B8" s="18">
        <v>940671</v>
      </c>
      <c r="C8" s="18">
        <v>1412474</v>
      </c>
      <c r="D8" s="19">
        <v>1619612</v>
      </c>
      <c r="E8" s="77">
        <v>3.7156410122718286</v>
      </c>
      <c r="F8" s="77">
        <v>5.153023537949041</v>
      </c>
      <c r="G8" s="78">
        <v>5.5325480402555813</v>
      </c>
      <c r="I8" s="94">
        <v>916927</v>
      </c>
      <c r="J8" s="18">
        <v>1328443</v>
      </c>
      <c r="K8" s="19">
        <v>1515112</v>
      </c>
      <c r="L8" s="77">
        <v>4.711874942124628</v>
      </c>
      <c r="M8" s="77">
        <v>6.3504304997422434</v>
      </c>
      <c r="N8" s="78">
        <v>6.8753187541064511</v>
      </c>
      <c r="P8" s="94">
        <v>23744</v>
      </c>
      <c r="Q8" s="18">
        <v>84031</v>
      </c>
      <c r="R8" s="19">
        <v>104500</v>
      </c>
      <c r="S8" s="77">
        <v>0.40542280318860663</v>
      </c>
      <c r="T8" s="77">
        <v>1.2944488783502113</v>
      </c>
      <c r="U8" s="78">
        <v>1.443912630159397</v>
      </c>
    </row>
    <row r="9" spans="1:21" x14ac:dyDescent="0.2">
      <c r="A9" s="17" t="s">
        <v>82</v>
      </c>
      <c r="B9" s="18">
        <v>6470309</v>
      </c>
      <c r="C9" s="18">
        <v>7015658</v>
      </c>
      <c r="D9" s="19">
        <v>7435027</v>
      </c>
      <c r="E9" s="77">
        <v>25.557655633554692</v>
      </c>
      <c r="F9" s="77">
        <v>25.59470178438718</v>
      </c>
      <c r="G9" s="78">
        <v>25.39783853052295</v>
      </c>
      <c r="I9" s="94">
        <v>4803924</v>
      </c>
      <c r="J9" s="18">
        <v>5203424</v>
      </c>
      <c r="K9" s="19">
        <v>5462302</v>
      </c>
      <c r="L9" s="77">
        <v>24.686249962615463</v>
      </c>
      <c r="M9" s="77">
        <v>24.874219272253896</v>
      </c>
      <c r="N9" s="78">
        <v>24.786990916310593</v>
      </c>
      <c r="P9" s="94">
        <v>1666385</v>
      </c>
      <c r="Q9" s="18">
        <v>1812234</v>
      </c>
      <c r="R9" s="19">
        <v>1972725</v>
      </c>
      <c r="S9" s="77">
        <v>28.453103010926814</v>
      </c>
      <c r="T9" s="77">
        <v>27.916414996942994</v>
      </c>
      <c r="U9" s="78">
        <v>27.257823381159774</v>
      </c>
    </row>
    <row r="10" spans="1:21" x14ac:dyDescent="0.2">
      <c r="A10" s="17" t="s">
        <v>84</v>
      </c>
      <c r="B10" s="18">
        <v>3555331</v>
      </c>
      <c r="C10" s="18">
        <v>3896158</v>
      </c>
      <c r="D10" s="19">
        <v>4652604</v>
      </c>
      <c r="E10" s="77">
        <v>14.04352177945468</v>
      </c>
      <c r="F10" s="77">
        <v>14.214062617484259</v>
      </c>
      <c r="G10" s="78">
        <v>15.893161536395928</v>
      </c>
      <c r="I10" s="94">
        <v>2917848</v>
      </c>
      <c r="J10" s="18">
        <v>3182813</v>
      </c>
      <c r="K10" s="19">
        <v>3618396</v>
      </c>
      <c r="L10" s="77">
        <v>14.99414334633887</v>
      </c>
      <c r="M10" s="77">
        <v>15.214979302970551</v>
      </c>
      <c r="N10" s="78">
        <v>16.419661304632111</v>
      </c>
      <c r="P10" s="94">
        <v>637483</v>
      </c>
      <c r="Q10" s="18">
        <v>713345</v>
      </c>
      <c r="R10" s="19">
        <v>1034208</v>
      </c>
      <c r="S10" s="77">
        <v>10.884861221575241</v>
      </c>
      <c r="T10" s="77">
        <v>10.988666505536425</v>
      </c>
      <c r="U10" s="78">
        <v>14.290009506333872</v>
      </c>
    </row>
    <row r="11" spans="1:21" x14ac:dyDescent="0.2">
      <c r="A11" s="17" t="s">
        <v>152</v>
      </c>
      <c r="B11" s="18">
        <v>3837820</v>
      </c>
      <c r="C11" s="18">
        <v>4114558</v>
      </c>
      <c r="D11" s="19">
        <v>4396176</v>
      </c>
      <c r="E11" s="77">
        <v>15.159350495249742</v>
      </c>
      <c r="F11" s="77">
        <v>15.010835047056817</v>
      </c>
      <c r="G11" s="78">
        <v>15.017210858785081</v>
      </c>
      <c r="I11" s="94">
        <v>3500393</v>
      </c>
      <c r="J11" s="18">
        <v>3699669</v>
      </c>
      <c r="K11" s="19">
        <v>3892026</v>
      </c>
      <c r="L11" s="77">
        <v>17.987706834119241</v>
      </c>
      <c r="M11" s="77">
        <v>17.68573499694822</v>
      </c>
      <c r="N11" s="78">
        <v>17.661347378457773</v>
      </c>
      <c r="P11" s="94">
        <v>337427</v>
      </c>
      <c r="Q11" s="18">
        <v>414889</v>
      </c>
      <c r="R11" s="19">
        <v>504150</v>
      </c>
      <c r="S11" s="77">
        <v>5.7614808040566867</v>
      </c>
      <c r="T11" s="77">
        <v>6.3911247121876542</v>
      </c>
      <c r="U11" s="78">
        <v>6.9660148564101432</v>
      </c>
    </row>
    <row r="12" spans="1:21" x14ac:dyDescent="0.2">
      <c r="A12" s="17" t="s">
        <v>163</v>
      </c>
      <c r="B12" s="18">
        <v>0</v>
      </c>
      <c r="C12" s="18">
        <v>0</v>
      </c>
      <c r="D12" s="19">
        <v>0</v>
      </c>
      <c r="E12" s="77" t="s">
        <v>164</v>
      </c>
      <c r="F12" s="77" t="s">
        <v>164</v>
      </c>
      <c r="G12" s="78" t="s">
        <v>164</v>
      </c>
      <c r="I12" s="94">
        <v>0</v>
      </c>
      <c r="J12" s="18">
        <v>0</v>
      </c>
      <c r="K12" s="19">
        <v>0</v>
      </c>
      <c r="L12" s="77" t="s">
        <v>164</v>
      </c>
      <c r="M12" s="77" t="s">
        <v>164</v>
      </c>
      <c r="N12" s="78" t="s">
        <v>164</v>
      </c>
      <c r="P12" s="94">
        <v>0</v>
      </c>
      <c r="Q12" s="18">
        <v>0</v>
      </c>
      <c r="R12" s="19">
        <v>0</v>
      </c>
      <c r="S12" s="77" t="s">
        <v>164</v>
      </c>
      <c r="T12" s="77" t="s">
        <v>164</v>
      </c>
      <c r="U12" s="78" t="s">
        <v>164</v>
      </c>
    </row>
    <row r="13" spans="1:21" x14ac:dyDescent="0.2">
      <c r="A13" s="17" t="s">
        <v>165</v>
      </c>
      <c r="B13" s="18">
        <v>517723</v>
      </c>
      <c r="C13" s="18">
        <v>555262</v>
      </c>
      <c r="D13" s="19">
        <v>588320</v>
      </c>
      <c r="E13" s="77">
        <v>2.0450006556983347</v>
      </c>
      <c r="F13" s="77">
        <v>2.0257209376800285</v>
      </c>
      <c r="G13" s="78">
        <v>2.0096842101955059</v>
      </c>
      <c r="I13" s="94">
        <v>517723</v>
      </c>
      <c r="J13" s="18">
        <v>555262</v>
      </c>
      <c r="K13" s="19">
        <v>588320</v>
      </c>
      <c r="L13" s="77">
        <v>2.660458281478884</v>
      </c>
      <c r="M13" s="77">
        <v>2.6543500474976174</v>
      </c>
      <c r="N13" s="78">
        <v>2.6696953950704025</v>
      </c>
      <c r="P13" s="94">
        <v>0</v>
      </c>
      <c r="Q13" s="18">
        <v>0</v>
      </c>
      <c r="R13" s="19">
        <v>0</v>
      </c>
      <c r="S13" s="77" t="s">
        <v>164</v>
      </c>
      <c r="T13" s="77" t="s">
        <v>164</v>
      </c>
      <c r="U13" s="78" t="s">
        <v>164</v>
      </c>
    </row>
    <row r="14" spans="1:21" x14ac:dyDescent="0.2">
      <c r="A14" s="17" t="s">
        <v>166</v>
      </c>
      <c r="B14" s="18">
        <v>705547</v>
      </c>
      <c r="C14" s="18">
        <v>710397</v>
      </c>
      <c r="D14" s="19">
        <v>0</v>
      </c>
      <c r="E14" s="77">
        <v>2.7869035712649288</v>
      </c>
      <c r="F14" s="77">
        <v>2.5916883866806648</v>
      </c>
      <c r="G14" s="78" t="s">
        <v>164</v>
      </c>
      <c r="I14" s="94">
        <v>362681</v>
      </c>
      <c r="J14" s="18">
        <v>373510</v>
      </c>
      <c r="K14" s="19">
        <v>0</v>
      </c>
      <c r="L14" s="77">
        <v>1.8637334443033111</v>
      </c>
      <c r="M14" s="77">
        <v>1.7855107791291951</v>
      </c>
      <c r="N14" s="78" t="s">
        <v>164</v>
      </c>
      <c r="P14" s="94">
        <v>342866</v>
      </c>
      <c r="Q14" s="18">
        <v>336887</v>
      </c>
      <c r="R14" s="19">
        <v>0</v>
      </c>
      <c r="S14" s="77">
        <v>5.8543503553767184</v>
      </c>
      <c r="T14" s="77">
        <v>5.1895490864177223</v>
      </c>
      <c r="U14" s="78" t="s">
        <v>164</v>
      </c>
    </row>
    <row r="15" spans="1:21" x14ac:dyDescent="0.2">
      <c r="A15" s="17" t="s">
        <v>167</v>
      </c>
      <c r="B15" s="18">
        <v>317452</v>
      </c>
      <c r="C15" s="18">
        <v>335064</v>
      </c>
      <c r="D15" s="19">
        <v>407782</v>
      </c>
      <c r="E15" s="77">
        <v>1.2539322150121739</v>
      </c>
      <c r="F15" s="77">
        <v>1.2223889988200545</v>
      </c>
      <c r="G15" s="78">
        <v>1.3929715913141552</v>
      </c>
      <c r="I15" s="94">
        <v>0</v>
      </c>
      <c r="J15" s="18">
        <v>0</v>
      </c>
      <c r="K15" s="19">
        <v>0</v>
      </c>
      <c r="L15" s="77" t="s">
        <v>164</v>
      </c>
      <c r="M15" s="77" t="s">
        <v>164</v>
      </c>
      <c r="N15" s="78" t="s">
        <v>164</v>
      </c>
      <c r="P15" s="94">
        <v>317452</v>
      </c>
      <c r="Q15" s="18">
        <v>335064</v>
      </c>
      <c r="R15" s="19">
        <v>407782</v>
      </c>
      <c r="S15" s="77">
        <v>5.4204127239651934</v>
      </c>
      <c r="T15" s="77">
        <v>5.1614668274272013</v>
      </c>
      <c r="U15" s="78">
        <v>5.6344648818340595</v>
      </c>
    </row>
    <row r="16" spans="1:21" x14ac:dyDescent="0.2">
      <c r="A16" s="17" t="s">
        <v>168</v>
      </c>
      <c r="B16" s="18">
        <v>556418</v>
      </c>
      <c r="C16" s="18">
        <v>616465</v>
      </c>
      <c r="D16" s="19">
        <v>642773</v>
      </c>
      <c r="E16" s="77">
        <v>2.1978455174723854</v>
      </c>
      <c r="F16" s="77">
        <v>2.2490032774562616</v>
      </c>
      <c r="G16" s="78">
        <v>2.1956940930785898</v>
      </c>
      <c r="I16" s="94">
        <v>429722</v>
      </c>
      <c r="J16" s="18">
        <v>477353</v>
      </c>
      <c r="K16" s="19">
        <v>518386</v>
      </c>
      <c r="L16" s="77">
        <v>2.2082415763519663</v>
      </c>
      <c r="M16" s="77">
        <v>2.2819172898976161</v>
      </c>
      <c r="N16" s="78">
        <v>2.3523468810663681</v>
      </c>
      <c r="P16" s="94">
        <v>126696</v>
      </c>
      <c r="Q16" s="18">
        <v>139112</v>
      </c>
      <c r="R16" s="19">
        <v>124387</v>
      </c>
      <c r="S16" s="77">
        <v>2.1633022015154864</v>
      </c>
      <c r="T16" s="77">
        <v>2.1429397765712008</v>
      </c>
      <c r="U16" s="78">
        <v>1.7186981849534633</v>
      </c>
    </row>
    <row r="17" spans="1:21" x14ac:dyDescent="0.2">
      <c r="A17" s="17" t="s">
        <v>169</v>
      </c>
      <c r="B17" s="18">
        <v>0</v>
      </c>
      <c r="C17" s="18">
        <v>0</v>
      </c>
      <c r="D17" s="19">
        <v>0</v>
      </c>
      <c r="E17" s="77" t="s">
        <v>164</v>
      </c>
      <c r="F17" s="77" t="s">
        <v>164</v>
      </c>
      <c r="G17" s="78" t="s">
        <v>164</v>
      </c>
      <c r="I17" s="94">
        <v>0</v>
      </c>
      <c r="J17" s="18">
        <v>0</v>
      </c>
      <c r="K17" s="19">
        <v>0</v>
      </c>
      <c r="L17" s="77" t="s">
        <v>164</v>
      </c>
      <c r="M17" s="77" t="s">
        <v>164</v>
      </c>
      <c r="N17" s="78" t="s">
        <v>164</v>
      </c>
      <c r="P17" s="94">
        <v>0</v>
      </c>
      <c r="Q17" s="18">
        <v>0</v>
      </c>
      <c r="R17" s="19">
        <v>0</v>
      </c>
      <c r="S17" s="77" t="s">
        <v>164</v>
      </c>
      <c r="T17" s="77" t="s">
        <v>164</v>
      </c>
      <c r="U17" s="78" t="s">
        <v>164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77" t="s">
        <v>164</v>
      </c>
      <c r="F18" s="77" t="s">
        <v>164</v>
      </c>
      <c r="G18" s="78" t="s">
        <v>164</v>
      </c>
      <c r="I18" s="94">
        <v>0</v>
      </c>
      <c r="J18" s="18">
        <v>0</v>
      </c>
      <c r="K18" s="19">
        <v>0</v>
      </c>
      <c r="L18" s="77" t="s">
        <v>164</v>
      </c>
      <c r="M18" s="77" t="s">
        <v>164</v>
      </c>
      <c r="N18" s="78" t="s">
        <v>164</v>
      </c>
      <c r="P18" s="94">
        <v>0</v>
      </c>
      <c r="Q18" s="18">
        <v>0</v>
      </c>
      <c r="R18" s="19">
        <v>0</v>
      </c>
      <c r="S18" s="77" t="s">
        <v>164</v>
      </c>
      <c r="T18" s="77" t="s">
        <v>164</v>
      </c>
      <c r="U18" s="78" t="s">
        <v>164</v>
      </c>
    </row>
    <row r="19" spans="1:21" x14ac:dyDescent="0.2">
      <c r="A19" s="17" t="s">
        <v>171</v>
      </c>
      <c r="B19" s="18">
        <v>0</v>
      </c>
      <c r="C19" s="18">
        <v>0</v>
      </c>
      <c r="D19" s="19">
        <v>0</v>
      </c>
      <c r="E19" s="77" t="s">
        <v>164</v>
      </c>
      <c r="F19" s="77" t="s">
        <v>164</v>
      </c>
      <c r="G19" s="78" t="s">
        <v>164</v>
      </c>
      <c r="I19" s="94">
        <v>0</v>
      </c>
      <c r="J19" s="18">
        <v>0</v>
      </c>
      <c r="K19" s="19">
        <v>0</v>
      </c>
      <c r="L19" s="77" t="s">
        <v>164</v>
      </c>
      <c r="M19" s="77" t="s">
        <v>164</v>
      </c>
      <c r="N19" s="78" t="s">
        <v>164</v>
      </c>
      <c r="P19" s="94">
        <v>0</v>
      </c>
      <c r="Q19" s="18">
        <v>0</v>
      </c>
      <c r="R19" s="19">
        <v>0</v>
      </c>
      <c r="S19" s="77" t="s">
        <v>164</v>
      </c>
      <c r="T19" s="77" t="s">
        <v>164</v>
      </c>
      <c r="U19" s="78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77" t="s">
        <v>164</v>
      </c>
      <c r="F20" s="77" t="s">
        <v>164</v>
      </c>
      <c r="G20" s="78" t="s">
        <v>164</v>
      </c>
      <c r="I20" s="94">
        <v>0</v>
      </c>
      <c r="J20" s="18">
        <v>0</v>
      </c>
      <c r="K20" s="19">
        <v>0</v>
      </c>
      <c r="L20" s="77" t="s">
        <v>164</v>
      </c>
      <c r="M20" s="77" t="s">
        <v>164</v>
      </c>
      <c r="N20" s="78" t="s">
        <v>164</v>
      </c>
      <c r="P20" s="94">
        <v>0</v>
      </c>
      <c r="Q20" s="18">
        <v>0</v>
      </c>
      <c r="R20" s="19">
        <v>0</v>
      </c>
      <c r="S20" s="77" t="s">
        <v>164</v>
      </c>
      <c r="T20" s="77" t="s">
        <v>164</v>
      </c>
      <c r="U20" s="78" t="s">
        <v>164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243464</v>
      </c>
      <c r="E21" s="77" t="s">
        <v>164</v>
      </c>
      <c r="F21" s="77" t="s">
        <v>164</v>
      </c>
      <c r="G21" s="78">
        <v>0.83166602622898878</v>
      </c>
      <c r="I21" s="94">
        <v>0</v>
      </c>
      <c r="J21" s="18">
        <v>0</v>
      </c>
      <c r="K21" s="19">
        <v>0</v>
      </c>
      <c r="L21" s="77" t="s">
        <v>164</v>
      </c>
      <c r="M21" s="77" t="s">
        <v>164</v>
      </c>
      <c r="N21" s="78" t="s">
        <v>164</v>
      </c>
      <c r="P21" s="94">
        <v>0</v>
      </c>
      <c r="Q21" s="18">
        <v>0</v>
      </c>
      <c r="R21" s="19">
        <v>243464</v>
      </c>
      <c r="S21" s="77" t="s">
        <v>164</v>
      </c>
      <c r="T21" s="77" t="s">
        <v>164</v>
      </c>
      <c r="U21" s="78">
        <v>3.3640262640107887</v>
      </c>
    </row>
    <row r="22" spans="1:21" x14ac:dyDescent="0.2">
      <c r="A22" s="17" t="s">
        <v>174</v>
      </c>
      <c r="B22" s="18">
        <v>1225761</v>
      </c>
      <c r="C22" s="18">
        <v>1291297</v>
      </c>
      <c r="D22" s="19">
        <v>1328490</v>
      </c>
      <c r="E22" s="77">
        <v>4.8417436519711243</v>
      </c>
      <c r="F22" s="77">
        <v>4.710942527425626</v>
      </c>
      <c r="G22" s="78">
        <v>4.538083655838026</v>
      </c>
      <c r="I22" s="94">
        <v>959303</v>
      </c>
      <c r="J22" s="18">
        <v>986329</v>
      </c>
      <c r="K22" s="19">
        <v>989648</v>
      </c>
      <c r="L22" s="77">
        <v>4.9296353663977408</v>
      </c>
      <c r="M22" s="77">
        <v>4.7150037783934025</v>
      </c>
      <c r="N22" s="78">
        <v>4.4908531213296055</v>
      </c>
      <c r="P22" s="94">
        <v>266458</v>
      </c>
      <c r="Q22" s="18">
        <v>304968</v>
      </c>
      <c r="R22" s="19">
        <v>338842</v>
      </c>
      <c r="S22" s="77">
        <v>4.5497030530672902</v>
      </c>
      <c r="T22" s="77">
        <v>4.6978553811415695</v>
      </c>
      <c r="U22" s="78">
        <v>4.6818970663011514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77" t="s">
        <v>164</v>
      </c>
      <c r="F23" s="77" t="s">
        <v>164</v>
      </c>
      <c r="G23" s="78" t="s">
        <v>164</v>
      </c>
      <c r="I23" s="94">
        <v>0</v>
      </c>
      <c r="J23" s="18">
        <v>0</v>
      </c>
      <c r="K23" s="19">
        <v>0</v>
      </c>
      <c r="L23" s="77" t="s">
        <v>164</v>
      </c>
      <c r="M23" s="77" t="s">
        <v>164</v>
      </c>
      <c r="N23" s="78" t="s">
        <v>164</v>
      </c>
      <c r="P23" s="94">
        <v>0</v>
      </c>
      <c r="Q23" s="18">
        <v>0</v>
      </c>
      <c r="R23" s="19">
        <v>0</v>
      </c>
      <c r="S23" s="77" t="s">
        <v>164</v>
      </c>
      <c r="T23" s="77" t="s">
        <v>164</v>
      </c>
      <c r="U23" s="78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77" t="s">
        <v>164</v>
      </c>
      <c r="F24" s="77" t="s">
        <v>164</v>
      </c>
      <c r="G24" s="78" t="s">
        <v>164</v>
      </c>
      <c r="I24" s="94">
        <v>0</v>
      </c>
      <c r="J24" s="18">
        <v>0</v>
      </c>
      <c r="K24" s="19">
        <v>0</v>
      </c>
      <c r="L24" s="77" t="s">
        <v>164</v>
      </c>
      <c r="M24" s="77" t="s">
        <v>164</v>
      </c>
      <c r="N24" s="78" t="s">
        <v>164</v>
      </c>
      <c r="P24" s="94">
        <v>0</v>
      </c>
      <c r="Q24" s="18">
        <v>0</v>
      </c>
      <c r="R24" s="19">
        <v>0</v>
      </c>
      <c r="S24" s="77" t="s">
        <v>164</v>
      </c>
      <c r="T24" s="77" t="s">
        <v>164</v>
      </c>
      <c r="U24" s="78" t="s">
        <v>164</v>
      </c>
    </row>
    <row r="25" spans="1:21" x14ac:dyDescent="0.2">
      <c r="A25" s="17" t="s">
        <v>177</v>
      </c>
      <c r="B25" s="18">
        <v>0</v>
      </c>
      <c r="C25" s="18">
        <v>25513</v>
      </c>
      <c r="D25" s="19">
        <v>65741</v>
      </c>
      <c r="E25" s="77" t="s">
        <v>164</v>
      </c>
      <c r="F25" s="77">
        <v>9.3077174888666195E-2</v>
      </c>
      <c r="G25" s="78">
        <v>0.2245693664374197</v>
      </c>
      <c r="I25" s="94">
        <v>0</v>
      </c>
      <c r="J25" s="18">
        <v>2255</v>
      </c>
      <c r="K25" s="19">
        <v>14270</v>
      </c>
      <c r="L25" s="77" t="s">
        <v>164</v>
      </c>
      <c r="M25" s="77">
        <v>1.0779702837772309E-2</v>
      </c>
      <c r="N25" s="78">
        <v>6.475481589552394E-2</v>
      </c>
      <c r="P25" s="94">
        <v>0</v>
      </c>
      <c r="Q25" s="18">
        <v>23258</v>
      </c>
      <c r="R25" s="19">
        <v>51471</v>
      </c>
      <c r="S25" s="77" t="s">
        <v>164</v>
      </c>
      <c r="T25" s="77">
        <v>0.35827601733490272</v>
      </c>
      <c r="U25" s="78">
        <v>0.711192602745783</v>
      </c>
    </row>
    <row r="26" spans="1:21" x14ac:dyDescent="0.2">
      <c r="A26" s="17" t="s">
        <v>178</v>
      </c>
      <c r="B26" s="18">
        <v>13729</v>
      </c>
      <c r="C26" s="18">
        <v>16301</v>
      </c>
      <c r="D26" s="19">
        <v>16612</v>
      </c>
      <c r="E26" s="77">
        <v>5.4229412257292865E-2</v>
      </c>
      <c r="F26" s="77">
        <v>5.9469722410541589E-2</v>
      </c>
      <c r="G26" s="78">
        <v>5.6746114529112976E-2</v>
      </c>
      <c r="I26" s="94">
        <v>0</v>
      </c>
      <c r="J26" s="18">
        <v>0</v>
      </c>
      <c r="K26" s="19">
        <v>0</v>
      </c>
      <c r="L26" s="77" t="s">
        <v>164</v>
      </c>
      <c r="M26" s="77" t="s">
        <v>164</v>
      </c>
      <c r="N26" s="78" t="s">
        <v>164</v>
      </c>
      <c r="P26" s="94">
        <v>13729</v>
      </c>
      <c r="Q26" s="18">
        <v>16301</v>
      </c>
      <c r="R26" s="19">
        <v>16612</v>
      </c>
      <c r="S26" s="77">
        <v>0.23441920758829096</v>
      </c>
      <c r="T26" s="77">
        <v>0.2511074623173209</v>
      </c>
      <c r="U26" s="78">
        <v>0.22953374748524308</v>
      </c>
    </row>
    <row r="27" spans="1:21" x14ac:dyDescent="0.2">
      <c r="A27" s="17" t="s">
        <v>179</v>
      </c>
      <c r="B27" s="18">
        <v>917024</v>
      </c>
      <c r="C27" s="18">
        <v>972418</v>
      </c>
      <c r="D27" s="19">
        <v>1034832</v>
      </c>
      <c r="E27" s="77">
        <v>3.6222355995215771</v>
      </c>
      <c r="F27" s="77">
        <v>3.5476000568685375</v>
      </c>
      <c r="G27" s="78">
        <v>3.5349563683115242</v>
      </c>
      <c r="I27" s="94">
        <v>791481</v>
      </c>
      <c r="J27" s="18">
        <v>829162</v>
      </c>
      <c r="K27" s="19">
        <v>871088</v>
      </c>
      <c r="L27" s="77">
        <v>4.0672370767441057</v>
      </c>
      <c r="M27" s="77">
        <v>3.9636895629148392</v>
      </c>
      <c r="N27" s="78">
        <v>3.9528481477785671</v>
      </c>
      <c r="P27" s="94">
        <v>125543</v>
      </c>
      <c r="Q27" s="18">
        <v>143256</v>
      </c>
      <c r="R27" s="19">
        <v>163744</v>
      </c>
      <c r="S27" s="77">
        <v>2.1436150177184654</v>
      </c>
      <c r="T27" s="77">
        <v>2.2067756960757086</v>
      </c>
      <c r="U27" s="78">
        <v>2.2625074613667011</v>
      </c>
    </row>
    <row r="28" spans="1:21" x14ac:dyDescent="0.2">
      <c r="A28" s="17" t="s">
        <v>180</v>
      </c>
      <c r="B28" s="18">
        <v>72583</v>
      </c>
      <c r="C28" s="18">
        <v>124093</v>
      </c>
      <c r="D28" s="19">
        <v>157263</v>
      </c>
      <c r="E28" s="77">
        <v>0.2867021217766107</v>
      </c>
      <c r="F28" s="77">
        <v>0.45271923581935697</v>
      </c>
      <c r="G28" s="78">
        <v>0.5372058878637066</v>
      </c>
      <c r="I28" s="94">
        <v>33858</v>
      </c>
      <c r="J28" s="18">
        <v>69604</v>
      </c>
      <c r="K28" s="19">
        <v>87918</v>
      </c>
      <c r="L28" s="77">
        <v>0.17398840015667075</v>
      </c>
      <c r="M28" s="77">
        <v>0.33273190080723003</v>
      </c>
      <c r="N28" s="78">
        <v>0.39895682578154684</v>
      </c>
      <c r="P28" s="94">
        <v>38725</v>
      </c>
      <c r="Q28" s="18">
        <v>54489</v>
      </c>
      <c r="R28" s="19">
        <v>69345</v>
      </c>
      <c r="S28" s="77">
        <v>0.66121959457036694</v>
      </c>
      <c r="T28" s="77">
        <v>0.83937148114891713</v>
      </c>
      <c r="U28" s="78">
        <v>0.95816384055888404</v>
      </c>
    </row>
    <row r="29" spans="1:21" x14ac:dyDescent="0.2">
      <c r="A29" s="17" t="s">
        <v>181</v>
      </c>
      <c r="B29" s="18">
        <v>230230</v>
      </c>
      <c r="C29" s="18">
        <v>251499</v>
      </c>
      <c r="D29" s="19">
        <v>257941</v>
      </c>
      <c r="E29" s="77">
        <v>0.90940619010827717</v>
      </c>
      <c r="F29" s="77">
        <v>0.91752504242247712</v>
      </c>
      <c r="G29" s="78">
        <v>0.88111904212340053</v>
      </c>
      <c r="I29" s="94">
        <v>110711</v>
      </c>
      <c r="J29" s="18">
        <v>120601</v>
      </c>
      <c r="K29" s="19">
        <v>118131</v>
      </c>
      <c r="L29" s="77">
        <v>0.56891812185436752</v>
      </c>
      <c r="M29" s="77">
        <v>0.57651571704575533</v>
      </c>
      <c r="N29" s="78">
        <v>0.53605824502832078</v>
      </c>
      <c r="P29" s="94">
        <v>119519</v>
      </c>
      <c r="Q29" s="18">
        <v>130898</v>
      </c>
      <c r="R29" s="19">
        <v>139810</v>
      </c>
      <c r="S29" s="77">
        <v>2.0407567391466928</v>
      </c>
      <c r="T29" s="77">
        <v>2.0164078646961947</v>
      </c>
      <c r="U29" s="78">
        <v>1.9318031083500984</v>
      </c>
    </row>
    <row r="30" spans="1:21" x14ac:dyDescent="0.2">
      <c r="A30" s="17" t="s">
        <v>182</v>
      </c>
      <c r="B30" s="18">
        <v>57768</v>
      </c>
      <c r="C30" s="18">
        <v>69276</v>
      </c>
      <c r="D30" s="19">
        <v>74041</v>
      </c>
      <c r="E30" s="77">
        <v>0.22818302041512814</v>
      </c>
      <c r="F30" s="77">
        <v>0.25273446351221884</v>
      </c>
      <c r="G30" s="78">
        <v>0.25292192787443135</v>
      </c>
      <c r="I30" s="94">
        <v>36411</v>
      </c>
      <c r="J30" s="18">
        <v>42878</v>
      </c>
      <c r="K30" s="19">
        <v>46870</v>
      </c>
      <c r="L30" s="77">
        <v>0.18710767434888473</v>
      </c>
      <c r="M30" s="77">
        <v>0.2049721056665193</v>
      </c>
      <c r="N30" s="78">
        <v>0.21268803230716235</v>
      </c>
      <c r="P30" s="94">
        <v>21357</v>
      </c>
      <c r="Q30" s="18">
        <v>26398</v>
      </c>
      <c r="R30" s="19">
        <v>27171</v>
      </c>
      <c r="S30" s="77">
        <v>0.36466538105201618</v>
      </c>
      <c r="T30" s="77">
        <v>0.40664589842663867</v>
      </c>
      <c r="U30" s="78">
        <v>0.37543110118718637</v>
      </c>
    </row>
    <row r="31" spans="1:21" x14ac:dyDescent="0.2">
      <c r="A31" s="17" t="s">
        <v>183</v>
      </c>
      <c r="B31" s="18">
        <v>162912</v>
      </c>
      <c r="C31" s="18">
        <v>183834</v>
      </c>
      <c r="D31" s="19">
        <v>189462</v>
      </c>
      <c r="E31" s="77">
        <v>0.64350076550805557</v>
      </c>
      <c r="F31" s="77">
        <v>0.67066787004597894</v>
      </c>
      <c r="G31" s="78">
        <v>0.64719674638302449</v>
      </c>
      <c r="I31" s="94">
        <v>0</v>
      </c>
      <c r="J31" s="18">
        <v>0</v>
      </c>
      <c r="K31" s="19">
        <v>946</v>
      </c>
      <c r="L31" s="77" t="s">
        <v>164</v>
      </c>
      <c r="M31" s="77" t="s">
        <v>164</v>
      </c>
      <c r="N31" s="78">
        <v>4.2927859731720841E-3</v>
      </c>
      <c r="P31" s="94">
        <v>162912</v>
      </c>
      <c r="Q31" s="18">
        <v>183834</v>
      </c>
      <c r="R31" s="19">
        <v>188516</v>
      </c>
      <c r="S31" s="77">
        <v>2.78168125476172</v>
      </c>
      <c r="T31" s="77">
        <v>2.8318562804516514</v>
      </c>
      <c r="U31" s="78">
        <v>2.6047907501160656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77" t="s">
        <v>164</v>
      </c>
      <c r="F32" s="77" t="s">
        <v>164</v>
      </c>
      <c r="G32" s="78" t="s">
        <v>164</v>
      </c>
      <c r="I32" s="94">
        <v>0</v>
      </c>
      <c r="J32" s="18">
        <v>0</v>
      </c>
      <c r="K32" s="19">
        <v>0</v>
      </c>
      <c r="L32" s="77" t="s">
        <v>164</v>
      </c>
      <c r="M32" s="77" t="s">
        <v>164</v>
      </c>
      <c r="N32" s="78" t="s">
        <v>164</v>
      </c>
      <c r="P32" s="94">
        <v>0</v>
      </c>
      <c r="Q32" s="18">
        <v>0</v>
      </c>
      <c r="R32" s="19">
        <v>0</v>
      </c>
      <c r="S32" s="77" t="s">
        <v>164</v>
      </c>
      <c r="T32" s="77" t="s">
        <v>164</v>
      </c>
      <c r="U32" s="78" t="s">
        <v>164</v>
      </c>
    </row>
    <row r="33" spans="1:21" x14ac:dyDescent="0.2">
      <c r="A33" s="17" t="s">
        <v>185</v>
      </c>
      <c r="B33" s="18">
        <v>464</v>
      </c>
      <c r="C33" s="18">
        <v>0</v>
      </c>
      <c r="D33" s="19">
        <v>0</v>
      </c>
      <c r="E33" s="77">
        <v>1.8327953446998244E-3</v>
      </c>
      <c r="F33" s="77" t="s">
        <v>164</v>
      </c>
      <c r="G33" s="78" t="s">
        <v>164</v>
      </c>
      <c r="I33" s="94">
        <v>0</v>
      </c>
      <c r="J33" s="18">
        <v>0</v>
      </c>
      <c r="K33" s="19">
        <v>0</v>
      </c>
      <c r="L33" s="77" t="s">
        <v>164</v>
      </c>
      <c r="M33" s="77" t="s">
        <v>164</v>
      </c>
      <c r="N33" s="78" t="s">
        <v>164</v>
      </c>
      <c r="P33" s="94">
        <v>464</v>
      </c>
      <c r="Q33" s="18">
        <v>0</v>
      </c>
      <c r="R33" s="19">
        <v>0</v>
      </c>
      <c r="S33" s="77">
        <v>7.9226828116371918E-3</v>
      </c>
      <c r="T33" s="77" t="s">
        <v>164</v>
      </c>
      <c r="U33" s="78" t="s">
        <v>164</v>
      </c>
    </row>
    <row r="34" spans="1:21" x14ac:dyDescent="0.2">
      <c r="A34" s="17" t="s">
        <v>186</v>
      </c>
      <c r="B34" s="18">
        <v>415232</v>
      </c>
      <c r="C34" s="18">
        <v>0</v>
      </c>
      <c r="D34" s="19">
        <v>0</v>
      </c>
      <c r="E34" s="77">
        <v>1.6401622339879256</v>
      </c>
      <c r="F34" s="77" t="s">
        <v>164</v>
      </c>
      <c r="G34" s="78" t="s">
        <v>164</v>
      </c>
      <c r="I34" s="94">
        <v>333318</v>
      </c>
      <c r="J34" s="18">
        <v>0</v>
      </c>
      <c r="K34" s="19">
        <v>0</v>
      </c>
      <c r="L34" s="77">
        <v>1.7128438054055521</v>
      </c>
      <c r="M34" s="77" t="s">
        <v>164</v>
      </c>
      <c r="N34" s="78" t="s">
        <v>164</v>
      </c>
      <c r="P34" s="94">
        <v>81914</v>
      </c>
      <c r="Q34" s="18">
        <v>0</v>
      </c>
      <c r="R34" s="19">
        <v>0</v>
      </c>
      <c r="S34" s="77">
        <v>1.398660861707864</v>
      </c>
      <c r="T34" s="77" t="s">
        <v>164</v>
      </c>
      <c r="U34" s="78" t="s">
        <v>164</v>
      </c>
    </row>
    <row r="35" spans="1:21" x14ac:dyDescent="0.2">
      <c r="A35" s="17" t="s">
        <v>187</v>
      </c>
      <c r="B35" s="18">
        <v>147175</v>
      </c>
      <c r="C35" s="18">
        <v>191128</v>
      </c>
      <c r="D35" s="19">
        <v>255295</v>
      </c>
      <c r="E35" s="77">
        <v>0.58133977339697562</v>
      </c>
      <c r="F35" s="77">
        <v>0.6972780261874727</v>
      </c>
      <c r="G35" s="78">
        <v>0.87208038217613149</v>
      </c>
      <c r="I35" s="94">
        <v>141163</v>
      </c>
      <c r="J35" s="18">
        <v>184637</v>
      </c>
      <c r="K35" s="19">
        <v>248709</v>
      </c>
      <c r="L35" s="77">
        <v>0.72540387888582059</v>
      </c>
      <c r="M35" s="77">
        <v>0.88263059550233514</v>
      </c>
      <c r="N35" s="78">
        <v>1.128598844187797</v>
      </c>
      <c r="P35" s="94">
        <v>6012</v>
      </c>
      <c r="Q35" s="18">
        <v>6491</v>
      </c>
      <c r="R35" s="19">
        <v>6586</v>
      </c>
      <c r="S35" s="77">
        <v>0.10265338160250603</v>
      </c>
      <c r="T35" s="77">
        <v>9.9990094957470702E-2</v>
      </c>
      <c r="U35" s="78">
        <v>9.100103906439988E-2</v>
      </c>
    </row>
    <row r="36" spans="1:21" x14ac:dyDescent="0.2">
      <c r="A36" s="17" t="s">
        <v>188</v>
      </c>
      <c r="B36" s="18">
        <v>0</v>
      </c>
      <c r="C36" s="18">
        <v>0</v>
      </c>
      <c r="D36" s="19">
        <v>0</v>
      </c>
      <c r="E36" s="77" t="s">
        <v>164</v>
      </c>
      <c r="F36" s="77" t="s">
        <v>164</v>
      </c>
      <c r="G36" s="78" t="s">
        <v>164</v>
      </c>
      <c r="I36" s="94">
        <v>0</v>
      </c>
      <c r="J36" s="18">
        <v>0</v>
      </c>
      <c r="K36" s="19">
        <v>0</v>
      </c>
      <c r="L36" s="77" t="s">
        <v>164</v>
      </c>
      <c r="M36" s="77" t="s">
        <v>164</v>
      </c>
      <c r="N36" s="78" t="s">
        <v>164</v>
      </c>
      <c r="P36" s="94">
        <v>0</v>
      </c>
      <c r="Q36" s="18">
        <v>0</v>
      </c>
      <c r="R36" s="19">
        <v>0</v>
      </c>
      <c r="S36" s="77" t="s">
        <v>164</v>
      </c>
      <c r="T36" s="77" t="s">
        <v>164</v>
      </c>
      <c r="U36" s="78" t="s">
        <v>164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77" t="s">
        <v>164</v>
      </c>
      <c r="F37" s="77" t="s">
        <v>164</v>
      </c>
      <c r="G37" s="78" t="s">
        <v>164</v>
      </c>
      <c r="I37" s="94">
        <v>0</v>
      </c>
      <c r="J37" s="18">
        <v>0</v>
      </c>
      <c r="K37" s="19">
        <v>0</v>
      </c>
      <c r="L37" s="77" t="s">
        <v>164</v>
      </c>
      <c r="M37" s="77" t="s">
        <v>164</v>
      </c>
      <c r="N37" s="78" t="s">
        <v>164</v>
      </c>
      <c r="P37" s="94">
        <v>0</v>
      </c>
      <c r="Q37" s="18">
        <v>0</v>
      </c>
      <c r="R37" s="19">
        <v>0</v>
      </c>
      <c r="S37" s="77" t="s">
        <v>164</v>
      </c>
      <c r="T37" s="77" t="s">
        <v>164</v>
      </c>
      <c r="U37" s="78" t="s">
        <v>164</v>
      </c>
    </row>
    <row r="38" spans="1:21" ht="13.5" thickBot="1" x14ac:dyDescent="0.25">
      <c r="A38" s="20" t="s">
        <v>4</v>
      </c>
      <c r="B38" s="21">
        <v>25316520</v>
      </c>
      <c r="C38" s="21">
        <v>27410587</v>
      </c>
      <c r="D38" s="22">
        <v>29274251</v>
      </c>
      <c r="E38" s="81">
        <v>100</v>
      </c>
      <c r="F38" s="81">
        <v>100</v>
      </c>
      <c r="G38" s="82">
        <v>100</v>
      </c>
      <c r="I38" s="95">
        <v>19459918</v>
      </c>
      <c r="J38" s="21">
        <v>20918944</v>
      </c>
      <c r="K38" s="22">
        <v>22036971</v>
      </c>
      <c r="L38" s="81">
        <v>100</v>
      </c>
      <c r="M38" s="81">
        <v>100</v>
      </c>
      <c r="N38" s="82">
        <v>100</v>
      </c>
      <c r="P38" s="95">
        <v>5856602</v>
      </c>
      <c r="Q38" s="21">
        <v>6491643</v>
      </c>
      <c r="R38" s="22">
        <v>7237280</v>
      </c>
      <c r="S38" s="81">
        <v>100</v>
      </c>
      <c r="T38" s="81">
        <v>100</v>
      </c>
      <c r="U38" s="82">
        <v>100</v>
      </c>
    </row>
    <row r="39" spans="1:21" x14ac:dyDescent="0.2">
      <c r="I39" s="99"/>
      <c r="P39" s="99"/>
    </row>
    <row r="40" spans="1:21" ht="16.5" thickBot="1" x14ac:dyDescent="0.3">
      <c r="A40" s="5" t="s">
        <v>36</v>
      </c>
      <c r="B40" s="6"/>
      <c r="C40" s="6"/>
      <c r="D40" s="236" t="s">
        <v>104</v>
      </c>
      <c r="E40" s="236"/>
      <c r="F40" s="6"/>
      <c r="I40" s="236" t="s">
        <v>91</v>
      </c>
      <c r="J40" s="236"/>
      <c r="K40" s="236"/>
      <c r="L40" s="236"/>
      <c r="M40" s="236"/>
      <c r="N40" s="236"/>
      <c r="P40" s="236" t="s">
        <v>92</v>
      </c>
      <c r="Q40" s="236"/>
      <c r="R40" s="236"/>
      <c r="S40" s="236"/>
      <c r="T40" s="236"/>
      <c r="U40" s="236"/>
    </row>
    <row r="41" spans="1:21" x14ac:dyDescent="0.2">
      <c r="A41" s="7"/>
      <c r="B41" s="85"/>
      <c r="C41" s="84" t="s">
        <v>29</v>
      </c>
      <c r="D41" s="86"/>
      <c r="E41" s="11"/>
      <c r="F41" s="9" t="s">
        <v>2</v>
      </c>
      <c r="G41" s="12"/>
      <c r="I41" s="32"/>
      <c r="J41" s="84" t="s">
        <v>29</v>
      </c>
      <c r="K41" s="86"/>
      <c r="L41" s="11"/>
      <c r="M41" s="84" t="s">
        <v>2</v>
      </c>
      <c r="N41" s="12"/>
      <c r="P41" s="32"/>
      <c r="Q41" s="84" t="s">
        <v>29</v>
      </c>
      <c r="R41" s="86"/>
      <c r="S41" s="11"/>
      <c r="T41" s="84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3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3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932822</v>
      </c>
      <c r="C43" s="18">
        <v>987445</v>
      </c>
      <c r="D43" s="19">
        <v>999544</v>
      </c>
      <c r="E43" s="77">
        <v>20.278545161741931</v>
      </c>
      <c r="F43" s="77">
        <v>20.904850428313964</v>
      </c>
      <c r="G43" s="78">
        <v>20.673143345960735</v>
      </c>
      <c r="I43" s="94">
        <v>738959</v>
      </c>
      <c r="J43" s="18">
        <v>765882</v>
      </c>
      <c r="K43" s="19">
        <v>783012</v>
      </c>
      <c r="L43" s="77">
        <v>20.052475817651825</v>
      </c>
      <c r="M43" s="77">
        <v>20.299272214628701</v>
      </c>
      <c r="N43" s="78">
        <v>20.604461968640646</v>
      </c>
      <c r="P43" s="94">
        <v>193863</v>
      </c>
      <c r="Q43" s="18">
        <v>221563</v>
      </c>
      <c r="R43" s="19">
        <v>216532</v>
      </c>
      <c r="S43" s="77">
        <v>21.189112029711954</v>
      </c>
      <c r="T43" s="77">
        <v>23.308485032107118</v>
      </c>
      <c r="U43" s="78">
        <v>20.92537365358114</v>
      </c>
    </row>
    <row r="44" spans="1:21" x14ac:dyDescent="0.2">
      <c r="A44" s="17" t="s">
        <v>162</v>
      </c>
      <c r="B44" s="18">
        <v>171221</v>
      </c>
      <c r="C44" s="18">
        <v>241659</v>
      </c>
      <c r="D44" s="19">
        <v>262844</v>
      </c>
      <c r="E44" s="77">
        <v>3.7221600489038802</v>
      </c>
      <c r="F44" s="77">
        <v>5.1160776039738156</v>
      </c>
      <c r="G44" s="78">
        <v>5.4362906381567031</v>
      </c>
      <c r="I44" s="94">
        <v>168779</v>
      </c>
      <c r="J44" s="18">
        <v>233152</v>
      </c>
      <c r="K44" s="19">
        <v>252019</v>
      </c>
      <c r="L44" s="77">
        <v>4.5800062195973759</v>
      </c>
      <c r="M44" s="77">
        <v>6.1795627986884547</v>
      </c>
      <c r="N44" s="78">
        <v>6.6317194383672886</v>
      </c>
      <c r="P44" s="94">
        <v>2442</v>
      </c>
      <c r="Q44" s="18">
        <v>8507</v>
      </c>
      <c r="R44" s="19">
        <v>10825</v>
      </c>
      <c r="S44" s="77">
        <v>0.26690916563014389</v>
      </c>
      <c r="T44" s="77">
        <v>0.89493860512872303</v>
      </c>
      <c r="U44" s="78">
        <v>1.0461140607393635</v>
      </c>
    </row>
    <row r="45" spans="1:21" x14ac:dyDescent="0.2">
      <c r="A45" s="17" t="s">
        <v>82</v>
      </c>
      <c r="B45" s="18">
        <v>1148043</v>
      </c>
      <c r="C45" s="18">
        <v>1174156</v>
      </c>
      <c r="D45" s="19">
        <v>1163845</v>
      </c>
      <c r="E45" s="77">
        <v>24.957217800525385</v>
      </c>
      <c r="F45" s="77">
        <v>24.857643270771952</v>
      </c>
      <c r="G45" s="78">
        <v>24.071311035311773</v>
      </c>
      <c r="I45" s="94">
        <v>830572</v>
      </c>
      <c r="J45" s="18">
        <v>851995</v>
      </c>
      <c r="K45" s="19">
        <v>849234</v>
      </c>
      <c r="L45" s="77">
        <v>22.538496648418533</v>
      </c>
      <c r="M45" s="77">
        <v>22.581648910018227</v>
      </c>
      <c r="N45" s="78">
        <v>22.347051712459798</v>
      </c>
      <c r="P45" s="94">
        <v>317471</v>
      </c>
      <c r="Q45" s="18">
        <v>322161</v>
      </c>
      <c r="R45" s="19">
        <v>314611</v>
      </c>
      <c r="S45" s="77">
        <v>34.699393825457584</v>
      </c>
      <c r="T45" s="77">
        <v>33.891420708460629</v>
      </c>
      <c r="U45" s="78">
        <v>30.403601918085162</v>
      </c>
    </row>
    <row r="46" spans="1:21" x14ac:dyDescent="0.2">
      <c r="A46" s="17" t="s">
        <v>84</v>
      </c>
      <c r="B46" s="18">
        <v>616423</v>
      </c>
      <c r="C46" s="18">
        <v>621898</v>
      </c>
      <c r="D46" s="19">
        <v>726934</v>
      </c>
      <c r="E46" s="77">
        <v>13.400371822530394</v>
      </c>
      <c r="F46" s="77">
        <v>13.165983595711758</v>
      </c>
      <c r="G46" s="78">
        <v>15.034866684260644</v>
      </c>
      <c r="I46" s="94">
        <v>543283</v>
      </c>
      <c r="J46" s="18">
        <v>551187</v>
      </c>
      <c r="K46" s="19">
        <v>577107</v>
      </c>
      <c r="L46" s="77">
        <v>14.742589534252017</v>
      </c>
      <c r="M46" s="77">
        <v>14.608901833656555</v>
      </c>
      <c r="N46" s="78">
        <v>15.18620306372865</v>
      </c>
      <c r="P46" s="94">
        <v>73140</v>
      </c>
      <c r="Q46" s="18">
        <v>70711</v>
      </c>
      <c r="R46" s="19">
        <v>149827</v>
      </c>
      <c r="S46" s="77">
        <v>7.9941590393893227</v>
      </c>
      <c r="T46" s="77">
        <v>7.4388155292414639</v>
      </c>
      <c r="U46" s="78">
        <v>14.479088349043566</v>
      </c>
    </row>
    <row r="47" spans="1:21" x14ac:dyDescent="0.2">
      <c r="A47" s="17" t="s">
        <v>152</v>
      </c>
      <c r="B47" s="18">
        <v>666441</v>
      </c>
      <c r="C47" s="18">
        <v>683073</v>
      </c>
      <c r="D47" s="19">
        <v>699999</v>
      </c>
      <c r="E47" s="77">
        <v>14.487709247998497</v>
      </c>
      <c r="F47" s="77">
        <v>14.461097981780965</v>
      </c>
      <c r="G47" s="78">
        <v>14.477781537410227</v>
      </c>
      <c r="I47" s="94">
        <v>613066</v>
      </c>
      <c r="J47" s="18">
        <v>623552</v>
      </c>
      <c r="K47" s="19">
        <v>631758</v>
      </c>
      <c r="L47" s="77">
        <v>16.636228991898786</v>
      </c>
      <c r="M47" s="77">
        <v>16.526895511287844</v>
      </c>
      <c r="N47" s="78">
        <v>16.624309313758253</v>
      </c>
      <c r="P47" s="94">
        <v>53375</v>
      </c>
      <c r="Q47" s="18">
        <v>59521</v>
      </c>
      <c r="R47" s="19">
        <v>68241</v>
      </c>
      <c r="S47" s="77">
        <v>5.8338561488570564</v>
      </c>
      <c r="T47" s="77">
        <v>6.2616246286430846</v>
      </c>
      <c r="U47" s="78">
        <v>6.5947223666434089</v>
      </c>
    </row>
    <row r="48" spans="1:21" x14ac:dyDescent="0.2">
      <c r="A48" s="17" t="s">
        <v>163</v>
      </c>
      <c r="B48" s="18">
        <v>0</v>
      </c>
      <c r="C48" s="18">
        <v>0</v>
      </c>
      <c r="D48" s="19">
        <v>0</v>
      </c>
      <c r="E48" s="77" t="s">
        <v>164</v>
      </c>
      <c r="F48" s="77" t="s">
        <v>164</v>
      </c>
      <c r="G48" s="78" t="s">
        <v>164</v>
      </c>
      <c r="I48" s="94">
        <v>0</v>
      </c>
      <c r="J48" s="18">
        <v>0</v>
      </c>
      <c r="K48" s="19">
        <v>0</v>
      </c>
      <c r="L48" s="77" t="s">
        <v>164</v>
      </c>
      <c r="M48" s="77" t="s">
        <v>164</v>
      </c>
      <c r="N48" s="78" t="s">
        <v>164</v>
      </c>
      <c r="P48" s="94">
        <v>0</v>
      </c>
      <c r="Q48" s="18">
        <v>0</v>
      </c>
      <c r="R48" s="19">
        <v>0</v>
      </c>
      <c r="S48" s="77" t="s">
        <v>164</v>
      </c>
      <c r="T48" s="77" t="s">
        <v>164</v>
      </c>
      <c r="U48" s="78" t="s">
        <v>164</v>
      </c>
    </row>
    <row r="49" spans="1:21" x14ac:dyDescent="0.2">
      <c r="A49" s="17" t="s">
        <v>165</v>
      </c>
      <c r="B49" s="18">
        <v>130867</v>
      </c>
      <c r="C49" s="18">
        <v>134944</v>
      </c>
      <c r="D49" s="19">
        <v>139186</v>
      </c>
      <c r="E49" s="77">
        <v>2.8449075704493261</v>
      </c>
      <c r="F49" s="77">
        <v>2.8568519119529689</v>
      </c>
      <c r="G49" s="78">
        <v>2.878724828272583</v>
      </c>
      <c r="I49" s="94">
        <v>130867</v>
      </c>
      <c r="J49" s="18">
        <v>134944</v>
      </c>
      <c r="K49" s="19">
        <v>139186</v>
      </c>
      <c r="L49" s="77">
        <v>3.5512218578143595</v>
      </c>
      <c r="M49" s="77">
        <v>3.576614922051772</v>
      </c>
      <c r="N49" s="78">
        <v>3.6625909227026114</v>
      </c>
      <c r="P49" s="94">
        <v>0</v>
      </c>
      <c r="Q49" s="18">
        <v>0</v>
      </c>
      <c r="R49" s="19">
        <v>0</v>
      </c>
      <c r="S49" s="77" t="s">
        <v>164</v>
      </c>
      <c r="T49" s="77" t="s">
        <v>164</v>
      </c>
      <c r="U49" s="78" t="s">
        <v>164</v>
      </c>
    </row>
    <row r="50" spans="1:21" x14ac:dyDescent="0.2">
      <c r="A50" s="17" t="s">
        <v>166</v>
      </c>
      <c r="B50" s="18">
        <v>108560</v>
      </c>
      <c r="C50" s="18">
        <v>98058</v>
      </c>
      <c r="D50" s="19">
        <v>0</v>
      </c>
      <c r="E50" s="77">
        <v>2.359977426302879</v>
      </c>
      <c r="F50" s="77">
        <v>2.0759513930392179</v>
      </c>
      <c r="G50" s="78" t="s">
        <v>164</v>
      </c>
      <c r="I50" s="94">
        <v>59416</v>
      </c>
      <c r="J50" s="18">
        <v>58136</v>
      </c>
      <c r="K50" s="19">
        <v>0</v>
      </c>
      <c r="L50" s="77">
        <v>1.6123193616717584</v>
      </c>
      <c r="M50" s="77">
        <v>1.5408620250504048</v>
      </c>
      <c r="N50" s="78" t="s">
        <v>164</v>
      </c>
      <c r="P50" s="94">
        <v>49144</v>
      </c>
      <c r="Q50" s="18">
        <v>39922</v>
      </c>
      <c r="R50" s="19">
        <v>0</v>
      </c>
      <c r="S50" s="77">
        <v>5.3714103340408652</v>
      </c>
      <c r="T50" s="77">
        <v>4.1998047483188996</v>
      </c>
      <c r="U50" s="78" t="s">
        <v>164</v>
      </c>
    </row>
    <row r="51" spans="1:21" x14ac:dyDescent="0.2">
      <c r="A51" s="17" t="s">
        <v>167</v>
      </c>
      <c r="B51" s="18">
        <v>57672</v>
      </c>
      <c r="C51" s="18">
        <v>57668</v>
      </c>
      <c r="D51" s="19">
        <v>66034</v>
      </c>
      <c r="E51" s="77">
        <v>1.2537271382621558</v>
      </c>
      <c r="F51" s="77">
        <v>1.2208689238388057</v>
      </c>
      <c r="G51" s="78">
        <v>1.3657531311349687</v>
      </c>
      <c r="I51" s="94">
        <v>0</v>
      </c>
      <c r="J51" s="18">
        <v>0</v>
      </c>
      <c r="K51" s="19">
        <v>0</v>
      </c>
      <c r="L51" s="77" t="s">
        <v>164</v>
      </c>
      <c r="M51" s="77" t="s">
        <v>164</v>
      </c>
      <c r="N51" s="78" t="s">
        <v>164</v>
      </c>
      <c r="P51" s="94">
        <v>57672</v>
      </c>
      <c r="Q51" s="18">
        <v>57668</v>
      </c>
      <c r="R51" s="19">
        <v>66034</v>
      </c>
      <c r="S51" s="77">
        <v>6.3035157249064939</v>
      </c>
      <c r="T51" s="77">
        <v>6.0666885483205828</v>
      </c>
      <c r="U51" s="78">
        <v>6.3814407285785801</v>
      </c>
    </row>
    <row r="52" spans="1:21" x14ac:dyDescent="0.2">
      <c r="A52" s="17" t="s">
        <v>168</v>
      </c>
      <c r="B52" s="18">
        <v>113543</v>
      </c>
      <c r="C52" s="18">
        <v>117147</v>
      </c>
      <c r="D52" s="19">
        <v>117524</v>
      </c>
      <c r="E52" s="77">
        <v>2.4683024771067408</v>
      </c>
      <c r="F52" s="77">
        <v>2.480077891047801</v>
      </c>
      <c r="G52" s="78">
        <v>2.4306988972878525</v>
      </c>
      <c r="I52" s="94">
        <v>90985</v>
      </c>
      <c r="J52" s="18">
        <v>94892</v>
      </c>
      <c r="K52" s="19">
        <v>98337</v>
      </c>
      <c r="L52" s="77">
        <v>2.468979351045256</v>
      </c>
      <c r="M52" s="77">
        <v>2.5150591592315092</v>
      </c>
      <c r="N52" s="78">
        <v>2.5876755102223408</v>
      </c>
      <c r="P52" s="94">
        <v>22558</v>
      </c>
      <c r="Q52" s="18">
        <v>22255</v>
      </c>
      <c r="R52" s="19">
        <v>19187</v>
      </c>
      <c r="S52" s="77">
        <v>2.4655761499937698</v>
      </c>
      <c r="T52" s="77">
        <v>2.3412317687950783</v>
      </c>
      <c r="U52" s="78">
        <v>1.8542069730629254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77" t="s">
        <v>164</v>
      </c>
      <c r="F53" s="77" t="s">
        <v>164</v>
      </c>
      <c r="G53" s="78" t="s">
        <v>164</v>
      </c>
      <c r="I53" s="94">
        <v>0</v>
      </c>
      <c r="J53" s="18">
        <v>0</v>
      </c>
      <c r="K53" s="19">
        <v>0</v>
      </c>
      <c r="L53" s="77" t="s">
        <v>164</v>
      </c>
      <c r="M53" s="77" t="s">
        <v>164</v>
      </c>
      <c r="N53" s="78" t="s">
        <v>164</v>
      </c>
      <c r="P53" s="94">
        <v>0</v>
      </c>
      <c r="Q53" s="18">
        <v>0</v>
      </c>
      <c r="R53" s="19">
        <v>0</v>
      </c>
      <c r="S53" s="77" t="s">
        <v>164</v>
      </c>
      <c r="T53" s="77" t="s">
        <v>164</v>
      </c>
      <c r="U53" s="78" t="s">
        <v>164</v>
      </c>
    </row>
    <row r="54" spans="1:21" x14ac:dyDescent="0.2">
      <c r="A54" s="17" t="s">
        <v>170</v>
      </c>
      <c r="B54" s="18">
        <v>0</v>
      </c>
      <c r="C54" s="18">
        <v>0</v>
      </c>
      <c r="D54" s="19">
        <v>0</v>
      </c>
      <c r="E54" s="77" t="s">
        <v>164</v>
      </c>
      <c r="F54" s="77" t="s">
        <v>164</v>
      </c>
      <c r="G54" s="78" t="s">
        <v>164</v>
      </c>
      <c r="I54" s="94">
        <v>0</v>
      </c>
      <c r="J54" s="18">
        <v>0</v>
      </c>
      <c r="K54" s="19">
        <v>0</v>
      </c>
      <c r="L54" s="77" t="s">
        <v>164</v>
      </c>
      <c r="M54" s="77" t="s">
        <v>164</v>
      </c>
      <c r="N54" s="78" t="s">
        <v>164</v>
      </c>
      <c r="P54" s="94">
        <v>0</v>
      </c>
      <c r="Q54" s="18">
        <v>0</v>
      </c>
      <c r="R54" s="19">
        <v>0</v>
      </c>
      <c r="S54" s="77" t="s">
        <v>164</v>
      </c>
      <c r="T54" s="77" t="s">
        <v>164</v>
      </c>
      <c r="U54" s="78" t="s">
        <v>164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77" t="s">
        <v>164</v>
      </c>
      <c r="F55" s="77" t="s">
        <v>164</v>
      </c>
      <c r="G55" s="78" t="s">
        <v>164</v>
      </c>
      <c r="I55" s="94">
        <v>0</v>
      </c>
      <c r="J55" s="18">
        <v>0</v>
      </c>
      <c r="K55" s="19">
        <v>0</v>
      </c>
      <c r="L55" s="77" t="s">
        <v>164</v>
      </c>
      <c r="M55" s="77" t="s">
        <v>164</v>
      </c>
      <c r="N55" s="78" t="s">
        <v>164</v>
      </c>
      <c r="P55" s="94">
        <v>0</v>
      </c>
      <c r="Q55" s="18">
        <v>0</v>
      </c>
      <c r="R55" s="19">
        <v>0</v>
      </c>
      <c r="S55" s="77" t="s">
        <v>164</v>
      </c>
      <c r="T55" s="77" t="s">
        <v>164</v>
      </c>
      <c r="U55" s="78" t="s">
        <v>164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77" t="s">
        <v>164</v>
      </c>
      <c r="F56" s="77" t="s">
        <v>164</v>
      </c>
      <c r="G56" s="78" t="s">
        <v>164</v>
      </c>
      <c r="I56" s="94">
        <v>0</v>
      </c>
      <c r="J56" s="18">
        <v>0</v>
      </c>
      <c r="K56" s="19">
        <v>0</v>
      </c>
      <c r="L56" s="77" t="s">
        <v>164</v>
      </c>
      <c r="M56" s="77" t="s">
        <v>164</v>
      </c>
      <c r="N56" s="78" t="s">
        <v>164</v>
      </c>
      <c r="P56" s="94">
        <v>0</v>
      </c>
      <c r="Q56" s="18">
        <v>0</v>
      </c>
      <c r="R56" s="19">
        <v>0</v>
      </c>
      <c r="S56" s="77" t="s">
        <v>164</v>
      </c>
      <c r="T56" s="77" t="s">
        <v>164</v>
      </c>
      <c r="U56" s="78" t="s">
        <v>164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34957</v>
      </c>
      <c r="E57" s="77" t="s">
        <v>164</v>
      </c>
      <c r="F57" s="77" t="s">
        <v>164</v>
      </c>
      <c r="G57" s="78">
        <v>0.72300076029144233</v>
      </c>
      <c r="I57" s="94">
        <v>0</v>
      </c>
      <c r="J57" s="18">
        <v>0</v>
      </c>
      <c r="K57" s="19">
        <v>0</v>
      </c>
      <c r="L57" s="77" t="s">
        <v>164</v>
      </c>
      <c r="M57" s="77" t="s">
        <v>164</v>
      </c>
      <c r="N57" s="78" t="s">
        <v>164</v>
      </c>
      <c r="P57" s="94">
        <v>0</v>
      </c>
      <c r="Q57" s="18">
        <v>0</v>
      </c>
      <c r="R57" s="19">
        <v>34957</v>
      </c>
      <c r="S57" s="77" t="s">
        <v>164</v>
      </c>
      <c r="T57" s="77" t="s">
        <v>164</v>
      </c>
      <c r="U57" s="78">
        <v>3.3781994661677532</v>
      </c>
    </row>
    <row r="58" spans="1:21" x14ac:dyDescent="0.2">
      <c r="A58" s="17" t="s">
        <v>174</v>
      </c>
      <c r="B58" s="18">
        <v>258251</v>
      </c>
      <c r="C58" s="18">
        <v>255330</v>
      </c>
      <c r="D58" s="19">
        <v>249498</v>
      </c>
      <c r="E58" s="77">
        <v>5.6140984738406852</v>
      </c>
      <c r="F58" s="77">
        <v>5.4055015315905228</v>
      </c>
      <c r="G58" s="78">
        <v>5.1602609975453921</v>
      </c>
      <c r="I58" s="94">
        <v>208720</v>
      </c>
      <c r="J58" s="18">
        <v>204539</v>
      </c>
      <c r="K58" s="19">
        <v>197683</v>
      </c>
      <c r="L58" s="77">
        <v>5.663849757104642</v>
      </c>
      <c r="M58" s="77">
        <v>5.421191305590078</v>
      </c>
      <c r="N58" s="78">
        <v>5.2019022126695234</v>
      </c>
      <c r="P58" s="94">
        <v>49531</v>
      </c>
      <c r="Q58" s="18">
        <v>50791</v>
      </c>
      <c r="R58" s="19">
        <v>51815</v>
      </c>
      <c r="S58" s="77">
        <v>5.4137092067267227</v>
      </c>
      <c r="T58" s="77">
        <v>5.3432263657097652</v>
      </c>
      <c r="U58" s="78">
        <v>5.0073348782642144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77" t="s">
        <v>164</v>
      </c>
      <c r="F59" s="77" t="s">
        <v>164</v>
      </c>
      <c r="G59" s="78" t="s">
        <v>164</v>
      </c>
      <c r="I59" s="94">
        <v>0</v>
      </c>
      <c r="J59" s="18">
        <v>0</v>
      </c>
      <c r="K59" s="19">
        <v>0</v>
      </c>
      <c r="L59" s="77" t="s">
        <v>164</v>
      </c>
      <c r="M59" s="77" t="s">
        <v>164</v>
      </c>
      <c r="N59" s="78" t="s">
        <v>164</v>
      </c>
      <c r="P59" s="94">
        <v>0</v>
      </c>
      <c r="Q59" s="18">
        <v>0</v>
      </c>
      <c r="R59" s="19">
        <v>0</v>
      </c>
      <c r="S59" s="77" t="s">
        <v>164</v>
      </c>
      <c r="T59" s="77" t="s">
        <v>164</v>
      </c>
      <c r="U59" s="78" t="s">
        <v>164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0</v>
      </c>
      <c r="E60" s="77" t="s">
        <v>164</v>
      </c>
      <c r="F60" s="77" t="s">
        <v>164</v>
      </c>
      <c r="G60" s="78" t="s">
        <v>164</v>
      </c>
      <c r="I60" s="94">
        <v>0</v>
      </c>
      <c r="J60" s="18">
        <v>0</v>
      </c>
      <c r="K60" s="19">
        <v>0</v>
      </c>
      <c r="L60" s="77" t="s">
        <v>164</v>
      </c>
      <c r="M60" s="77" t="s">
        <v>164</v>
      </c>
      <c r="N60" s="78" t="s">
        <v>164</v>
      </c>
      <c r="P60" s="94">
        <v>0</v>
      </c>
      <c r="Q60" s="18">
        <v>0</v>
      </c>
      <c r="R60" s="19">
        <v>0</v>
      </c>
      <c r="S60" s="77" t="s">
        <v>164</v>
      </c>
      <c r="T60" s="77" t="s">
        <v>164</v>
      </c>
      <c r="U60" s="78" t="s">
        <v>164</v>
      </c>
    </row>
    <row r="61" spans="1:21" x14ac:dyDescent="0.2">
      <c r="A61" s="17" t="s">
        <v>177</v>
      </c>
      <c r="B61" s="18">
        <v>0</v>
      </c>
      <c r="C61" s="18">
        <v>1125</v>
      </c>
      <c r="D61" s="19">
        <v>5031</v>
      </c>
      <c r="E61" s="77" t="s">
        <v>164</v>
      </c>
      <c r="F61" s="77">
        <v>2.381697890196741E-2</v>
      </c>
      <c r="G61" s="78">
        <v>0.10405403281249095</v>
      </c>
      <c r="I61" s="94">
        <v>0</v>
      </c>
      <c r="J61" s="18">
        <v>399</v>
      </c>
      <c r="K61" s="19">
        <v>3250</v>
      </c>
      <c r="L61" s="77" t="s">
        <v>164</v>
      </c>
      <c r="M61" s="77">
        <v>1.0575270881985543E-2</v>
      </c>
      <c r="N61" s="78">
        <v>8.5521679614210394E-2</v>
      </c>
      <c r="P61" s="94">
        <v>0</v>
      </c>
      <c r="Q61" s="18">
        <v>726</v>
      </c>
      <c r="R61" s="19">
        <v>1781</v>
      </c>
      <c r="S61" s="77" t="s">
        <v>164</v>
      </c>
      <c r="T61" s="77">
        <v>7.6375388188956492E-2</v>
      </c>
      <c r="U61" s="78">
        <v>0.17211354662141398</v>
      </c>
    </row>
    <row r="62" spans="1:21" x14ac:dyDescent="0.2">
      <c r="A62" s="17" t="s">
        <v>178</v>
      </c>
      <c r="B62" s="18">
        <v>1764</v>
      </c>
      <c r="C62" s="18">
        <v>1981</v>
      </c>
      <c r="D62" s="19">
        <v>1969</v>
      </c>
      <c r="E62" s="77">
        <v>3.8347459285172053E-2</v>
      </c>
      <c r="F62" s="77">
        <v>4.1939053515375503E-2</v>
      </c>
      <c r="G62" s="78">
        <v>4.0723989387357322E-2</v>
      </c>
      <c r="I62" s="94">
        <v>0</v>
      </c>
      <c r="J62" s="18">
        <v>0</v>
      </c>
      <c r="K62" s="19">
        <v>0</v>
      </c>
      <c r="L62" s="77" t="s">
        <v>164</v>
      </c>
      <c r="M62" s="77" t="s">
        <v>164</v>
      </c>
      <c r="N62" s="78" t="s">
        <v>164</v>
      </c>
      <c r="P62" s="94">
        <v>1764</v>
      </c>
      <c r="Q62" s="18">
        <v>1981</v>
      </c>
      <c r="R62" s="19">
        <v>1969</v>
      </c>
      <c r="S62" s="77">
        <v>0.19280416387042337</v>
      </c>
      <c r="T62" s="77">
        <v>0.20840171350182207</v>
      </c>
      <c r="U62" s="78">
        <v>0.19028162453540939</v>
      </c>
    </row>
    <row r="63" spans="1:21" x14ac:dyDescent="0.2">
      <c r="A63" s="17" t="s">
        <v>179</v>
      </c>
      <c r="B63" s="18">
        <v>192486</v>
      </c>
      <c r="C63" s="18">
        <v>202213</v>
      </c>
      <c r="D63" s="19">
        <v>209400</v>
      </c>
      <c r="E63" s="77">
        <v>4.1844382358081793</v>
      </c>
      <c r="F63" s="77">
        <v>4.2809802264031429</v>
      </c>
      <c r="G63" s="78">
        <v>4.3309311212354613</v>
      </c>
      <c r="I63" s="94">
        <v>170294</v>
      </c>
      <c r="J63" s="18">
        <v>175939</v>
      </c>
      <c r="K63" s="19">
        <v>179860</v>
      </c>
      <c r="L63" s="77">
        <v>4.6211174326196716</v>
      </c>
      <c r="M63" s="77">
        <v>4.6631643701896097</v>
      </c>
      <c r="N63" s="78">
        <v>4.7329013216651941</v>
      </c>
      <c r="P63" s="94">
        <v>22192</v>
      </c>
      <c r="Q63" s="18">
        <v>26274</v>
      </c>
      <c r="R63" s="19">
        <v>29540</v>
      </c>
      <c r="S63" s="77">
        <v>2.4255725649730357</v>
      </c>
      <c r="T63" s="77">
        <v>2.7640316105738885</v>
      </c>
      <c r="U63" s="78">
        <v>2.8547075615926834</v>
      </c>
    </row>
    <row r="64" spans="1:21" x14ac:dyDescent="0.2">
      <c r="A64" s="17" t="s">
        <v>180</v>
      </c>
      <c r="B64" s="18">
        <v>11425</v>
      </c>
      <c r="C64" s="18">
        <v>20229</v>
      </c>
      <c r="D64" s="19">
        <v>24273</v>
      </c>
      <c r="E64" s="77">
        <v>0.24836718953123058</v>
      </c>
      <c r="F64" s="77">
        <v>0.42826103662924331</v>
      </c>
      <c r="G64" s="78">
        <v>0.50202813326527385</v>
      </c>
      <c r="I64" s="94">
        <v>6049</v>
      </c>
      <c r="J64" s="18">
        <v>12752</v>
      </c>
      <c r="K64" s="19">
        <v>15374</v>
      </c>
      <c r="L64" s="77">
        <v>0.16414635483291481</v>
      </c>
      <c r="M64" s="77">
        <v>0.33798459721072593</v>
      </c>
      <c r="N64" s="78">
        <v>0.40455701611965245</v>
      </c>
      <c r="P64" s="94">
        <v>5376</v>
      </c>
      <c r="Q64" s="18">
        <v>7477</v>
      </c>
      <c r="R64" s="19">
        <v>8899</v>
      </c>
      <c r="S64" s="77">
        <v>0.58759364227176647</v>
      </c>
      <c r="T64" s="77">
        <v>0.78658233813888112</v>
      </c>
      <c r="U64" s="78">
        <v>0.85998790083321897</v>
      </c>
    </row>
    <row r="65" spans="1:21" x14ac:dyDescent="0.2">
      <c r="A65" s="17" t="s">
        <v>181</v>
      </c>
      <c r="B65" s="18">
        <v>50777</v>
      </c>
      <c r="C65" s="18">
        <v>52624</v>
      </c>
      <c r="D65" s="19">
        <v>50446</v>
      </c>
      <c r="E65" s="77">
        <v>1.1038372676435269</v>
      </c>
      <c r="F65" s="77">
        <v>1.1140841757663404</v>
      </c>
      <c r="G65" s="78">
        <v>1.0433531582705067</v>
      </c>
      <c r="I65" s="94">
        <v>25545</v>
      </c>
      <c r="J65" s="18">
        <v>25964</v>
      </c>
      <c r="K65" s="19">
        <v>23859</v>
      </c>
      <c r="L65" s="77">
        <v>0.69319203739573632</v>
      </c>
      <c r="M65" s="77">
        <v>0.68816123603978108</v>
      </c>
      <c r="N65" s="78">
        <v>0.62783438582013706</v>
      </c>
      <c r="P65" s="94">
        <v>25232</v>
      </c>
      <c r="Q65" s="18">
        <v>26660</v>
      </c>
      <c r="R65" s="19">
        <v>26587</v>
      </c>
      <c r="S65" s="77">
        <v>2.7578427793529037</v>
      </c>
      <c r="T65" s="77">
        <v>2.8046389106302758</v>
      </c>
      <c r="U65" s="78">
        <v>2.5693334441457236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77" t="s">
        <v>164</v>
      </c>
      <c r="F66" s="77" t="s">
        <v>164</v>
      </c>
      <c r="G66" s="78" t="s">
        <v>164</v>
      </c>
      <c r="I66" s="94">
        <v>0</v>
      </c>
      <c r="J66" s="18">
        <v>0</v>
      </c>
      <c r="K66" s="19">
        <v>0</v>
      </c>
      <c r="L66" s="77" t="s">
        <v>164</v>
      </c>
      <c r="M66" s="77" t="s">
        <v>164</v>
      </c>
      <c r="N66" s="78" t="s">
        <v>164</v>
      </c>
      <c r="P66" s="94">
        <v>0</v>
      </c>
      <c r="Q66" s="18">
        <v>0</v>
      </c>
      <c r="R66" s="19">
        <v>0</v>
      </c>
      <c r="S66" s="77" t="s">
        <v>164</v>
      </c>
      <c r="T66" s="77" t="s">
        <v>164</v>
      </c>
      <c r="U66" s="78" t="s">
        <v>164</v>
      </c>
    </row>
    <row r="67" spans="1:21" x14ac:dyDescent="0.2">
      <c r="A67" s="17" t="s">
        <v>183</v>
      </c>
      <c r="B67" s="18">
        <v>30118</v>
      </c>
      <c r="C67" s="18">
        <v>33593</v>
      </c>
      <c r="D67" s="19">
        <v>33366</v>
      </c>
      <c r="E67" s="77">
        <v>0.65473286777256912</v>
      </c>
      <c r="F67" s="77">
        <v>0.71118557533670324</v>
      </c>
      <c r="G67" s="78">
        <v>0.69009478410287683</v>
      </c>
      <c r="I67" s="94">
        <v>0</v>
      </c>
      <c r="J67" s="18">
        <v>0</v>
      </c>
      <c r="K67" s="19">
        <v>122</v>
      </c>
      <c r="L67" s="77" t="s">
        <v>164</v>
      </c>
      <c r="M67" s="77" t="s">
        <v>164</v>
      </c>
      <c r="N67" s="78">
        <v>3.2103522809026667E-3</v>
      </c>
      <c r="P67" s="94">
        <v>30118</v>
      </c>
      <c r="Q67" s="18">
        <v>33593</v>
      </c>
      <c r="R67" s="19">
        <v>33244</v>
      </c>
      <c r="S67" s="77">
        <v>3.2918797094384415</v>
      </c>
      <c r="T67" s="77">
        <v>3.5339923077570461</v>
      </c>
      <c r="U67" s="78">
        <v>3.2126573519833164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77" t="s">
        <v>164</v>
      </c>
      <c r="F68" s="77" t="s">
        <v>164</v>
      </c>
      <c r="G68" s="78" t="s">
        <v>164</v>
      </c>
      <c r="I68" s="94">
        <v>0</v>
      </c>
      <c r="J68" s="18">
        <v>0</v>
      </c>
      <c r="K68" s="19">
        <v>0</v>
      </c>
      <c r="L68" s="77" t="s">
        <v>164</v>
      </c>
      <c r="M68" s="77" t="s">
        <v>164</v>
      </c>
      <c r="N68" s="78" t="s">
        <v>164</v>
      </c>
      <c r="P68" s="94">
        <v>0</v>
      </c>
      <c r="Q68" s="18">
        <v>0</v>
      </c>
      <c r="R68" s="19">
        <v>0</v>
      </c>
      <c r="S68" s="77" t="s">
        <v>164</v>
      </c>
      <c r="T68" s="77" t="s">
        <v>164</v>
      </c>
      <c r="U68" s="78" t="s">
        <v>164</v>
      </c>
    </row>
    <row r="69" spans="1:21" x14ac:dyDescent="0.2">
      <c r="A69" s="17" t="s">
        <v>185</v>
      </c>
      <c r="B69" s="18">
        <v>79</v>
      </c>
      <c r="C69" s="18">
        <v>0</v>
      </c>
      <c r="D69" s="19">
        <v>0</v>
      </c>
      <c r="E69" s="77">
        <v>1.7173748772837825E-3</v>
      </c>
      <c r="F69" s="77" t="s">
        <v>164</v>
      </c>
      <c r="G69" s="78" t="s">
        <v>164</v>
      </c>
      <c r="I69" s="94">
        <v>0</v>
      </c>
      <c r="J69" s="18">
        <v>0</v>
      </c>
      <c r="K69" s="19">
        <v>0</v>
      </c>
      <c r="L69" s="77" t="s">
        <v>164</v>
      </c>
      <c r="M69" s="77" t="s">
        <v>164</v>
      </c>
      <c r="N69" s="78" t="s">
        <v>164</v>
      </c>
      <c r="P69" s="94">
        <v>79</v>
      </c>
      <c r="Q69" s="18">
        <v>0</v>
      </c>
      <c r="R69" s="19">
        <v>0</v>
      </c>
      <c r="S69" s="77">
        <v>8.634653597371568E-3</v>
      </c>
      <c r="T69" s="77" t="s">
        <v>164</v>
      </c>
      <c r="U69" s="78" t="s">
        <v>164</v>
      </c>
    </row>
    <row r="70" spans="1:21" x14ac:dyDescent="0.2">
      <c r="A70" s="17" t="s">
        <v>186</v>
      </c>
      <c r="B70" s="18">
        <v>75737</v>
      </c>
      <c r="C70" s="18">
        <v>0</v>
      </c>
      <c r="D70" s="19">
        <v>0</v>
      </c>
      <c r="E70" s="77">
        <v>1.6464407731752131</v>
      </c>
      <c r="F70" s="77" t="s">
        <v>164</v>
      </c>
      <c r="G70" s="78" t="s">
        <v>164</v>
      </c>
      <c r="I70" s="94">
        <v>65578</v>
      </c>
      <c r="J70" s="18">
        <v>0</v>
      </c>
      <c r="K70" s="19">
        <v>0</v>
      </c>
      <c r="L70" s="77">
        <v>1.7795320974099664</v>
      </c>
      <c r="M70" s="77" t="s">
        <v>164</v>
      </c>
      <c r="N70" s="78" t="s">
        <v>164</v>
      </c>
      <c r="P70" s="94">
        <v>10159</v>
      </c>
      <c r="Q70" s="18">
        <v>0</v>
      </c>
      <c r="R70" s="19">
        <v>0</v>
      </c>
      <c r="S70" s="77">
        <v>1.1103727328569337</v>
      </c>
      <c r="T70" s="77" t="s">
        <v>164</v>
      </c>
      <c r="U70" s="78" t="s">
        <v>164</v>
      </c>
    </row>
    <row r="71" spans="1:21" x14ac:dyDescent="0.2">
      <c r="A71" s="17" t="s">
        <v>187</v>
      </c>
      <c r="B71" s="18">
        <v>33815</v>
      </c>
      <c r="C71" s="18">
        <v>40378</v>
      </c>
      <c r="D71" s="19">
        <v>50138</v>
      </c>
      <c r="E71" s="77">
        <v>0.73510166424495071</v>
      </c>
      <c r="F71" s="77">
        <v>0.85482842142545779</v>
      </c>
      <c r="G71" s="78">
        <v>1.0369829252937133</v>
      </c>
      <c r="I71" s="94">
        <v>33013</v>
      </c>
      <c r="J71" s="18">
        <v>39620</v>
      </c>
      <c r="K71" s="19">
        <v>49405</v>
      </c>
      <c r="L71" s="77">
        <v>0.8958445382871576</v>
      </c>
      <c r="M71" s="77">
        <v>1.0501058454743539</v>
      </c>
      <c r="N71" s="78">
        <v>1.3000611019507891</v>
      </c>
      <c r="P71" s="94">
        <v>802</v>
      </c>
      <c r="Q71" s="18">
        <v>758</v>
      </c>
      <c r="R71" s="19">
        <v>733</v>
      </c>
      <c r="S71" s="77">
        <v>8.7658128925215156E-2</v>
      </c>
      <c r="T71" s="77">
        <v>7.9741796483786542E-2</v>
      </c>
      <c r="U71" s="78">
        <v>7.0836176122120412E-2</v>
      </c>
    </row>
    <row r="72" spans="1:21" x14ac:dyDescent="0.2">
      <c r="A72" s="17" t="s">
        <v>188</v>
      </c>
      <c r="B72" s="18">
        <v>0</v>
      </c>
      <c r="C72" s="18">
        <v>0</v>
      </c>
      <c r="D72" s="19">
        <v>0</v>
      </c>
      <c r="E72" s="77" t="s">
        <v>164</v>
      </c>
      <c r="F72" s="77" t="s">
        <v>164</v>
      </c>
      <c r="G72" s="78" t="s">
        <v>164</v>
      </c>
      <c r="I72" s="94">
        <v>0</v>
      </c>
      <c r="J72" s="18">
        <v>0</v>
      </c>
      <c r="K72" s="19">
        <v>0</v>
      </c>
      <c r="L72" s="77" t="s">
        <v>164</v>
      </c>
      <c r="M72" s="77" t="s">
        <v>164</v>
      </c>
      <c r="N72" s="78" t="s">
        <v>164</v>
      </c>
      <c r="P72" s="94">
        <v>0</v>
      </c>
      <c r="Q72" s="18">
        <v>0</v>
      </c>
      <c r="R72" s="19">
        <v>0</v>
      </c>
      <c r="S72" s="77" t="s">
        <v>164</v>
      </c>
      <c r="T72" s="77" t="s">
        <v>164</v>
      </c>
      <c r="U72" s="78" t="s">
        <v>164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77" t="s">
        <v>164</v>
      </c>
      <c r="F73" s="77" t="s">
        <v>164</v>
      </c>
      <c r="G73" s="78" t="s">
        <v>164</v>
      </c>
      <c r="I73" s="94">
        <v>0</v>
      </c>
      <c r="J73" s="18">
        <v>0</v>
      </c>
      <c r="K73" s="19">
        <v>0</v>
      </c>
      <c r="L73" s="77" t="s">
        <v>164</v>
      </c>
      <c r="M73" s="77" t="s">
        <v>164</v>
      </c>
      <c r="N73" s="78" t="s">
        <v>164</v>
      </c>
      <c r="P73" s="94">
        <v>0</v>
      </c>
      <c r="Q73" s="18">
        <v>0</v>
      </c>
      <c r="R73" s="19">
        <v>0</v>
      </c>
      <c r="S73" s="77" t="s">
        <v>164</v>
      </c>
      <c r="T73" s="77" t="s">
        <v>164</v>
      </c>
      <c r="U73" s="78" t="s">
        <v>164</v>
      </c>
    </row>
    <row r="74" spans="1:21" ht="13.5" thickBot="1" x14ac:dyDescent="0.25">
      <c r="A74" s="20" t="s">
        <v>4</v>
      </c>
      <c r="B74" s="21">
        <v>4600044</v>
      </c>
      <c r="C74" s="21">
        <v>4723521</v>
      </c>
      <c r="D74" s="22">
        <v>4834988</v>
      </c>
      <c r="E74" s="81">
        <v>100</v>
      </c>
      <c r="F74" s="81">
        <v>100</v>
      </c>
      <c r="G74" s="82">
        <v>100</v>
      </c>
      <c r="I74" s="95">
        <v>3685126</v>
      </c>
      <c r="J74" s="21">
        <v>3772953</v>
      </c>
      <c r="K74" s="22">
        <v>3800206</v>
      </c>
      <c r="L74" s="81">
        <v>100</v>
      </c>
      <c r="M74" s="81">
        <v>100</v>
      </c>
      <c r="N74" s="82">
        <v>100</v>
      </c>
      <c r="P74" s="95">
        <v>914918</v>
      </c>
      <c r="Q74" s="21">
        <v>950568</v>
      </c>
      <c r="R74" s="22">
        <v>1034782</v>
      </c>
      <c r="S74" s="81">
        <v>100</v>
      </c>
      <c r="T74" s="81">
        <v>100</v>
      </c>
      <c r="U74" s="82">
        <v>100</v>
      </c>
    </row>
    <row r="75" spans="1:21" x14ac:dyDescent="0.2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">
      <c r="A76" s="26" t="s">
        <v>159</v>
      </c>
      <c r="F76" s="25"/>
      <c r="G76" s="25"/>
      <c r="H76" s="92"/>
      <c r="I76" s="25"/>
      <c r="J76" s="25"/>
      <c r="K76" s="25"/>
      <c r="L76" s="25"/>
      <c r="M76" s="25"/>
      <c r="N76" s="25"/>
      <c r="O76" s="92"/>
      <c r="P76" s="25"/>
      <c r="T76" s="25"/>
      <c r="U76" s="219">
        <v>8</v>
      </c>
    </row>
    <row r="77" spans="1:21" ht="12.75" customHeight="1" x14ac:dyDescent="0.2">
      <c r="A77" s="26" t="s">
        <v>160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220"/>
    </row>
    <row r="82" ht="12.75" customHeight="1" x14ac:dyDescent="0.2"/>
    <row r="83" ht="12.75" customHeight="1" x14ac:dyDescent="0.2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7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18" customWidth="1"/>
    <col min="2" max="4" width="13.140625" style="118" customWidth="1"/>
    <col min="5" max="7" width="9.85546875" style="118" customWidth="1"/>
    <col min="8" max="16384" width="11.42578125" style="118"/>
  </cols>
  <sheetData>
    <row r="1" spans="1:7" ht="5.25" customHeight="1" x14ac:dyDescent="0.2"/>
    <row r="2" spans="1:7" x14ac:dyDescent="0.2">
      <c r="A2" s="119" t="s">
        <v>0</v>
      </c>
      <c r="B2" s="120"/>
      <c r="C2" s="120"/>
      <c r="D2" s="120"/>
      <c r="E2" s="120"/>
      <c r="F2" s="120"/>
    </row>
    <row r="3" spans="1:7" ht="6" customHeight="1" x14ac:dyDescent="0.2">
      <c r="A3" s="121"/>
      <c r="B3" s="120"/>
      <c r="C3" s="120"/>
      <c r="D3" s="120"/>
      <c r="E3" s="120"/>
      <c r="F3" s="120"/>
    </row>
    <row r="4" spans="1:7" ht="16.5" thickBot="1" x14ac:dyDescent="0.3">
      <c r="A4" s="122" t="s">
        <v>146</v>
      </c>
      <c r="B4" s="123"/>
      <c r="C4" s="123"/>
      <c r="D4" s="123"/>
      <c r="E4" s="123"/>
      <c r="F4" s="123"/>
    </row>
    <row r="5" spans="1:7" x14ac:dyDescent="0.2">
      <c r="A5" s="124"/>
      <c r="B5" s="125"/>
      <c r="C5" s="126" t="s">
        <v>1</v>
      </c>
      <c r="D5" s="127"/>
      <c r="E5" s="128"/>
      <c r="F5" s="126" t="s">
        <v>2</v>
      </c>
      <c r="G5" s="129"/>
    </row>
    <row r="6" spans="1:7" x14ac:dyDescent="0.2">
      <c r="A6" s="130" t="s">
        <v>3</v>
      </c>
      <c r="B6" s="14" t="s">
        <v>161</v>
      </c>
      <c r="C6" s="15" t="s">
        <v>157</v>
      </c>
      <c r="D6" s="66" t="s">
        <v>158</v>
      </c>
      <c r="E6" s="132" t="s">
        <v>161</v>
      </c>
      <c r="F6" s="132" t="s">
        <v>157</v>
      </c>
      <c r="G6" s="134" t="s">
        <v>158</v>
      </c>
    </row>
    <row r="7" spans="1:7" x14ac:dyDescent="0.2">
      <c r="A7" s="135" t="s">
        <v>81</v>
      </c>
      <c r="B7" s="18">
        <v>4019806</v>
      </c>
      <c r="C7" s="18">
        <v>4366519</v>
      </c>
      <c r="D7" s="18">
        <v>4574210</v>
      </c>
      <c r="E7" s="136">
        <v>19.206292705604447</v>
      </c>
      <c r="F7" s="137">
        <v>19.290464760121143</v>
      </c>
      <c r="G7" s="138">
        <v>18.95792875859533</v>
      </c>
    </row>
    <row r="8" spans="1:7" x14ac:dyDescent="0.2">
      <c r="A8" s="135" t="s">
        <v>162</v>
      </c>
      <c r="B8" s="18">
        <v>895571</v>
      </c>
      <c r="C8" s="18">
        <v>1338171</v>
      </c>
      <c r="D8" s="18">
        <v>1539211</v>
      </c>
      <c r="E8" s="139">
        <v>4.2789624087955689</v>
      </c>
      <c r="F8" s="137">
        <v>5.9117893494832083</v>
      </c>
      <c r="G8" s="138">
        <v>6.3792988259057362</v>
      </c>
    </row>
    <row r="9" spans="1:7" x14ac:dyDescent="0.2">
      <c r="A9" s="135" t="s">
        <v>82</v>
      </c>
      <c r="B9" s="18">
        <v>5199526</v>
      </c>
      <c r="C9" s="18">
        <v>5619600</v>
      </c>
      <c r="D9" s="18">
        <v>5986710</v>
      </c>
      <c r="E9" s="139">
        <v>24.842894977120952</v>
      </c>
      <c r="F9" s="137">
        <v>24.826342394474128</v>
      </c>
      <c r="G9" s="138">
        <v>24.812070647908655</v>
      </c>
    </row>
    <row r="10" spans="1:7" x14ac:dyDescent="0.2">
      <c r="A10" s="135" t="s">
        <v>84</v>
      </c>
      <c r="B10" s="18">
        <v>3059869</v>
      </c>
      <c r="C10" s="18">
        <v>3340429</v>
      </c>
      <c r="D10" s="18">
        <v>3880899</v>
      </c>
      <c r="E10" s="139">
        <v>14.61979499876491</v>
      </c>
      <c r="F10" s="137">
        <v>14.757390935018652</v>
      </c>
      <c r="G10" s="138">
        <v>16.084483825907395</v>
      </c>
    </row>
    <row r="11" spans="1:7" x14ac:dyDescent="0.2">
      <c r="A11" s="135" t="s">
        <v>152</v>
      </c>
      <c r="B11" s="18">
        <v>3447834</v>
      </c>
      <c r="C11" s="18">
        <v>3683444</v>
      </c>
      <c r="D11" s="18">
        <v>3933284</v>
      </c>
      <c r="E11" s="139">
        <v>16.473458919245108</v>
      </c>
      <c r="F11" s="137">
        <v>16.272767089271721</v>
      </c>
      <c r="G11" s="138">
        <v>16.301594780152829</v>
      </c>
    </row>
    <row r="12" spans="1:7" x14ac:dyDescent="0.2">
      <c r="A12" s="135" t="s">
        <v>163</v>
      </c>
      <c r="B12" s="18">
        <v>0</v>
      </c>
      <c r="C12" s="18">
        <v>0</v>
      </c>
      <c r="D12" s="18">
        <v>0</v>
      </c>
      <c r="E12" s="139" t="s">
        <v>164</v>
      </c>
      <c r="F12" s="137" t="s">
        <v>164</v>
      </c>
      <c r="G12" s="138" t="s">
        <v>164</v>
      </c>
    </row>
    <row r="13" spans="1:7" x14ac:dyDescent="0.2">
      <c r="A13" s="135" t="s">
        <v>165</v>
      </c>
      <c r="B13" s="18">
        <v>473519</v>
      </c>
      <c r="C13" s="18">
        <v>507937</v>
      </c>
      <c r="D13" s="18">
        <v>541400</v>
      </c>
      <c r="E13" s="139">
        <v>2.2624336885076324</v>
      </c>
      <c r="F13" s="137">
        <v>2.2439707233294195</v>
      </c>
      <c r="G13" s="138">
        <v>2.2438459602649448</v>
      </c>
    </row>
    <row r="14" spans="1:7" x14ac:dyDescent="0.2">
      <c r="A14" s="135" t="s">
        <v>166</v>
      </c>
      <c r="B14" s="18">
        <v>494628</v>
      </c>
      <c r="C14" s="18">
        <v>501809</v>
      </c>
      <c r="D14" s="18">
        <v>0</v>
      </c>
      <c r="E14" s="139">
        <v>2.3632907031801325</v>
      </c>
      <c r="F14" s="137">
        <v>2.2168983647641589</v>
      </c>
      <c r="G14" s="138" t="s">
        <v>164</v>
      </c>
    </row>
    <row r="15" spans="1:7" x14ac:dyDescent="0.2">
      <c r="A15" s="135" t="s">
        <v>167</v>
      </c>
      <c r="B15" s="18">
        <v>122064</v>
      </c>
      <c r="C15" s="18">
        <v>129846</v>
      </c>
      <c r="D15" s="18">
        <v>161601</v>
      </c>
      <c r="E15" s="139">
        <v>0.58321145667649166</v>
      </c>
      <c r="F15" s="137">
        <v>0.57363535741919136</v>
      </c>
      <c r="G15" s="138">
        <v>0.66975942191498949</v>
      </c>
    </row>
    <row r="16" spans="1:7" x14ac:dyDescent="0.2">
      <c r="A16" s="135" t="s">
        <v>168</v>
      </c>
      <c r="B16" s="18">
        <v>484460</v>
      </c>
      <c r="C16" s="18">
        <v>538522</v>
      </c>
      <c r="D16" s="18">
        <v>564110</v>
      </c>
      <c r="E16" s="139">
        <v>2.3147088601184063</v>
      </c>
      <c r="F16" s="137">
        <v>2.3790895364362226</v>
      </c>
      <c r="G16" s="138">
        <v>2.3379681282694089</v>
      </c>
    </row>
    <row r="17" spans="1:7" x14ac:dyDescent="0.2">
      <c r="A17" s="135" t="s">
        <v>169</v>
      </c>
      <c r="B17" s="18">
        <v>0</v>
      </c>
      <c r="C17" s="18">
        <v>0</v>
      </c>
      <c r="D17" s="18">
        <v>0</v>
      </c>
      <c r="E17" s="139" t="s">
        <v>164</v>
      </c>
      <c r="F17" s="137" t="s">
        <v>164</v>
      </c>
      <c r="G17" s="138" t="s">
        <v>164</v>
      </c>
    </row>
    <row r="18" spans="1:7" x14ac:dyDescent="0.2">
      <c r="A18" s="135" t="s">
        <v>170</v>
      </c>
      <c r="B18" s="18">
        <v>0</v>
      </c>
      <c r="C18" s="18">
        <v>0</v>
      </c>
      <c r="D18" s="18">
        <v>0</v>
      </c>
      <c r="E18" s="139" t="s">
        <v>164</v>
      </c>
      <c r="F18" s="137" t="s">
        <v>164</v>
      </c>
      <c r="G18" s="138" t="s">
        <v>164</v>
      </c>
    </row>
    <row r="19" spans="1:7" x14ac:dyDescent="0.2">
      <c r="A19" s="135" t="s">
        <v>171</v>
      </c>
      <c r="B19" s="18">
        <v>0</v>
      </c>
      <c r="C19" s="18">
        <v>0</v>
      </c>
      <c r="D19" s="18">
        <v>0</v>
      </c>
      <c r="E19" s="139" t="s">
        <v>164</v>
      </c>
      <c r="F19" s="137" t="s">
        <v>164</v>
      </c>
      <c r="G19" s="138" t="s">
        <v>164</v>
      </c>
    </row>
    <row r="20" spans="1:7" x14ac:dyDescent="0.2">
      <c r="A20" s="135" t="s">
        <v>172</v>
      </c>
      <c r="B20" s="18">
        <v>0</v>
      </c>
      <c r="C20" s="18">
        <v>0</v>
      </c>
      <c r="D20" s="18">
        <v>0</v>
      </c>
      <c r="E20" s="139" t="s">
        <v>164</v>
      </c>
      <c r="F20" s="137" t="s">
        <v>164</v>
      </c>
      <c r="G20" s="138" t="s">
        <v>164</v>
      </c>
    </row>
    <row r="21" spans="1:7" x14ac:dyDescent="0.2">
      <c r="A21" s="135" t="s">
        <v>173</v>
      </c>
      <c r="B21" s="18">
        <v>0</v>
      </c>
      <c r="C21" s="18">
        <v>0</v>
      </c>
      <c r="D21" s="18">
        <v>132840</v>
      </c>
      <c r="E21" s="139" t="s">
        <v>164</v>
      </c>
      <c r="F21" s="137" t="s">
        <v>164</v>
      </c>
      <c r="G21" s="138">
        <v>0.55055873173549175</v>
      </c>
    </row>
    <row r="22" spans="1:7" x14ac:dyDescent="0.2">
      <c r="A22" s="135" t="s">
        <v>174</v>
      </c>
      <c r="B22" s="18">
        <v>998773</v>
      </c>
      <c r="C22" s="18">
        <v>1057573</v>
      </c>
      <c r="D22" s="18">
        <v>1088606</v>
      </c>
      <c r="E22" s="139">
        <v>4.7720528265430397</v>
      </c>
      <c r="F22" s="137">
        <v>4.6721598343567488</v>
      </c>
      <c r="G22" s="138">
        <v>4.5117550340232366</v>
      </c>
    </row>
    <row r="23" spans="1:7" x14ac:dyDescent="0.2">
      <c r="A23" s="135" t="s">
        <v>175</v>
      </c>
      <c r="B23" s="18">
        <v>0</v>
      </c>
      <c r="C23" s="18">
        <v>0</v>
      </c>
      <c r="D23" s="18">
        <v>0</v>
      </c>
      <c r="E23" s="139" t="s">
        <v>164</v>
      </c>
      <c r="F23" s="137" t="s">
        <v>164</v>
      </c>
      <c r="G23" s="138" t="s">
        <v>164</v>
      </c>
    </row>
    <row r="24" spans="1:7" x14ac:dyDescent="0.2">
      <c r="A24" s="135" t="s">
        <v>176</v>
      </c>
      <c r="B24" s="18">
        <v>0</v>
      </c>
      <c r="C24" s="18">
        <v>0</v>
      </c>
      <c r="D24" s="18">
        <v>0</v>
      </c>
      <c r="E24" s="139" t="s">
        <v>164</v>
      </c>
      <c r="F24" s="137" t="s">
        <v>164</v>
      </c>
      <c r="G24" s="138" t="s">
        <v>164</v>
      </c>
    </row>
    <row r="25" spans="1:7" x14ac:dyDescent="0.2">
      <c r="A25" s="135" t="s">
        <v>177</v>
      </c>
      <c r="B25" s="18">
        <v>0</v>
      </c>
      <c r="C25" s="18">
        <v>25513</v>
      </c>
      <c r="D25" s="18">
        <v>65741</v>
      </c>
      <c r="E25" s="139" t="s">
        <v>164</v>
      </c>
      <c r="F25" s="137">
        <v>0.11271166515592185</v>
      </c>
      <c r="G25" s="138">
        <v>0.27246523323564409</v>
      </c>
    </row>
    <row r="26" spans="1:7" x14ac:dyDescent="0.2">
      <c r="A26" s="135" t="s">
        <v>178</v>
      </c>
      <c r="B26" s="18">
        <v>5060</v>
      </c>
      <c r="C26" s="18">
        <v>6637</v>
      </c>
      <c r="D26" s="18">
        <v>6780</v>
      </c>
      <c r="E26" s="139">
        <v>2.4176251562975551E-2</v>
      </c>
      <c r="F26" s="137">
        <v>2.9321025423895791E-2</v>
      </c>
      <c r="G26" s="138">
        <v>2.8099881068703959E-2</v>
      </c>
    </row>
    <row r="27" spans="1:7" x14ac:dyDescent="0.2">
      <c r="A27" s="135" t="s">
        <v>179</v>
      </c>
      <c r="B27" s="18">
        <v>789579</v>
      </c>
      <c r="C27" s="18">
        <v>833944</v>
      </c>
      <c r="D27" s="18">
        <v>883189</v>
      </c>
      <c r="E27" s="139">
        <v>3.7725416072811608</v>
      </c>
      <c r="F27" s="137">
        <v>3.6842087126872611</v>
      </c>
      <c r="G27" s="138">
        <v>3.6603990945704399</v>
      </c>
    </row>
    <row r="28" spans="1:7" x14ac:dyDescent="0.2">
      <c r="A28" s="135" t="s">
        <v>180</v>
      </c>
      <c r="B28" s="18">
        <v>63285</v>
      </c>
      <c r="C28" s="18">
        <v>111325</v>
      </c>
      <c r="D28" s="18">
        <v>140589</v>
      </c>
      <c r="E28" s="139">
        <v>0.30237037157369717</v>
      </c>
      <c r="F28" s="137">
        <v>0.49181304133120374</v>
      </c>
      <c r="G28" s="138">
        <v>0.58267465775339544</v>
      </c>
    </row>
    <row r="29" spans="1:7" x14ac:dyDescent="0.2">
      <c r="A29" s="135" t="s">
        <v>181</v>
      </c>
      <c r="B29" s="18">
        <v>155098</v>
      </c>
      <c r="C29" s="18">
        <v>165633</v>
      </c>
      <c r="D29" s="18">
        <v>168822</v>
      </c>
      <c r="E29" s="139">
        <v>0.74104511164315856</v>
      </c>
      <c r="F29" s="137">
        <v>0.73173563417750964</v>
      </c>
      <c r="G29" s="138">
        <v>0.69968703861072856</v>
      </c>
    </row>
    <row r="30" spans="1:7" x14ac:dyDescent="0.2">
      <c r="A30" s="135" t="s">
        <v>182</v>
      </c>
      <c r="B30" s="18">
        <v>43592</v>
      </c>
      <c r="C30" s="18">
        <v>51939</v>
      </c>
      <c r="D30" s="18">
        <v>56312</v>
      </c>
      <c r="E30" s="139">
        <v>0.20827888500656724</v>
      </c>
      <c r="F30" s="137">
        <v>0.22945679365552563</v>
      </c>
      <c r="G30" s="138">
        <v>0.23338650482903503</v>
      </c>
    </row>
    <row r="31" spans="1:7" x14ac:dyDescent="0.2">
      <c r="A31" s="135" t="s">
        <v>183</v>
      </c>
      <c r="B31" s="18">
        <v>162912</v>
      </c>
      <c r="C31" s="18">
        <v>183834</v>
      </c>
      <c r="D31" s="18">
        <v>171406</v>
      </c>
      <c r="E31" s="139">
        <v>0.77837974202123972</v>
      </c>
      <c r="F31" s="137">
        <v>0.81214425007932178</v>
      </c>
      <c r="G31" s="138">
        <v>0.71039649180859454</v>
      </c>
    </row>
    <row r="32" spans="1:7" x14ac:dyDescent="0.2">
      <c r="A32" s="135" t="s">
        <v>184</v>
      </c>
      <c r="B32" s="18">
        <v>0</v>
      </c>
      <c r="C32" s="18">
        <v>0</v>
      </c>
      <c r="D32" s="18">
        <v>0</v>
      </c>
      <c r="E32" s="139" t="s">
        <v>164</v>
      </c>
      <c r="F32" s="137" t="s">
        <v>164</v>
      </c>
      <c r="G32" s="138" t="s">
        <v>164</v>
      </c>
    </row>
    <row r="33" spans="1:7" x14ac:dyDescent="0.2">
      <c r="A33" s="135" t="s">
        <v>185</v>
      </c>
      <c r="B33" s="18">
        <v>343</v>
      </c>
      <c r="C33" s="18">
        <v>0</v>
      </c>
      <c r="D33" s="18">
        <v>0</v>
      </c>
      <c r="E33" s="139">
        <v>1.6388249577273942E-3</v>
      </c>
      <c r="F33" s="137" t="s">
        <v>164</v>
      </c>
      <c r="G33" s="138" t="s">
        <v>164</v>
      </c>
    </row>
    <row r="34" spans="1:7" x14ac:dyDescent="0.2">
      <c r="A34" s="135" t="s">
        <v>186</v>
      </c>
      <c r="B34" s="18">
        <v>380678</v>
      </c>
      <c r="C34" s="18">
        <v>0</v>
      </c>
      <c r="D34" s="18">
        <v>0</v>
      </c>
      <c r="E34" s="139">
        <v>1.8188472514803176</v>
      </c>
      <c r="F34" s="137" t="s">
        <v>164</v>
      </c>
      <c r="G34" s="138" t="s">
        <v>164</v>
      </c>
    </row>
    <row r="35" spans="1:7" x14ac:dyDescent="0.2">
      <c r="A35" s="135" t="s">
        <v>187</v>
      </c>
      <c r="B35" s="18">
        <v>133033</v>
      </c>
      <c r="C35" s="18">
        <v>172959</v>
      </c>
      <c r="D35" s="18">
        <v>232506</v>
      </c>
      <c r="E35" s="139">
        <v>0.63562040991646773</v>
      </c>
      <c r="F35" s="137">
        <v>0.76410053281476453</v>
      </c>
      <c r="G35" s="138">
        <v>0.96362698344543996</v>
      </c>
    </row>
    <row r="36" spans="1:7" x14ac:dyDescent="0.2">
      <c r="A36" s="135" t="s">
        <v>188</v>
      </c>
      <c r="B36" s="18">
        <v>0</v>
      </c>
      <c r="C36" s="18">
        <v>0</v>
      </c>
      <c r="D36" s="18">
        <v>0</v>
      </c>
      <c r="E36" s="139" t="s">
        <v>164</v>
      </c>
      <c r="F36" s="137" t="s">
        <v>164</v>
      </c>
      <c r="G36" s="138" t="s">
        <v>164</v>
      </c>
    </row>
    <row r="37" spans="1:7" x14ac:dyDescent="0.2">
      <c r="A37" s="135" t="s">
        <v>189</v>
      </c>
      <c r="B37" s="18">
        <v>0</v>
      </c>
      <c r="C37" s="18">
        <v>0</v>
      </c>
      <c r="D37" s="18">
        <v>0</v>
      </c>
      <c r="E37" s="139" t="s">
        <v>164</v>
      </c>
      <c r="F37" s="137" t="s">
        <v>164</v>
      </c>
      <c r="G37" s="138" t="s">
        <v>164</v>
      </c>
    </row>
    <row r="38" spans="1:7" ht="13.5" thickBot="1" x14ac:dyDescent="0.25">
      <c r="A38" s="140" t="s">
        <v>4</v>
      </c>
      <c r="B38" s="21">
        <v>20929630</v>
      </c>
      <c r="C38" s="21">
        <v>22635634</v>
      </c>
      <c r="D38" s="21">
        <v>24128216</v>
      </c>
      <c r="E38" s="141">
        <v>100</v>
      </c>
      <c r="F38" s="142">
        <v>100</v>
      </c>
      <c r="G38" s="143">
        <v>100</v>
      </c>
    </row>
    <row r="40" spans="1:7" ht="16.5" thickBot="1" x14ac:dyDescent="0.3">
      <c r="A40" s="122" t="s">
        <v>147</v>
      </c>
      <c r="B40" s="123"/>
      <c r="C40" s="123"/>
      <c r="D40" s="123"/>
      <c r="E40" s="123"/>
      <c r="F40" s="123"/>
    </row>
    <row r="41" spans="1:7" x14ac:dyDescent="0.2">
      <c r="A41" s="124"/>
      <c r="B41" s="125"/>
      <c r="C41" s="126" t="s">
        <v>145</v>
      </c>
      <c r="D41" s="127"/>
      <c r="E41" s="128"/>
      <c r="F41" s="126" t="s">
        <v>2</v>
      </c>
      <c r="G41" s="129"/>
    </row>
    <row r="42" spans="1:7" x14ac:dyDescent="0.2">
      <c r="A42" s="130" t="s">
        <v>3</v>
      </c>
      <c r="B42" s="131" t="s">
        <v>161</v>
      </c>
      <c r="C42" s="132" t="s">
        <v>157</v>
      </c>
      <c r="D42" s="133" t="s">
        <v>158</v>
      </c>
      <c r="E42" s="132" t="s">
        <v>161</v>
      </c>
      <c r="F42" s="132" t="s">
        <v>157</v>
      </c>
      <c r="G42" s="134" t="s">
        <v>158</v>
      </c>
    </row>
    <row r="43" spans="1:7" x14ac:dyDescent="0.2">
      <c r="A43" s="135" t="s">
        <v>81</v>
      </c>
      <c r="B43" s="18">
        <v>569256</v>
      </c>
      <c r="C43" s="18">
        <v>587388</v>
      </c>
      <c r="D43" s="18">
        <v>580049</v>
      </c>
      <c r="E43" s="136">
        <v>18.158451031073351</v>
      </c>
      <c r="F43" s="137">
        <v>18.278192681105303</v>
      </c>
      <c r="G43" s="138">
        <v>17.798581266059561</v>
      </c>
    </row>
    <row r="44" spans="1:7" x14ac:dyDescent="0.2">
      <c r="A44" s="135" t="s">
        <v>162</v>
      </c>
      <c r="B44" s="18">
        <v>142915</v>
      </c>
      <c r="C44" s="18">
        <v>200255</v>
      </c>
      <c r="D44" s="18">
        <v>216332</v>
      </c>
      <c r="E44" s="139">
        <v>4.5587837969311664</v>
      </c>
      <c r="F44" s="137">
        <v>6.2314849390092109</v>
      </c>
      <c r="G44" s="138">
        <v>6.6380645125656574</v>
      </c>
    </row>
    <row r="45" spans="1:7" x14ac:dyDescent="0.2">
      <c r="A45" s="135" t="s">
        <v>82</v>
      </c>
      <c r="B45" s="18">
        <v>746867</v>
      </c>
      <c r="C45" s="18">
        <v>772935</v>
      </c>
      <c r="D45" s="18">
        <v>781958</v>
      </c>
      <c r="E45" s="139">
        <v>23.823987531487873</v>
      </c>
      <c r="F45" s="137">
        <v>24.051997759522031</v>
      </c>
      <c r="G45" s="138">
        <v>23.994081551119653</v>
      </c>
    </row>
    <row r="46" spans="1:7" x14ac:dyDescent="0.2">
      <c r="A46" s="135" t="s">
        <v>84</v>
      </c>
      <c r="B46" s="18">
        <v>458187</v>
      </c>
      <c r="C46" s="18">
        <v>461861</v>
      </c>
      <c r="D46" s="18">
        <v>495195</v>
      </c>
      <c r="E46" s="139">
        <v>14.615509019798484</v>
      </c>
      <c r="F46" s="137">
        <v>14.372074931540951</v>
      </c>
      <c r="G46" s="138">
        <v>15.194868795647203</v>
      </c>
    </row>
    <row r="47" spans="1:7" x14ac:dyDescent="0.2">
      <c r="A47" s="135" t="s">
        <v>152</v>
      </c>
      <c r="B47" s="18">
        <v>502213</v>
      </c>
      <c r="C47" s="18">
        <v>515294</v>
      </c>
      <c r="D47" s="18">
        <v>530818</v>
      </c>
      <c r="E47" s="139">
        <v>16.01987535953673</v>
      </c>
      <c r="F47" s="137">
        <v>16.034789644012946</v>
      </c>
      <c r="G47" s="138">
        <v>16.287946898429624</v>
      </c>
    </row>
    <row r="48" spans="1:7" x14ac:dyDescent="0.2">
      <c r="A48" s="135" t="s">
        <v>163</v>
      </c>
      <c r="B48" s="18">
        <v>0</v>
      </c>
      <c r="C48" s="18">
        <v>0</v>
      </c>
      <c r="D48" s="18">
        <v>0</v>
      </c>
      <c r="E48" s="139" t="s">
        <v>164</v>
      </c>
      <c r="F48" s="137" t="s">
        <v>164</v>
      </c>
      <c r="G48" s="138" t="s">
        <v>164</v>
      </c>
    </row>
    <row r="49" spans="1:7" x14ac:dyDescent="0.2">
      <c r="A49" s="135" t="s">
        <v>165</v>
      </c>
      <c r="B49" s="18">
        <v>93085</v>
      </c>
      <c r="C49" s="18">
        <v>95565</v>
      </c>
      <c r="D49" s="18">
        <v>98659</v>
      </c>
      <c r="E49" s="139">
        <v>2.9692781705023101</v>
      </c>
      <c r="F49" s="137">
        <v>2.9737677371172517</v>
      </c>
      <c r="G49" s="138">
        <v>3.0273136047612708</v>
      </c>
    </row>
    <row r="50" spans="1:7" x14ac:dyDescent="0.2">
      <c r="A50" s="135" t="s">
        <v>166</v>
      </c>
      <c r="B50" s="18">
        <v>68170</v>
      </c>
      <c r="C50" s="18">
        <v>64534</v>
      </c>
      <c r="D50" s="18">
        <v>0</v>
      </c>
      <c r="E50" s="139">
        <v>2.1745253572878815</v>
      </c>
      <c r="F50" s="137">
        <v>2.0081528503858599</v>
      </c>
      <c r="G50" s="138" t="s">
        <v>164</v>
      </c>
    </row>
    <row r="51" spans="1:7" x14ac:dyDescent="0.2">
      <c r="A51" s="135" t="s">
        <v>167</v>
      </c>
      <c r="B51" s="18">
        <v>26673</v>
      </c>
      <c r="C51" s="18">
        <v>26258</v>
      </c>
      <c r="D51" s="18">
        <v>31115</v>
      </c>
      <c r="E51" s="139">
        <v>0.85083049515827591</v>
      </c>
      <c r="F51" s="137">
        <v>0.8170898680607418</v>
      </c>
      <c r="G51" s="138">
        <v>0.95475185043581356</v>
      </c>
    </row>
    <row r="52" spans="1:7" x14ac:dyDescent="0.2">
      <c r="A52" s="135" t="s">
        <v>168</v>
      </c>
      <c r="B52" s="18">
        <v>91114</v>
      </c>
      <c r="C52" s="18">
        <v>94452</v>
      </c>
      <c r="D52" s="18">
        <v>95199</v>
      </c>
      <c r="E52" s="139">
        <v>2.9064060936471772</v>
      </c>
      <c r="F52" s="137">
        <v>2.9391336818521285</v>
      </c>
      <c r="G52" s="138">
        <v>2.9211448307774068</v>
      </c>
    </row>
    <row r="53" spans="1:7" x14ac:dyDescent="0.2">
      <c r="A53" s="135" t="s">
        <v>169</v>
      </c>
      <c r="B53" s="18">
        <v>0</v>
      </c>
      <c r="C53" s="18">
        <v>0</v>
      </c>
      <c r="D53" s="18">
        <v>0</v>
      </c>
      <c r="E53" s="139" t="s">
        <v>164</v>
      </c>
      <c r="F53" s="137" t="s">
        <v>164</v>
      </c>
      <c r="G53" s="138" t="s">
        <v>164</v>
      </c>
    </row>
    <row r="54" spans="1:7" x14ac:dyDescent="0.2">
      <c r="A54" s="135" t="s">
        <v>170</v>
      </c>
      <c r="B54" s="18">
        <v>0</v>
      </c>
      <c r="C54" s="18">
        <v>0</v>
      </c>
      <c r="D54" s="18">
        <v>0</v>
      </c>
      <c r="E54" s="139" t="s">
        <v>164</v>
      </c>
      <c r="F54" s="137" t="s">
        <v>164</v>
      </c>
      <c r="G54" s="138" t="s">
        <v>164</v>
      </c>
    </row>
    <row r="55" spans="1:7" x14ac:dyDescent="0.2">
      <c r="A55" s="135" t="s">
        <v>171</v>
      </c>
      <c r="B55" s="18">
        <v>0</v>
      </c>
      <c r="C55" s="18">
        <v>0</v>
      </c>
      <c r="D55" s="18">
        <v>0</v>
      </c>
      <c r="E55" s="139" t="s">
        <v>164</v>
      </c>
      <c r="F55" s="137" t="s">
        <v>164</v>
      </c>
      <c r="G55" s="138" t="s">
        <v>164</v>
      </c>
    </row>
    <row r="56" spans="1:7" x14ac:dyDescent="0.2">
      <c r="A56" s="135" t="s">
        <v>172</v>
      </c>
      <c r="B56" s="18">
        <v>0</v>
      </c>
      <c r="C56" s="18">
        <v>0</v>
      </c>
      <c r="D56" s="18">
        <v>0</v>
      </c>
      <c r="E56" s="139" t="s">
        <v>164</v>
      </c>
      <c r="F56" s="137" t="s">
        <v>164</v>
      </c>
      <c r="G56" s="138" t="s">
        <v>164</v>
      </c>
    </row>
    <row r="57" spans="1:7" x14ac:dyDescent="0.2">
      <c r="A57" s="135" t="s">
        <v>173</v>
      </c>
      <c r="B57" s="18">
        <v>0</v>
      </c>
      <c r="C57" s="18">
        <v>0</v>
      </c>
      <c r="D57" s="18">
        <v>19280</v>
      </c>
      <c r="E57" s="139" t="s">
        <v>164</v>
      </c>
      <c r="F57" s="137" t="s">
        <v>164</v>
      </c>
      <c r="G57" s="138">
        <v>0.59159941110083514</v>
      </c>
    </row>
    <row r="58" spans="1:7" x14ac:dyDescent="0.2">
      <c r="A58" s="135" t="s">
        <v>174</v>
      </c>
      <c r="B58" s="18">
        <v>170232</v>
      </c>
      <c r="C58" s="18">
        <v>167818</v>
      </c>
      <c r="D58" s="18">
        <v>160414</v>
      </c>
      <c r="E58" s="139">
        <v>5.4301569696615912</v>
      </c>
      <c r="F58" s="137">
        <v>5.2221184963903413</v>
      </c>
      <c r="G58" s="138">
        <v>4.9222421126726852</v>
      </c>
    </row>
    <row r="59" spans="1:7" x14ac:dyDescent="0.2">
      <c r="A59" s="135" t="s">
        <v>175</v>
      </c>
      <c r="B59" s="18">
        <v>0</v>
      </c>
      <c r="C59" s="18">
        <v>0</v>
      </c>
      <c r="D59" s="18">
        <v>0</v>
      </c>
      <c r="E59" s="139" t="s">
        <v>164</v>
      </c>
      <c r="F59" s="137" t="s">
        <v>164</v>
      </c>
      <c r="G59" s="138" t="s">
        <v>164</v>
      </c>
    </row>
    <row r="60" spans="1:7" x14ac:dyDescent="0.2">
      <c r="A60" s="135" t="s">
        <v>176</v>
      </c>
      <c r="B60" s="18">
        <v>0</v>
      </c>
      <c r="C60" s="18">
        <v>0</v>
      </c>
      <c r="D60" s="18">
        <v>0</v>
      </c>
      <c r="E60" s="139" t="s">
        <v>164</v>
      </c>
      <c r="F60" s="137" t="s">
        <v>164</v>
      </c>
      <c r="G60" s="138" t="s">
        <v>164</v>
      </c>
    </row>
    <row r="61" spans="1:7" x14ac:dyDescent="0.2">
      <c r="A61" s="135" t="s">
        <v>177</v>
      </c>
      <c r="B61" s="18">
        <v>0</v>
      </c>
      <c r="C61" s="18">
        <v>1136</v>
      </c>
      <c r="D61" s="18">
        <v>5031</v>
      </c>
      <c r="E61" s="139" t="s">
        <v>164</v>
      </c>
      <c r="F61" s="137">
        <v>3.5349763505103313E-2</v>
      </c>
      <c r="G61" s="138">
        <v>0.15437430691121898</v>
      </c>
    </row>
    <row r="62" spans="1:7" x14ac:dyDescent="0.2">
      <c r="A62" s="135" t="s">
        <v>178</v>
      </c>
      <c r="B62" s="18">
        <v>1264</v>
      </c>
      <c r="C62" s="18">
        <v>1325</v>
      </c>
      <c r="D62" s="18">
        <v>1326</v>
      </c>
      <c r="E62" s="139">
        <v>4.0319789520491159E-2</v>
      </c>
      <c r="F62" s="137">
        <v>4.1231018172765747E-2</v>
      </c>
      <c r="G62" s="138">
        <v>4.0687801821561592E-2</v>
      </c>
    </row>
    <row r="63" spans="1:7" x14ac:dyDescent="0.2">
      <c r="A63" s="135" t="s">
        <v>179</v>
      </c>
      <c r="B63" s="18">
        <v>137916</v>
      </c>
      <c r="C63" s="18">
        <v>142396</v>
      </c>
      <c r="D63" s="18">
        <v>145288</v>
      </c>
      <c r="E63" s="139">
        <v>4.3993228572057426</v>
      </c>
      <c r="F63" s="137">
        <v>4.4310430669653966</v>
      </c>
      <c r="G63" s="138">
        <v>4.458106599586003</v>
      </c>
    </row>
    <row r="64" spans="1:7" x14ac:dyDescent="0.2">
      <c r="A64" s="135" t="s">
        <v>180</v>
      </c>
      <c r="B64" s="18">
        <v>7625</v>
      </c>
      <c r="C64" s="18">
        <v>14880</v>
      </c>
      <c r="D64" s="18">
        <v>17577</v>
      </c>
      <c r="E64" s="139">
        <v>0.24322657839695025</v>
      </c>
      <c r="F64" s="137">
        <v>0.46303211351755041</v>
      </c>
      <c r="G64" s="138">
        <v>0.5393435087613786</v>
      </c>
    </row>
    <row r="65" spans="1:7" x14ac:dyDescent="0.2">
      <c r="A65" s="135" t="s">
        <v>181</v>
      </c>
      <c r="B65" s="18">
        <v>22897</v>
      </c>
      <c r="C65" s="18">
        <v>22926</v>
      </c>
      <c r="D65" s="18">
        <v>17655</v>
      </c>
      <c r="E65" s="139">
        <v>0.73038150367934029</v>
      </c>
      <c r="F65" s="137">
        <v>0.71340552651232259</v>
      </c>
      <c r="G65" s="138">
        <v>0.54173690886852932</v>
      </c>
    </row>
    <row r="66" spans="1:7" x14ac:dyDescent="0.2">
      <c r="A66" s="135" t="s">
        <v>182</v>
      </c>
      <c r="B66" s="18">
        <v>0</v>
      </c>
      <c r="C66" s="18">
        <v>0</v>
      </c>
      <c r="D66" s="18">
        <v>0</v>
      </c>
      <c r="E66" s="139" t="s">
        <v>164</v>
      </c>
      <c r="F66" s="137" t="s">
        <v>164</v>
      </c>
      <c r="G66" s="138" t="s">
        <v>164</v>
      </c>
    </row>
    <row r="67" spans="1:7" x14ac:dyDescent="0.2">
      <c r="A67" s="135" t="s">
        <v>183</v>
      </c>
      <c r="B67" s="18">
        <v>15059</v>
      </c>
      <c r="C67" s="18">
        <v>16797</v>
      </c>
      <c r="D67" s="18">
        <v>28108</v>
      </c>
      <c r="E67" s="139">
        <v>0.48036053037110477</v>
      </c>
      <c r="F67" s="137">
        <v>0.52268483943241228</v>
      </c>
      <c r="G67" s="138">
        <v>0.86248320784347898</v>
      </c>
    </row>
    <row r="68" spans="1:7" x14ac:dyDescent="0.2">
      <c r="A68" s="135" t="s">
        <v>184</v>
      </c>
      <c r="B68" s="18">
        <v>0</v>
      </c>
      <c r="C68" s="18">
        <v>0</v>
      </c>
      <c r="D68" s="18">
        <v>0</v>
      </c>
      <c r="E68" s="139" t="s">
        <v>164</v>
      </c>
      <c r="F68" s="137" t="s">
        <v>164</v>
      </c>
      <c r="G68" s="138" t="s">
        <v>164</v>
      </c>
    </row>
    <row r="69" spans="1:7" x14ac:dyDescent="0.2">
      <c r="A69" s="135" t="s">
        <v>185</v>
      </c>
      <c r="B69" s="18">
        <v>52</v>
      </c>
      <c r="C69" s="18">
        <v>0</v>
      </c>
      <c r="D69" s="18">
        <v>0</v>
      </c>
      <c r="E69" s="139">
        <v>1.6587255182480541E-3</v>
      </c>
      <c r="F69" s="137" t="s">
        <v>164</v>
      </c>
      <c r="G69" s="138" t="s">
        <v>164</v>
      </c>
    </row>
    <row r="70" spans="1:7" x14ac:dyDescent="0.2">
      <c r="A70" s="135" t="s">
        <v>186</v>
      </c>
      <c r="B70" s="18">
        <v>58783</v>
      </c>
      <c r="C70" s="18">
        <v>0</v>
      </c>
      <c r="D70" s="18">
        <v>0</v>
      </c>
      <c r="E70" s="139">
        <v>1.8750935026764493</v>
      </c>
      <c r="F70" s="137" t="s">
        <v>164</v>
      </c>
      <c r="G70" s="138" t="s">
        <v>164</v>
      </c>
    </row>
    <row r="71" spans="1:7" x14ac:dyDescent="0.2">
      <c r="A71" s="135" t="s">
        <v>187</v>
      </c>
      <c r="B71" s="18">
        <v>22629</v>
      </c>
      <c r="C71" s="18">
        <v>27780</v>
      </c>
      <c r="D71" s="18">
        <v>34958</v>
      </c>
      <c r="E71" s="139">
        <v>0.72183268754683105</v>
      </c>
      <c r="F71" s="137">
        <v>0.8644510828976848</v>
      </c>
      <c r="G71" s="138">
        <v>1.0726728326381223</v>
      </c>
    </row>
    <row r="72" spans="1:7" x14ac:dyDescent="0.2">
      <c r="A72" s="135" t="s">
        <v>188</v>
      </c>
      <c r="B72" s="18">
        <v>0</v>
      </c>
      <c r="C72" s="18">
        <v>0</v>
      </c>
      <c r="D72" s="18">
        <v>0</v>
      </c>
      <c r="E72" s="139" t="s">
        <v>164</v>
      </c>
      <c r="F72" s="137" t="s">
        <v>164</v>
      </c>
      <c r="G72" s="138" t="s">
        <v>164</v>
      </c>
    </row>
    <row r="73" spans="1:7" x14ac:dyDescent="0.2">
      <c r="A73" s="135" t="s">
        <v>189</v>
      </c>
      <c r="B73" s="18">
        <v>0</v>
      </c>
      <c r="C73" s="18">
        <v>0</v>
      </c>
      <c r="D73" s="18">
        <v>0</v>
      </c>
      <c r="E73" s="139" t="s">
        <v>164</v>
      </c>
      <c r="F73" s="137" t="s">
        <v>164</v>
      </c>
      <c r="G73" s="138" t="s">
        <v>164</v>
      </c>
    </row>
    <row r="74" spans="1:7" ht="13.5" thickBot="1" x14ac:dyDescent="0.25">
      <c r="A74" s="140" t="s">
        <v>4</v>
      </c>
      <c r="B74" s="21">
        <v>3134937</v>
      </c>
      <c r="C74" s="21">
        <v>3213600</v>
      </c>
      <c r="D74" s="21">
        <v>3258962</v>
      </c>
      <c r="E74" s="141">
        <v>100</v>
      </c>
      <c r="F74" s="142">
        <v>100</v>
      </c>
      <c r="G74" s="143">
        <v>100</v>
      </c>
    </row>
    <row r="75" spans="1:7" x14ac:dyDescent="0.2">
      <c r="A75" s="144"/>
      <c r="B75" s="144"/>
      <c r="C75" s="144"/>
      <c r="D75" s="144"/>
      <c r="E75" s="144"/>
      <c r="F75" s="144"/>
      <c r="G75" s="144"/>
    </row>
    <row r="76" spans="1:7" x14ac:dyDescent="0.2">
      <c r="A76" s="146" t="s">
        <v>159</v>
      </c>
      <c r="F76" s="145"/>
      <c r="G76" s="237">
        <v>9</v>
      </c>
    </row>
    <row r="77" spans="1:7" x14ac:dyDescent="0.2">
      <c r="A77" s="146" t="s">
        <v>160</v>
      </c>
      <c r="F77" s="145"/>
      <c r="G77" s="238"/>
    </row>
  </sheetData>
  <mergeCells count="1">
    <mergeCell ref="G76:G77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tatistikk" ma:contentTypeID="0x0101000C511E5DF31BAD48807550FE88829D9D0038FF55C83469DE4F9B7DCA1B89E318DA" ma:contentTypeVersion="4" ma:contentTypeDescription="" ma:contentTypeScope="" ma:versionID="ca25aed54c960d52022b61f452b943cb">
  <xsd:schema xmlns:xsd="http://www.w3.org/2001/XMLSchema" xmlns:xs="http://www.w3.org/2001/XMLSchema" xmlns:p="http://schemas.microsoft.com/office/2006/metadata/properties" xmlns:ns2="6edf9311-6556-4af2-85ff-d57844cfe120" xmlns:ns3="d35b3e2b-d440-44dd-b9dd-e54a3943adc2" targetNamespace="http://schemas.microsoft.com/office/2006/metadata/properties" ma:root="true" ma:fieldsID="6aaeb2f404abc7033daa625e0dd95337" ns2:_="" ns3:_="">
    <xsd:import namespace="6edf9311-6556-4af2-85ff-d57844cfe120"/>
    <xsd:import namespace="d35b3e2b-d440-44dd-b9dd-e54a3943adc2"/>
    <xsd:element name="properties">
      <xsd:complexType>
        <xsd:sequence>
          <xsd:element name="documentManagement">
            <xsd:complexType>
              <xsd:all>
                <xsd:element ref="ns2:a0e180d50ff4423da66c611fe0af74a4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f9311-6556-4af2-85ff-d57844cfe120" elementFormDefault="qualified">
    <xsd:import namespace="http://schemas.microsoft.com/office/2006/documentManagement/types"/>
    <xsd:import namespace="http://schemas.microsoft.com/office/infopath/2007/PartnerControls"/>
    <xsd:element name="a0e180d50ff4423da66c611fe0af74a4" ma:index="8" ma:taxonomy="true" ma:internalName="a0e180d50ff4423da66c611fe0af74a4" ma:taxonomyFieldName="Statistikk" ma:displayName="Statistikk" ma:indexed="true" ma:default="" ma:fieldId="{a0e180d5-0ff4-423d-a66c-611fe0af74a4}" ma:sspId="dab2b8ef-c951-45bf-a0d0-9b3f2fbb5ccb" ma:termSetId="11bf6401-ff6f-43ab-90c7-9959af6e77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50ebe59-b68a-4ac7-afab-48fa3cf54c5c}" ma:internalName="TaxCatchAll" ma:showField="CatchAllData" ma:web="6edf9311-6556-4af2-85ff-d57844cfe1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50ebe59-b68a-4ac7-afab-48fa3cf54c5c}" ma:internalName="TaxCatchAllLabel" ma:readOnly="true" ma:showField="CatchAllDataLabel" ma:web="6edf9311-6556-4af2-85ff-d57844cfe1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1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b3e2b-d440-44dd-b9dd-e54a3943ad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0e180d50ff4423da66c611fe0af74a4 xmlns="6edf9311-6556-4af2-85ff-d57844cfe120">
      <Terms xmlns="http://schemas.microsoft.com/office/infopath/2007/PartnerControls"/>
    </a0e180d50ff4423da66c611fe0af74a4>
    <TaxCatchAll xmlns="6edf9311-6556-4af2-85ff-d57844cfe120" xsi:nil="true"/>
    <_dlc_DocId xmlns="6edf9311-6556-4af2-85ff-d57844cfe120">2020-123998358-178</_dlc_DocId>
    <_dlc_DocIdUrl xmlns="6edf9311-6556-4af2-85ff-d57844cfe120">
      <Url>https://finansnorge.sharepoint.com/sites/intranett/arkiv/_layouts/15/DocIdRedir.aspx?ID=2020-123998358-178</Url>
      <Description>2020-123998358-178</Description>
    </_dlc_DocIdUrl>
  </documentManagement>
</p:properties>
</file>

<file path=customXml/itemProps1.xml><?xml version="1.0" encoding="utf-8"?>
<ds:datastoreItem xmlns:ds="http://schemas.openxmlformats.org/officeDocument/2006/customXml" ds:itemID="{3ED02A38-52B8-4AE2-AE15-848CC85D362E}"/>
</file>

<file path=customXml/itemProps2.xml><?xml version="1.0" encoding="utf-8"?>
<ds:datastoreItem xmlns:ds="http://schemas.openxmlformats.org/officeDocument/2006/customXml" ds:itemID="{55426A4D-CFC9-4AF9-8B6F-D2F70A6DA840}"/>
</file>

<file path=customXml/itemProps3.xml><?xml version="1.0" encoding="utf-8"?>
<ds:datastoreItem xmlns:ds="http://schemas.openxmlformats.org/officeDocument/2006/customXml" ds:itemID="{5612CF5E-B9C1-4646-805F-3601280A723E}"/>
</file>

<file path=customXml/itemProps4.xml><?xml version="1.0" encoding="utf-8"?>
<ds:datastoreItem xmlns:ds="http://schemas.openxmlformats.org/officeDocument/2006/customXml" ds:itemID="{6DB1F10E-59BA-4B2A-8F87-2855A7947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2023-02-10T11:05:27Z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0x0101000C511E5DF31BAD48807550FE88829D9D0038FF55C83469DE4F9B7DCA1B89E318DA</vt:lpwstr>
  </property>
  <property fmtid="{D5CDD505-2E9C-101B-9397-08002B2CF9AE}" pid="3" name="_dlc_DocIdItemGuid">
    <vt:lpwstr>2a4edc88-985f-4d80-acc1-f3e254d56620</vt:lpwstr>
  </property>
</Properties>
</file>