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13_ncr:1_{26BD54B4-0DA5-4BBD-ADB2-9385A1816516}" xr6:coauthVersionLast="36" xr6:coauthVersionMax="36" xr10:uidLastSave="{00000000-0000-0000-0000-000000000000}"/>
  <bookViews>
    <workbookView xWindow="-15" yWindow="-15" windowWidth="6915" windowHeight="8805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'Tab15'!$A$1:$U$65</definedName>
    <definedName name="_xlnm.Print_Area" localSheetId="18">'Tab17'!$A$1:$C$53</definedName>
    <definedName name="_xlnm.Print_Area" localSheetId="3">'Tab2'!$A$1:$K$65</definedName>
    <definedName name="_xlnm.Print_Area">'Tab5'!$A$4:$G$62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4" i="2" l="1"/>
  <c r="H26" i="2" l="1"/>
  <c r="C52" i="18" l="1"/>
  <c r="K64" i="4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3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<sst xmlns="http://schemas.openxmlformats.org/spreadsheetml/2006/main" count="3495" uniqueCount="184">
  <si>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</si>
  <si>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</si>
  <si>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</si>
  <si>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</si>
  <si>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</si>
  <si>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</si>
  <si>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</si>
  <si>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</si>
  <si>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</si>
  <si>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</si>
  <si>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</si>
  <si>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</si>
  <si>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</si>
  <si>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</si>
  <si>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</si>
  <si>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</si>
  <si>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</si>
  <si>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</si>
  <si>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</si>
  <si>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</si>
  <si>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</si>
  <si>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</si>
  <si>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</si>
  <si>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</si>
  <si>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</si>
  <si>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</si>
  <si>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</si>
  <si>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</si>
  <si>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</si>
  <si>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</si>
  <si>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</si>
  <si>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</si>
  <si>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</si>
  <si>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</si>
  <si>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</si>
  <si>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</si>
  <si>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</si>
  <si>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</si>
  <si>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</si>
  <si>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</si>
  <si>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</si>
  <si>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</si>
  <si>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</si>
  <si>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</si>
  <si>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</si>
  <si>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</si>
  <si>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</si>
  <si>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</si>
  <si>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</si>
  <si>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</si>
  <si>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</si>
  <si>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</si>
  <si>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</si>
  <si>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</si>
  <si>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</si>
  <si>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</si>
  <si>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</si>
  <si>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</si>
  <si>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</si>
  <si>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</si>
  <si>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</si>
  <si>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</si>
  <si>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</si>
  <si>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</si>
  <si>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</si>
  <si>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</si>
  <si>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</si>
  <si>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</si>
  <si>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</si>
  <si>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</si>
  <si>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</si>
  <si>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</si>
  <si>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</si>
  <si>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</si>
  <si>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</si>
  <si>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</si>
  <si>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</si>
  <si>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</si>
  <si>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</si>
  <si>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</si>
  <si>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</si>
  <si>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</si>
  <si>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</si>
  <si>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</si>
  <si>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</si>
  <si>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</si>
  <si>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</si>
  <si>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</si>
  <si>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</si>
  <si>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</si>
  <si>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</si>
  <si>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</si>
  <si>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</si>
  <si>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</si>
  <si>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</si>
  <si>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</si>
  <si>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</si>
  <si>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</si>
  <si>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</si>
  <si>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</si>
  <si>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</si>
  <si>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</si>
  <si>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</si>
  <si>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</si>
  <si>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</si>
  <si>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</si>
  <si>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</si>
  <si>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</si>
  <si>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</si>
  <si>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</si>
  <si>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</si>
  <si>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</si>
  <si>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</si>
  <si>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</si>
  <si>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</si>
  <si>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</si>
  <si>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</si>
  <si>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</si>
  <si>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</si>
  <si>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</si>
  <si>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</si>
  <si>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</si>
  <si>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</si>
  <si>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</si>
  <si>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</si>
  <si>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</si>
  <si>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</si>
  <si>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</si>
  <si>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</si>
  <si>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</si>
  <si>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</si>
  <si>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</si>
  <si>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</si>
  <si>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</si>
  <si>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</si>
  <si>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</si>
  <si>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</si>
  <si>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</si>
  <si>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</si>
  <si>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</si>
  <si>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</si>
  <si>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</si>
  <si>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</si>
  <si>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</si>
  <si>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</si>
  <si>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</si>
  <si>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</si>
  <si>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</si>
  <si>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</si>
  <si>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</si>
  <si>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</si>
  <si>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</si>
  <si>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</si>
  <si>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31.12.2017</t>
  </si>
  <si>
    <t>31.12.2018</t>
  </si>
  <si>
    <t>Finans Norge / Skadestatistikk</t>
  </si>
  <si>
    <t>Premiestatistikk skadeforsikring 4. kvartal 2018</t>
  </si>
  <si>
    <t>31.12.2016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</si>
  <si>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</si>
  <si>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</si>
  <si>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</si>
  <si>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</si>
  <si>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</si>
  <si>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</si>
  <si>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</si>
  <si>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</si>
  <si>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</si>
  <si>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</si>
  <si>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</si>
  <si>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</si>
  <si>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</si>
  <si>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Oslo Forsikring</t>
  </si>
  <si>
    <t>Inter Hannover</t>
  </si>
  <si>
    <t>ACE European Group</t>
  </si>
  <si>
    <t>Frende Skadeforsikring</t>
  </si>
  <si>
    <t>KNIF Trygghet Forsikring</t>
  </si>
  <si>
    <t>Landkreditt Forsikring</t>
  </si>
  <si>
    <t>Møretrygd</t>
  </si>
  <si>
    <t>Troll Forsikring</t>
  </si>
  <si>
    <t>Euro Insurance LTD</t>
  </si>
  <si>
    <t>Skogbrand</t>
  </si>
  <si>
    <t>W R Berkley</t>
  </si>
  <si>
    <t>Insr</t>
  </si>
  <si>
    <t>WaterCircles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</si>
</sst>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00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9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36" fillId="0" borderId="0" xfId="0" applyFont="1"/>
    <xf numFmtId="169" fontId="36" fillId="0" borderId="0" xfId="7" applyNumberFormat="1" applyFont="1"/>
    <xf numFmtId="0" fontId="37" fillId="0" borderId="0" xfId="0" applyFont="1"/>
    <xf numFmtId="0" fontId="38" fillId="0" borderId="0" xfId="0" applyFont="1"/>
    <xf numFmtId="14" fontId="39" fillId="0" borderId="0" xfId="0" applyNumberFormat="1" applyFont="1"/>
    <xf numFmtId="168" fontId="36" fillId="0" borderId="0" xfId="0" applyNumberFormat="1" applyFont="1"/>
    <xf numFmtId="0" fontId="37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70" fontId="36" fillId="0" borderId="0" xfId="0" applyNumberFormat="1" applyFont="1"/>
    <xf numFmtId="3" fontId="37" fillId="0" borderId="0" xfId="0" applyNumberFormat="1" applyFont="1"/>
    <xf numFmtId="14" fontId="36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 2" xfId="2" xr:uid="{00000000-0005-0000-0000-000001000000}"/>
    <cellStyle name="Hyperkobling" xfId="4" builtinId="8"/>
    <cellStyle name="Hyperkobling_premiestatistikken" xfId="3" xr:uid="{00000000-0005-0000-0000-000002000000}"/>
    <cellStyle name="Hyperlink 2" xfId="5" xr:uid="{00000000-0005-0000-0000-000004000000}"/>
    <cellStyle name="Komma" xfId="1" builtinId="3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ros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0.25643179306011787</c:v>
                </c:pt>
                <c:pt idx="1">
                  <c:v>0.21070645641223396</c:v>
                </c:pt>
                <c:pt idx="2">
                  <c:v>0.13072361052656767</c:v>
                </c:pt>
                <c:pt idx="3">
                  <c:v>0.10652074948302785</c:v>
                </c:pt>
                <c:pt idx="4">
                  <c:v>0.29561739051805269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31.12.2017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2377.8270000000002</c:v>
                </c:pt>
                <c:pt idx="1">
                  <c:v>7416.7830000000004</c:v>
                </c:pt>
                <c:pt idx="2">
                  <c:v>1783.7240000000011</c:v>
                </c:pt>
                <c:pt idx="3">
                  <c:v>7657.3289999999997</c:v>
                </c:pt>
                <c:pt idx="4">
                  <c:v>1065.6679999999999</c:v>
                </c:pt>
                <c:pt idx="5">
                  <c:v>2252.8020000000001</c:v>
                </c:pt>
                <c:pt idx="6">
                  <c:v>3257.0129999999999</c:v>
                </c:pt>
                <c:pt idx="7">
                  <c:v>1654.829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2407.0729999999999</c:v>
                </c:pt>
                <c:pt idx="1">
                  <c:v>7676.9750000000004</c:v>
                </c:pt>
                <c:pt idx="2">
                  <c:v>1990.4709999999995</c:v>
                </c:pt>
                <c:pt idx="3">
                  <c:v>7886.3919999999998</c:v>
                </c:pt>
                <c:pt idx="4">
                  <c:v>1074.309</c:v>
                </c:pt>
                <c:pt idx="5">
                  <c:v>2212.6889999999999</c:v>
                </c:pt>
                <c:pt idx="6">
                  <c:v>3412.9279999999999</c:v>
                </c:pt>
                <c:pt idx="7">
                  <c:v>1774.8589999999999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38222787</c:v>
                </c:pt>
                <c:pt idx="1">
                  <c:v>20788129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F-4F30-BD84-D3B0CF786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887553</xdr:colOff>
      <xdr:row>52</xdr:row>
      <xdr:rowOff>1871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BFA259D6-2B8F-4B42-8006-07310544F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54953" cy="11333446"/>
        </a:xfrm>
        <a:prstGeom prst="rect">
          <a:avLst/>
        </a:prstGeom>
      </xdr:spPr>
    </xdr:pic>
    <xdr:clientData/>
  </xdr:twoCellAnchor>
  <xdr:twoCellAnchor>
    <xdr:from>
      <xdr:col>0</xdr:col>
      <xdr:colOff>733425</xdr:colOff>
      <xdr:row>39</xdr:row>
      <xdr:rowOff>161925</xdr:rowOff>
    </xdr:from>
    <xdr:to>
      <xdr:col>4</xdr:col>
      <xdr:colOff>854092</xdr:colOff>
      <xdr:row>42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3425" y="9115425"/>
          <a:ext cx="3511567" cy="55245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2018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(4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. februar 2018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31094"/>
          <a:ext cx="2543175" cy="77890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FF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I statistikken er det f.o.m. 2. kvartal 2014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FF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FF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skiftet navn til Insr Insurance i 2016.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NEMI har fusjonert med Insr og rapporterer f.o.m. 2.kvartal 2018 som en del av Insr. Historikken for NEMI og Insr er derfor slått sammen.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Inter Hannover har ikke tegnet bestand etter 2. kvartal 2017 og har derfor ingen tall f.o.m. dette kvartalet.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I juni 2017 overtok Tryg Forsikring OBOS Forsikring - porteføljen er nå ferdig konvertert. og det rapporteres ikke lengre egne OBOS tall. Tryg kjøpte også Troll Forsikring i mars 2018. Porteføljen her er ennå ikke ferdig konvertert.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2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31.12.16: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AIG rapporterer ikke lenger til bestandsstatistikken.</a:t>
          </a:r>
        </a:p>
        <a:p>
          <a:pPr rtl="0" fontAlgn="base"/>
          <a:endParaRPr lang="en-US" sz="12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2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31.03.17: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ACE og Møretrygd har ikke levert oppdaterte premietall.</a:t>
          </a:r>
        </a:p>
        <a:p>
          <a:pPr rtl="0" fontAlgn="base"/>
          <a:endParaRPr lang="en-US" sz="12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2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30.06.17: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ACE, Euro Insurance og W R Berkley har ikke levert oppdaterte premietall.</a:t>
          </a:r>
        </a:p>
        <a:p>
          <a:pPr rtl="0" fontAlgn="base"/>
          <a:endParaRPr lang="en-US" sz="12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2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30.09.18: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ACE har meldt seg ut av Finans Norge og følgelig ikke levert premietall.</a:t>
          </a:r>
        </a:p>
        <a:p>
          <a:pPr fontAlgn="base"/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31.12.18: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Landbruksforsikring har skiftet navn til Landkreditt Forsikring.WaterCircles Forsikring leverer tall for første gang. 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9</xdr:col>
      <xdr:colOff>502444</xdr:colOff>
      <xdr:row>22</xdr:row>
      <xdr:rowOff>147638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B1618309-53AD-455B-A5B0-058C5BD2B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  ACE European Group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Codan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Danica</a:t>
          </a:r>
        </a:p>
        <a:p>
          <a:pPr rtl="0"/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DNB Livsforsikring</a:t>
          </a:r>
          <a:endParaRPr lang="nb-NO" sz="1000" b="0" i="0" strike="noStrike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DNB Skadeforsikring</a:t>
          </a:r>
          <a:endParaRPr lang="nb-NO" sz="1000" b="0" i="0" strike="noStrike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Euro Insurance LTD</a:t>
          </a:r>
          <a:endParaRPr lang="nb-NO" sz="1000" b="0" i="0" strike="noStrike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Frende Skadeforsikring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If Skadeforsikring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Insr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Inter Hannover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Jernbanepersonalets bank og 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KLP skadeforsikring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KNIF Trygghet Forsikring</a:t>
          </a:r>
        </a:p>
        <a:p>
          <a:pPr rtl="0"/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Landkreditt Forsikring</a:t>
          </a:r>
        </a:p>
        <a:p>
          <a:pPr rtl="0"/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Møretrygd</a:t>
          </a:r>
          <a:endParaRPr lang="nb-NO" sz="1000" b="0" i="0" strike="noStrike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Nordea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Oslo 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Oslo Pensjonsforsikring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Protector 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Skogbrand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SpareBank 1 Livsforsikring</a:t>
          </a:r>
          <a:endParaRPr lang="nb-NO" sz="1000" b="0" i="0" strike="noStrike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Storebrand 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Telenor 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Troll 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  WaterCircles</a:t>
          </a: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Forsikring</a:t>
          </a:r>
          <a:endParaRPr lang="en-US" sz="10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</a:t>
          </a:r>
          <a:r>
            <a:rPr lang="en-US" sz="1000" b="0" i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114300</xdr:colOff>
      <xdr:row>4</xdr:row>
      <xdr:rowOff>28575</xdr:rowOff>
    </xdr:from>
    <xdr:to>
      <xdr:col>2</xdr:col>
      <xdr:colOff>2517775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70175" y="552450"/>
          <a:ext cx="2768600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0" zoomScaleNormal="60" zoomScaleSheetLayoutView="100" workbookViewId="0"/>
  </sheetViews>
  <sheetFormatPr baseColWidth="10" defaultColWidth="11.42578125" defaultRowHeight="12.75" x14ac:dyDescent="0.2"/>
  <cols>
    <col min="1" max="1" width="16.42578125" style="154" customWidth="1"/>
    <col min="2" max="4" width="11.42578125" style="154"/>
    <col min="5" max="5" width="14.140625" style="154" bestFit="1" customWidth="1"/>
    <col min="6" max="7" width="11.42578125" style="154"/>
    <col min="8" max="8" width="13.42578125" style="154" customWidth="1"/>
    <col min="9" max="9" width="11.42578125" style="154"/>
    <col min="10" max="10" width="13.42578125" style="154" bestFit="1" customWidth="1"/>
    <col min="11" max="256" width="11.42578125" style="154"/>
    <col min="257" max="257" width="16.42578125" style="154" customWidth="1"/>
    <col min="258" max="260" width="11.42578125" style="154"/>
    <col min="261" max="261" width="14.140625" style="154" bestFit="1" customWidth="1"/>
    <col min="262" max="263" width="11.42578125" style="154"/>
    <col min="264" max="264" width="13.42578125" style="154" customWidth="1"/>
    <col min="265" max="265" width="11.42578125" style="154"/>
    <col min="266" max="266" width="13.42578125" style="154" bestFit="1" customWidth="1"/>
    <col min="267" max="512" width="11.42578125" style="154"/>
    <col min="513" max="513" width="16.42578125" style="154" customWidth="1"/>
    <col min="514" max="516" width="11.42578125" style="154"/>
    <col min="517" max="517" width="14.140625" style="154" bestFit="1" customWidth="1"/>
    <col min="518" max="519" width="11.42578125" style="154"/>
    <col min="520" max="520" width="13.42578125" style="154" customWidth="1"/>
    <col min="521" max="521" width="11.42578125" style="154"/>
    <col min="522" max="522" width="13.42578125" style="154" bestFit="1" customWidth="1"/>
    <col min="523" max="768" width="11.42578125" style="154"/>
    <col min="769" max="769" width="16.42578125" style="154" customWidth="1"/>
    <col min="770" max="772" width="11.42578125" style="154"/>
    <col min="773" max="773" width="14.140625" style="154" bestFit="1" customWidth="1"/>
    <col min="774" max="775" width="11.42578125" style="154"/>
    <col min="776" max="776" width="13.42578125" style="154" customWidth="1"/>
    <col min="777" max="777" width="11.42578125" style="154"/>
    <col min="778" max="778" width="13.42578125" style="154" bestFit="1" customWidth="1"/>
    <col min="779" max="1024" width="11.42578125" style="154"/>
    <col min="1025" max="1025" width="16.42578125" style="154" customWidth="1"/>
    <col min="1026" max="1028" width="11.42578125" style="154"/>
    <col min="1029" max="1029" width="14.140625" style="154" bestFit="1" customWidth="1"/>
    <col min="1030" max="1031" width="11.42578125" style="154"/>
    <col min="1032" max="1032" width="13.42578125" style="154" customWidth="1"/>
    <col min="1033" max="1033" width="11.42578125" style="154"/>
    <col min="1034" max="1034" width="13.42578125" style="154" bestFit="1" customWidth="1"/>
    <col min="1035" max="1280" width="11.42578125" style="154"/>
    <col min="1281" max="1281" width="16.42578125" style="154" customWidth="1"/>
    <col min="1282" max="1284" width="11.42578125" style="154"/>
    <col min="1285" max="1285" width="14.140625" style="154" bestFit="1" customWidth="1"/>
    <col min="1286" max="1287" width="11.42578125" style="154"/>
    <col min="1288" max="1288" width="13.42578125" style="154" customWidth="1"/>
    <col min="1289" max="1289" width="11.42578125" style="154"/>
    <col min="1290" max="1290" width="13.42578125" style="154" bestFit="1" customWidth="1"/>
    <col min="1291" max="1536" width="11.42578125" style="154"/>
    <col min="1537" max="1537" width="16.42578125" style="154" customWidth="1"/>
    <col min="1538" max="1540" width="11.42578125" style="154"/>
    <col min="1541" max="1541" width="14.140625" style="154" bestFit="1" customWidth="1"/>
    <col min="1542" max="1543" width="11.42578125" style="154"/>
    <col min="1544" max="1544" width="13.42578125" style="154" customWidth="1"/>
    <col min="1545" max="1545" width="11.42578125" style="154"/>
    <col min="1546" max="1546" width="13.42578125" style="154" bestFit="1" customWidth="1"/>
    <col min="1547" max="1792" width="11.42578125" style="154"/>
    <col min="1793" max="1793" width="16.42578125" style="154" customWidth="1"/>
    <col min="1794" max="1796" width="11.42578125" style="154"/>
    <col min="1797" max="1797" width="14.140625" style="154" bestFit="1" customWidth="1"/>
    <col min="1798" max="1799" width="11.42578125" style="154"/>
    <col min="1800" max="1800" width="13.42578125" style="154" customWidth="1"/>
    <col min="1801" max="1801" width="11.42578125" style="154"/>
    <col min="1802" max="1802" width="13.42578125" style="154" bestFit="1" customWidth="1"/>
    <col min="1803" max="2048" width="11.42578125" style="154"/>
    <col min="2049" max="2049" width="16.42578125" style="154" customWidth="1"/>
    <col min="2050" max="2052" width="11.42578125" style="154"/>
    <col min="2053" max="2053" width="14.140625" style="154" bestFit="1" customWidth="1"/>
    <col min="2054" max="2055" width="11.42578125" style="154"/>
    <col min="2056" max="2056" width="13.42578125" style="154" customWidth="1"/>
    <col min="2057" max="2057" width="11.42578125" style="154"/>
    <col min="2058" max="2058" width="13.42578125" style="154" bestFit="1" customWidth="1"/>
    <col min="2059" max="2304" width="11.42578125" style="154"/>
    <col min="2305" max="2305" width="16.42578125" style="154" customWidth="1"/>
    <col min="2306" max="2308" width="11.42578125" style="154"/>
    <col min="2309" max="2309" width="14.140625" style="154" bestFit="1" customWidth="1"/>
    <col min="2310" max="2311" width="11.42578125" style="154"/>
    <col min="2312" max="2312" width="13.42578125" style="154" customWidth="1"/>
    <col min="2313" max="2313" width="11.42578125" style="154"/>
    <col min="2314" max="2314" width="13.42578125" style="154" bestFit="1" customWidth="1"/>
    <col min="2315" max="2560" width="11.42578125" style="154"/>
    <col min="2561" max="2561" width="16.42578125" style="154" customWidth="1"/>
    <col min="2562" max="2564" width="11.42578125" style="154"/>
    <col min="2565" max="2565" width="14.140625" style="154" bestFit="1" customWidth="1"/>
    <col min="2566" max="2567" width="11.42578125" style="154"/>
    <col min="2568" max="2568" width="13.42578125" style="154" customWidth="1"/>
    <col min="2569" max="2569" width="11.42578125" style="154"/>
    <col min="2570" max="2570" width="13.42578125" style="154" bestFit="1" customWidth="1"/>
    <col min="2571" max="2816" width="11.42578125" style="154"/>
    <col min="2817" max="2817" width="16.42578125" style="154" customWidth="1"/>
    <col min="2818" max="2820" width="11.42578125" style="154"/>
    <col min="2821" max="2821" width="14.140625" style="154" bestFit="1" customWidth="1"/>
    <col min="2822" max="2823" width="11.42578125" style="154"/>
    <col min="2824" max="2824" width="13.42578125" style="154" customWidth="1"/>
    <col min="2825" max="2825" width="11.42578125" style="154"/>
    <col min="2826" max="2826" width="13.42578125" style="154" bestFit="1" customWidth="1"/>
    <col min="2827" max="3072" width="11.42578125" style="154"/>
    <col min="3073" max="3073" width="16.42578125" style="154" customWidth="1"/>
    <col min="3074" max="3076" width="11.42578125" style="154"/>
    <col min="3077" max="3077" width="14.140625" style="154" bestFit="1" customWidth="1"/>
    <col min="3078" max="3079" width="11.42578125" style="154"/>
    <col min="3080" max="3080" width="13.42578125" style="154" customWidth="1"/>
    <col min="3081" max="3081" width="11.42578125" style="154"/>
    <col min="3082" max="3082" width="13.42578125" style="154" bestFit="1" customWidth="1"/>
    <col min="3083" max="3328" width="11.42578125" style="154"/>
    <col min="3329" max="3329" width="16.42578125" style="154" customWidth="1"/>
    <col min="3330" max="3332" width="11.42578125" style="154"/>
    <col min="3333" max="3333" width="14.140625" style="154" bestFit="1" customWidth="1"/>
    <col min="3334" max="3335" width="11.42578125" style="154"/>
    <col min="3336" max="3336" width="13.42578125" style="154" customWidth="1"/>
    <col min="3337" max="3337" width="11.42578125" style="154"/>
    <col min="3338" max="3338" width="13.42578125" style="154" bestFit="1" customWidth="1"/>
    <col min="3339" max="3584" width="11.42578125" style="154"/>
    <col min="3585" max="3585" width="16.42578125" style="154" customWidth="1"/>
    <col min="3586" max="3588" width="11.42578125" style="154"/>
    <col min="3589" max="3589" width="14.140625" style="154" bestFit="1" customWidth="1"/>
    <col min="3590" max="3591" width="11.42578125" style="154"/>
    <col min="3592" max="3592" width="13.42578125" style="154" customWidth="1"/>
    <col min="3593" max="3593" width="11.42578125" style="154"/>
    <col min="3594" max="3594" width="13.42578125" style="154" bestFit="1" customWidth="1"/>
    <col min="3595" max="3840" width="11.42578125" style="154"/>
    <col min="3841" max="3841" width="16.42578125" style="154" customWidth="1"/>
    <col min="3842" max="3844" width="11.42578125" style="154"/>
    <col min="3845" max="3845" width="14.140625" style="154" bestFit="1" customWidth="1"/>
    <col min="3846" max="3847" width="11.42578125" style="154"/>
    <col min="3848" max="3848" width="13.42578125" style="154" customWidth="1"/>
    <col min="3849" max="3849" width="11.42578125" style="154"/>
    <col min="3850" max="3850" width="13.42578125" style="154" bestFit="1" customWidth="1"/>
    <col min="3851" max="4096" width="11.42578125" style="154"/>
    <col min="4097" max="4097" width="16.42578125" style="154" customWidth="1"/>
    <col min="4098" max="4100" width="11.42578125" style="154"/>
    <col min="4101" max="4101" width="14.140625" style="154" bestFit="1" customWidth="1"/>
    <col min="4102" max="4103" width="11.42578125" style="154"/>
    <col min="4104" max="4104" width="13.42578125" style="154" customWidth="1"/>
    <col min="4105" max="4105" width="11.42578125" style="154"/>
    <col min="4106" max="4106" width="13.42578125" style="154" bestFit="1" customWidth="1"/>
    <col min="4107" max="4352" width="11.42578125" style="154"/>
    <col min="4353" max="4353" width="16.42578125" style="154" customWidth="1"/>
    <col min="4354" max="4356" width="11.42578125" style="154"/>
    <col min="4357" max="4357" width="14.140625" style="154" bestFit="1" customWidth="1"/>
    <col min="4358" max="4359" width="11.42578125" style="154"/>
    <col min="4360" max="4360" width="13.42578125" style="154" customWidth="1"/>
    <col min="4361" max="4361" width="11.42578125" style="154"/>
    <col min="4362" max="4362" width="13.42578125" style="154" bestFit="1" customWidth="1"/>
    <col min="4363" max="4608" width="11.42578125" style="154"/>
    <col min="4609" max="4609" width="16.42578125" style="154" customWidth="1"/>
    <col min="4610" max="4612" width="11.42578125" style="154"/>
    <col min="4613" max="4613" width="14.140625" style="154" bestFit="1" customWidth="1"/>
    <col min="4614" max="4615" width="11.42578125" style="154"/>
    <col min="4616" max="4616" width="13.42578125" style="154" customWidth="1"/>
    <col min="4617" max="4617" width="11.42578125" style="154"/>
    <col min="4618" max="4618" width="13.42578125" style="154" bestFit="1" customWidth="1"/>
    <col min="4619" max="4864" width="11.42578125" style="154"/>
    <col min="4865" max="4865" width="16.42578125" style="154" customWidth="1"/>
    <col min="4866" max="4868" width="11.42578125" style="154"/>
    <col min="4869" max="4869" width="14.140625" style="154" bestFit="1" customWidth="1"/>
    <col min="4870" max="4871" width="11.42578125" style="154"/>
    <col min="4872" max="4872" width="13.42578125" style="154" customWidth="1"/>
    <col min="4873" max="4873" width="11.42578125" style="154"/>
    <col min="4874" max="4874" width="13.42578125" style="154" bestFit="1" customWidth="1"/>
    <col min="4875" max="5120" width="11.42578125" style="154"/>
    <col min="5121" max="5121" width="16.42578125" style="154" customWidth="1"/>
    <col min="5122" max="5124" width="11.42578125" style="154"/>
    <col min="5125" max="5125" width="14.140625" style="154" bestFit="1" customWidth="1"/>
    <col min="5126" max="5127" width="11.42578125" style="154"/>
    <col min="5128" max="5128" width="13.42578125" style="154" customWidth="1"/>
    <col min="5129" max="5129" width="11.42578125" style="154"/>
    <col min="5130" max="5130" width="13.42578125" style="154" bestFit="1" customWidth="1"/>
    <col min="5131" max="5376" width="11.42578125" style="154"/>
    <col min="5377" max="5377" width="16.42578125" style="154" customWidth="1"/>
    <col min="5378" max="5380" width="11.42578125" style="154"/>
    <col min="5381" max="5381" width="14.140625" style="154" bestFit="1" customWidth="1"/>
    <col min="5382" max="5383" width="11.42578125" style="154"/>
    <col min="5384" max="5384" width="13.42578125" style="154" customWidth="1"/>
    <col min="5385" max="5385" width="11.42578125" style="154"/>
    <col min="5386" max="5386" width="13.42578125" style="154" bestFit="1" customWidth="1"/>
    <col min="5387" max="5632" width="11.42578125" style="154"/>
    <col min="5633" max="5633" width="16.42578125" style="154" customWidth="1"/>
    <col min="5634" max="5636" width="11.42578125" style="154"/>
    <col min="5637" max="5637" width="14.140625" style="154" bestFit="1" customWidth="1"/>
    <col min="5638" max="5639" width="11.42578125" style="154"/>
    <col min="5640" max="5640" width="13.42578125" style="154" customWidth="1"/>
    <col min="5641" max="5641" width="11.42578125" style="154"/>
    <col min="5642" max="5642" width="13.42578125" style="154" bestFit="1" customWidth="1"/>
    <col min="5643" max="5888" width="11.42578125" style="154"/>
    <col min="5889" max="5889" width="16.42578125" style="154" customWidth="1"/>
    <col min="5890" max="5892" width="11.42578125" style="154"/>
    <col min="5893" max="5893" width="14.140625" style="154" bestFit="1" customWidth="1"/>
    <col min="5894" max="5895" width="11.42578125" style="154"/>
    <col min="5896" max="5896" width="13.42578125" style="154" customWidth="1"/>
    <col min="5897" max="5897" width="11.42578125" style="154"/>
    <col min="5898" max="5898" width="13.42578125" style="154" bestFit="1" customWidth="1"/>
    <col min="5899" max="6144" width="11.42578125" style="154"/>
    <col min="6145" max="6145" width="16.42578125" style="154" customWidth="1"/>
    <col min="6146" max="6148" width="11.42578125" style="154"/>
    <col min="6149" max="6149" width="14.140625" style="154" bestFit="1" customWidth="1"/>
    <col min="6150" max="6151" width="11.42578125" style="154"/>
    <col min="6152" max="6152" width="13.42578125" style="154" customWidth="1"/>
    <col min="6153" max="6153" width="11.42578125" style="154"/>
    <col min="6154" max="6154" width="13.42578125" style="154" bestFit="1" customWidth="1"/>
    <col min="6155" max="6400" width="11.42578125" style="154"/>
    <col min="6401" max="6401" width="16.42578125" style="154" customWidth="1"/>
    <col min="6402" max="6404" width="11.42578125" style="154"/>
    <col min="6405" max="6405" width="14.140625" style="154" bestFit="1" customWidth="1"/>
    <col min="6406" max="6407" width="11.42578125" style="154"/>
    <col min="6408" max="6408" width="13.42578125" style="154" customWidth="1"/>
    <col min="6409" max="6409" width="11.42578125" style="154"/>
    <col min="6410" max="6410" width="13.42578125" style="154" bestFit="1" customWidth="1"/>
    <col min="6411" max="6656" width="11.42578125" style="154"/>
    <col min="6657" max="6657" width="16.42578125" style="154" customWidth="1"/>
    <col min="6658" max="6660" width="11.42578125" style="154"/>
    <col min="6661" max="6661" width="14.140625" style="154" bestFit="1" customWidth="1"/>
    <col min="6662" max="6663" width="11.42578125" style="154"/>
    <col min="6664" max="6664" width="13.42578125" style="154" customWidth="1"/>
    <col min="6665" max="6665" width="11.42578125" style="154"/>
    <col min="6666" max="6666" width="13.42578125" style="154" bestFit="1" customWidth="1"/>
    <col min="6667" max="6912" width="11.42578125" style="154"/>
    <col min="6913" max="6913" width="16.42578125" style="154" customWidth="1"/>
    <col min="6914" max="6916" width="11.42578125" style="154"/>
    <col min="6917" max="6917" width="14.140625" style="154" bestFit="1" customWidth="1"/>
    <col min="6918" max="6919" width="11.42578125" style="154"/>
    <col min="6920" max="6920" width="13.42578125" style="154" customWidth="1"/>
    <col min="6921" max="6921" width="11.42578125" style="154"/>
    <col min="6922" max="6922" width="13.42578125" style="154" bestFit="1" customWidth="1"/>
    <col min="6923" max="7168" width="11.42578125" style="154"/>
    <col min="7169" max="7169" width="16.42578125" style="154" customWidth="1"/>
    <col min="7170" max="7172" width="11.42578125" style="154"/>
    <col min="7173" max="7173" width="14.140625" style="154" bestFit="1" customWidth="1"/>
    <col min="7174" max="7175" width="11.42578125" style="154"/>
    <col min="7176" max="7176" width="13.42578125" style="154" customWidth="1"/>
    <col min="7177" max="7177" width="11.42578125" style="154"/>
    <col min="7178" max="7178" width="13.42578125" style="154" bestFit="1" customWidth="1"/>
    <col min="7179" max="7424" width="11.42578125" style="154"/>
    <col min="7425" max="7425" width="16.42578125" style="154" customWidth="1"/>
    <col min="7426" max="7428" width="11.42578125" style="154"/>
    <col min="7429" max="7429" width="14.140625" style="154" bestFit="1" customWidth="1"/>
    <col min="7430" max="7431" width="11.42578125" style="154"/>
    <col min="7432" max="7432" width="13.42578125" style="154" customWidth="1"/>
    <col min="7433" max="7433" width="11.42578125" style="154"/>
    <col min="7434" max="7434" width="13.42578125" style="154" bestFit="1" customWidth="1"/>
    <col min="7435" max="7680" width="11.42578125" style="154"/>
    <col min="7681" max="7681" width="16.42578125" style="154" customWidth="1"/>
    <col min="7682" max="7684" width="11.42578125" style="154"/>
    <col min="7685" max="7685" width="14.140625" style="154" bestFit="1" customWidth="1"/>
    <col min="7686" max="7687" width="11.42578125" style="154"/>
    <col min="7688" max="7688" width="13.42578125" style="154" customWidth="1"/>
    <col min="7689" max="7689" width="11.42578125" style="154"/>
    <col min="7690" max="7690" width="13.42578125" style="154" bestFit="1" customWidth="1"/>
    <col min="7691" max="7936" width="11.42578125" style="154"/>
    <col min="7937" max="7937" width="16.42578125" style="154" customWidth="1"/>
    <col min="7938" max="7940" width="11.42578125" style="154"/>
    <col min="7941" max="7941" width="14.140625" style="154" bestFit="1" customWidth="1"/>
    <col min="7942" max="7943" width="11.42578125" style="154"/>
    <col min="7944" max="7944" width="13.42578125" style="154" customWidth="1"/>
    <col min="7945" max="7945" width="11.42578125" style="154"/>
    <col min="7946" max="7946" width="13.42578125" style="154" bestFit="1" customWidth="1"/>
    <col min="7947" max="8192" width="11.42578125" style="154"/>
    <col min="8193" max="8193" width="16.42578125" style="154" customWidth="1"/>
    <col min="8194" max="8196" width="11.42578125" style="154"/>
    <col min="8197" max="8197" width="14.140625" style="154" bestFit="1" customWidth="1"/>
    <col min="8198" max="8199" width="11.42578125" style="154"/>
    <col min="8200" max="8200" width="13.42578125" style="154" customWidth="1"/>
    <col min="8201" max="8201" width="11.42578125" style="154"/>
    <col min="8202" max="8202" width="13.42578125" style="154" bestFit="1" customWidth="1"/>
    <col min="8203" max="8448" width="11.42578125" style="154"/>
    <col min="8449" max="8449" width="16.42578125" style="154" customWidth="1"/>
    <col min="8450" max="8452" width="11.42578125" style="154"/>
    <col min="8453" max="8453" width="14.140625" style="154" bestFit="1" customWidth="1"/>
    <col min="8454" max="8455" width="11.42578125" style="154"/>
    <col min="8456" max="8456" width="13.42578125" style="154" customWidth="1"/>
    <col min="8457" max="8457" width="11.42578125" style="154"/>
    <col min="8458" max="8458" width="13.42578125" style="154" bestFit="1" customWidth="1"/>
    <col min="8459" max="8704" width="11.42578125" style="154"/>
    <col min="8705" max="8705" width="16.42578125" style="154" customWidth="1"/>
    <col min="8706" max="8708" width="11.42578125" style="154"/>
    <col min="8709" max="8709" width="14.140625" style="154" bestFit="1" customWidth="1"/>
    <col min="8710" max="8711" width="11.42578125" style="154"/>
    <col min="8712" max="8712" width="13.42578125" style="154" customWidth="1"/>
    <col min="8713" max="8713" width="11.42578125" style="154"/>
    <col min="8714" max="8714" width="13.42578125" style="154" bestFit="1" customWidth="1"/>
    <col min="8715" max="8960" width="11.42578125" style="154"/>
    <col min="8961" max="8961" width="16.42578125" style="154" customWidth="1"/>
    <col min="8962" max="8964" width="11.42578125" style="154"/>
    <col min="8965" max="8965" width="14.140625" style="154" bestFit="1" customWidth="1"/>
    <col min="8966" max="8967" width="11.42578125" style="154"/>
    <col min="8968" max="8968" width="13.42578125" style="154" customWidth="1"/>
    <col min="8969" max="8969" width="11.42578125" style="154"/>
    <col min="8970" max="8970" width="13.42578125" style="154" bestFit="1" customWidth="1"/>
    <col min="8971" max="9216" width="11.42578125" style="154"/>
    <col min="9217" max="9217" width="16.42578125" style="154" customWidth="1"/>
    <col min="9218" max="9220" width="11.42578125" style="154"/>
    <col min="9221" max="9221" width="14.140625" style="154" bestFit="1" customWidth="1"/>
    <col min="9222" max="9223" width="11.42578125" style="154"/>
    <col min="9224" max="9224" width="13.42578125" style="154" customWidth="1"/>
    <col min="9225" max="9225" width="11.42578125" style="154"/>
    <col min="9226" max="9226" width="13.42578125" style="154" bestFit="1" customWidth="1"/>
    <col min="9227" max="9472" width="11.42578125" style="154"/>
    <col min="9473" max="9473" width="16.42578125" style="154" customWidth="1"/>
    <col min="9474" max="9476" width="11.42578125" style="154"/>
    <col min="9477" max="9477" width="14.140625" style="154" bestFit="1" customWidth="1"/>
    <col min="9478" max="9479" width="11.42578125" style="154"/>
    <col min="9480" max="9480" width="13.42578125" style="154" customWidth="1"/>
    <col min="9481" max="9481" width="11.42578125" style="154"/>
    <col min="9482" max="9482" width="13.42578125" style="154" bestFit="1" customWidth="1"/>
    <col min="9483" max="9728" width="11.42578125" style="154"/>
    <col min="9729" max="9729" width="16.42578125" style="154" customWidth="1"/>
    <col min="9730" max="9732" width="11.42578125" style="154"/>
    <col min="9733" max="9733" width="14.140625" style="154" bestFit="1" customWidth="1"/>
    <col min="9734" max="9735" width="11.42578125" style="154"/>
    <col min="9736" max="9736" width="13.42578125" style="154" customWidth="1"/>
    <col min="9737" max="9737" width="11.42578125" style="154"/>
    <col min="9738" max="9738" width="13.42578125" style="154" bestFit="1" customWidth="1"/>
    <col min="9739" max="9984" width="11.42578125" style="154"/>
    <col min="9985" max="9985" width="16.42578125" style="154" customWidth="1"/>
    <col min="9986" max="9988" width="11.42578125" style="154"/>
    <col min="9989" max="9989" width="14.140625" style="154" bestFit="1" customWidth="1"/>
    <col min="9990" max="9991" width="11.42578125" style="154"/>
    <col min="9992" max="9992" width="13.42578125" style="154" customWidth="1"/>
    <col min="9993" max="9993" width="11.42578125" style="154"/>
    <col min="9994" max="9994" width="13.42578125" style="154" bestFit="1" customWidth="1"/>
    <col min="9995" max="10240" width="11.42578125" style="154"/>
    <col min="10241" max="10241" width="16.42578125" style="154" customWidth="1"/>
    <col min="10242" max="10244" width="11.42578125" style="154"/>
    <col min="10245" max="10245" width="14.140625" style="154" bestFit="1" customWidth="1"/>
    <col min="10246" max="10247" width="11.42578125" style="154"/>
    <col min="10248" max="10248" width="13.42578125" style="154" customWidth="1"/>
    <col min="10249" max="10249" width="11.42578125" style="154"/>
    <col min="10250" max="10250" width="13.42578125" style="154" bestFit="1" customWidth="1"/>
    <col min="10251" max="10496" width="11.42578125" style="154"/>
    <col min="10497" max="10497" width="16.42578125" style="154" customWidth="1"/>
    <col min="10498" max="10500" width="11.42578125" style="154"/>
    <col min="10501" max="10501" width="14.140625" style="154" bestFit="1" customWidth="1"/>
    <col min="10502" max="10503" width="11.42578125" style="154"/>
    <col min="10504" max="10504" width="13.42578125" style="154" customWidth="1"/>
    <col min="10505" max="10505" width="11.42578125" style="154"/>
    <col min="10506" max="10506" width="13.42578125" style="154" bestFit="1" customWidth="1"/>
    <col min="10507" max="10752" width="11.42578125" style="154"/>
    <col min="10753" max="10753" width="16.42578125" style="154" customWidth="1"/>
    <col min="10754" max="10756" width="11.42578125" style="154"/>
    <col min="10757" max="10757" width="14.140625" style="154" bestFit="1" customWidth="1"/>
    <col min="10758" max="10759" width="11.42578125" style="154"/>
    <col min="10760" max="10760" width="13.42578125" style="154" customWidth="1"/>
    <col min="10761" max="10761" width="11.42578125" style="154"/>
    <col min="10762" max="10762" width="13.42578125" style="154" bestFit="1" customWidth="1"/>
    <col min="10763" max="11008" width="11.42578125" style="154"/>
    <col min="11009" max="11009" width="16.42578125" style="154" customWidth="1"/>
    <col min="11010" max="11012" width="11.42578125" style="154"/>
    <col min="11013" max="11013" width="14.140625" style="154" bestFit="1" customWidth="1"/>
    <col min="11014" max="11015" width="11.42578125" style="154"/>
    <col min="11016" max="11016" width="13.42578125" style="154" customWidth="1"/>
    <col min="11017" max="11017" width="11.42578125" style="154"/>
    <col min="11018" max="11018" width="13.42578125" style="154" bestFit="1" customWidth="1"/>
    <col min="11019" max="11264" width="11.42578125" style="154"/>
    <col min="11265" max="11265" width="16.42578125" style="154" customWidth="1"/>
    <col min="11266" max="11268" width="11.42578125" style="154"/>
    <col min="11269" max="11269" width="14.140625" style="154" bestFit="1" customWidth="1"/>
    <col min="11270" max="11271" width="11.42578125" style="154"/>
    <col min="11272" max="11272" width="13.42578125" style="154" customWidth="1"/>
    <col min="11273" max="11273" width="11.42578125" style="154"/>
    <col min="11274" max="11274" width="13.42578125" style="154" bestFit="1" customWidth="1"/>
    <col min="11275" max="11520" width="11.42578125" style="154"/>
    <col min="11521" max="11521" width="16.42578125" style="154" customWidth="1"/>
    <col min="11522" max="11524" width="11.42578125" style="154"/>
    <col min="11525" max="11525" width="14.140625" style="154" bestFit="1" customWidth="1"/>
    <col min="11526" max="11527" width="11.42578125" style="154"/>
    <col min="11528" max="11528" width="13.42578125" style="154" customWidth="1"/>
    <col min="11529" max="11529" width="11.42578125" style="154"/>
    <col min="11530" max="11530" width="13.42578125" style="154" bestFit="1" customWidth="1"/>
    <col min="11531" max="11776" width="11.42578125" style="154"/>
    <col min="11777" max="11777" width="16.42578125" style="154" customWidth="1"/>
    <col min="11778" max="11780" width="11.42578125" style="154"/>
    <col min="11781" max="11781" width="14.140625" style="154" bestFit="1" customWidth="1"/>
    <col min="11782" max="11783" width="11.42578125" style="154"/>
    <col min="11784" max="11784" width="13.42578125" style="154" customWidth="1"/>
    <col min="11785" max="11785" width="11.42578125" style="154"/>
    <col min="11786" max="11786" width="13.42578125" style="154" bestFit="1" customWidth="1"/>
    <col min="11787" max="12032" width="11.42578125" style="154"/>
    <col min="12033" max="12033" width="16.42578125" style="154" customWidth="1"/>
    <col min="12034" max="12036" width="11.42578125" style="154"/>
    <col min="12037" max="12037" width="14.140625" style="154" bestFit="1" customWidth="1"/>
    <col min="12038" max="12039" width="11.42578125" style="154"/>
    <col min="12040" max="12040" width="13.42578125" style="154" customWidth="1"/>
    <col min="12041" max="12041" width="11.42578125" style="154"/>
    <col min="12042" max="12042" width="13.42578125" style="154" bestFit="1" customWidth="1"/>
    <col min="12043" max="12288" width="11.42578125" style="154"/>
    <col min="12289" max="12289" width="16.42578125" style="154" customWidth="1"/>
    <col min="12290" max="12292" width="11.42578125" style="154"/>
    <col min="12293" max="12293" width="14.140625" style="154" bestFit="1" customWidth="1"/>
    <col min="12294" max="12295" width="11.42578125" style="154"/>
    <col min="12296" max="12296" width="13.42578125" style="154" customWidth="1"/>
    <col min="12297" max="12297" width="11.42578125" style="154"/>
    <col min="12298" max="12298" width="13.42578125" style="154" bestFit="1" customWidth="1"/>
    <col min="12299" max="12544" width="11.42578125" style="154"/>
    <col min="12545" max="12545" width="16.42578125" style="154" customWidth="1"/>
    <col min="12546" max="12548" width="11.42578125" style="154"/>
    <col min="12549" max="12549" width="14.140625" style="154" bestFit="1" customWidth="1"/>
    <col min="12550" max="12551" width="11.42578125" style="154"/>
    <col min="12552" max="12552" width="13.42578125" style="154" customWidth="1"/>
    <col min="12553" max="12553" width="11.42578125" style="154"/>
    <col min="12554" max="12554" width="13.42578125" style="154" bestFit="1" customWidth="1"/>
    <col min="12555" max="12800" width="11.42578125" style="154"/>
    <col min="12801" max="12801" width="16.42578125" style="154" customWidth="1"/>
    <col min="12802" max="12804" width="11.42578125" style="154"/>
    <col min="12805" max="12805" width="14.140625" style="154" bestFit="1" customWidth="1"/>
    <col min="12806" max="12807" width="11.42578125" style="154"/>
    <col min="12808" max="12808" width="13.42578125" style="154" customWidth="1"/>
    <col min="12809" max="12809" width="11.42578125" style="154"/>
    <col min="12810" max="12810" width="13.42578125" style="154" bestFit="1" customWidth="1"/>
    <col min="12811" max="13056" width="11.42578125" style="154"/>
    <col min="13057" max="13057" width="16.42578125" style="154" customWidth="1"/>
    <col min="13058" max="13060" width="11.42578125" style="154"/>
    <col min="13061" max="13061" width="14.140625" style="154" bestFit="1" customWidth="1"/>
    <col min="13062" max="13063" width="11.42578125" style="154"/>
    <col min="13064" max="13064" width="13.42578125" style="154" customWidth="1"/>
    <col min="13065" max="13065" width="11.42578125" style="154"/>
    <col min="13066" max="13066" width="13.42578125" style="154" bestFit="1" customWidth="1"/>
    <col min="13067" max="13312" width="11.42578125" style="154"/>
    <col min="13313" max="13313" width="16.42578125" style="154" customWidth="1"/>
    <col min="13314" max="13316" width="11.42578125" style="154"/>
    <col min="13317" max="13317" width="14.140625" style="154" bestFit="1" customWidth="1"/>
    <col min="13318" max="13319" width="11.42578125" style="154"/>
    <col min="13320" max="13320" width="13.42578125" style="154" customWidth="1"/>
    <col min="13321" max="13321" width="11.42578125" style="154"/>
    <col min="13322" max="13322" width="13.42578125" style="154" bestFit="1" customWidth="1"/>
    <col min="13323" max="13568" width="11.42578125" style="154"/>
    <col min="13569" max="13569" width="16.42578125" style="154" customWidth="1"/>
    <col min="13570" max="13572" width="11.42578125" style="154"/>
    <col min="13573" max="13573" width="14.140625" style="154" bestFit="1" customWidth="1"/>
    <col min="13574" max="13575" width="11.42578125" style="154"/>
    <col min="13576" max="13576" width="13.42578125" style="154" customWidth="1"/>
    <col min="13577" max="13577" width="11.42578125" style="154"/>
    <col min="13578" max="13578" width="13.42578125" style="154" bestFit="1" customWidth="1"/>
    <col min="13579" max="13824" width="11.42578125" style="154"/>
    <col min="13825" max="13825" width="16.42578125" style="154" customWidth="1"/>
    <col min="13826" max="13828" width="11.42578125" style="154"/>
    <col min="13829" max="13829" width="14.140625" style="154" bestFit="1" customWidth="1"/>
    <col min="13830" max="13831" width="11.42578125" style="154"/>
    <col min="13832" max="13832" width="13.42578125" style="154" customWidth="1"/>
    <col min="13833" max="13833" width="11.42578125" style="154"/>
    <col min="13834" max="13834" width="13.42578125" style="154" bestFit="1" customWidth="1"/>
    <col min="13835" max="14080" width="11.42578125" style="154"/>
    <col min="14081" max="14081" width="16.42578125" style="154" customWidth="1"/>
    <col min="14082" max="14084" width="11.42578125" style="154"/>
    <col min="14085" max="14085" width="14.140625" style="154" bestFit="1" customWidth="1"/>
    <col min="14086" max="14087" width="11.42578125" style="154"/>
    <col min="14088" max="14088" width="13.42578125" style="154" customWidth="1"/>
    <col min="14089" max="14089" width="11.42578125" style="154"/>
    <col min="14090" max="14090" width="13.42578125" style="154" bestFit="1" customWidth="1"/>
    <col min="14091" max="14336" width="11.42578125" style="154"/>
    <col min="14337" max="14337" width="16.42578125" style="154" customWidth="1"/>
    <col min="14338" max="14340" width="11.42578125" style="154"/>
    <col min="14341" max="14341" width="14.140625" style="154" bestFit="1" customWidth="1"/>
    <col min="14342" max="14343" width="11.42578125" style="154"/>
    <col min="14344" max="14344" width="13.42578125" style="154" customWidth="1"/>
    <col min="14345" max="14345" width="11.42578125" style="154"/>
    <col min="14346" max="14346" width="13.42578125" style="154" bestFit="1" customWidth="1"/>
    <col min="14347" max="14592" width="11.42578125" style="154"/>
    <col min="14593" max="14593" width="16.42578125" style="154" customWidth="1"/>
    <col min="14594" max="14596" width="11.42578125" style="154"/>
    <col min="14597" max="14597" width="14.140625" style="154" bestFit="1" customWidth="1"/>
    <col min="14598" max="14599" width="11.42578125" style="154"/>
    <col min="14600" max="14600" width="13.42578125" style="154" customWidth="1"/>
    <col min="14601" max="14601" width="11.42578125" style="154"/>
    <col min="14602" max="14602" width="13.42578125" style="154" bestFit="1" customWidth="1"/>
    <col min="14603" max="14848" width="11.42578125" style="154"/>
    <col min="14849" max="14849" width="16.42578125" style="154" customWidth="1"/>
    <col min="14850" max="14852" width="11.42578125" style="154"/>
    <col min="14853" max="14853" width="14.140625" style="154" bestFit="1" customWidth="1"/>
    <col min="14854" max="14855" width="11.42578125" style="154"/>
    <col min="14856" max="14856" width="13.42578125" style="154" customWidth="1"/>
    <col min="14857" max="14857" width="11.42578125" style="154"/>
    <col min="14858" max="14858" width="13.42578125" style="154" bestFit="1" customWidth="1"/>
    <col min="14859" max="15104" width="11.42578125" style="154"/>
    <col min="15105" max="15105" width="16.42578125" style="154" customWidth="1"/>
    <col min="15106" max="15108" width="11.42578125" style="154"/>
    <col min="15109" max="15109" width="14.140625" style="154" bestFit="1" customWidth="1"/>
    <col min="15110" max="15111" width="11.42578125" style="154"/>
    <col min="15112" max="15112" width="13.42578125" style="154" customWidth="1"/>
    <col min="15113" max="15113" width="11.42578125" style="154"/>
    <col min="15114" max="15114" width="13.42578125" style="154" bestFit="1" customWidth="1"/>
    <col min="15115" max="15360" width="11.42578125" style="154"/>
    <col min="15361" max="15361" width="16.42578125" style="154" customWidth="1"/>
    <col min="15362" max="15364" width="11.42578125" style="154"/>
    <col min="15365" max="15365" width="14.140625" style="154" bestFit="1" customWidth="1"/>
    <col min="15366" max="15367" width="11.42578125" style="154"/>
    <col min="15368" max="15368" width="13.42578125" style="154" customWidth="1"/>
    <col min="15369" max="15369" width="11.42578125" style="154"/>
    <col min="15370" max="15370" width="13.42578125" style="154" bestFit="1" customWidth="1"/>
    <col min="15371" max="15616" width="11.42578125" style="154"/>
    <col min="15617" max="15617" width="16.42578125" style="154" customWidth="1"/>
    <col min="15618" max="15620" width="11.42578125" style="154"/>
    <col min="15621" max="15621" width="14.140625" style="154" bestFit="1" customWidth="1"/>
    <col min="15622" max="15623" width="11.42578125" style="154"/>
    <col min="15624" max="15624" width="13.42578125" style="154" customWidth="1"/>
    <col min="15625" max="15625" width="11.42578125" style="154"/>
    <col min="15626" max="15626" width="13.42578125" style="154" bestFit="1" customWidth="1"/>
    <col min="15627" max="15872" width="11.42578125" style="154"/>
    <col min="15873" max="15873" width="16.42578125" style="154" customWidth="1"/>
    <col min="15874" max="15876" width="11.42578125" style="154"/>
    <col min="15877" max="15877" width="14.140625" style="154" bestFit="1" customWidth="1"/>
    <col min="15878" max="15879" width="11.42578125" style="154"/>
    <col min="15880" max="15880" width="13.42578125" style="154" customWidth="1"/>
    <col min="15881" max="15881" width="11.42578125" style="154"/>
    <col min="15882" max="15882" width="13.42578125" style="154" bestFit="1" customWidth="1"/>
    <col min="15883" max="16128" width="11.42578125" style="154"/>
    <col min="16129" max="16129" width="16.42578125" style="154" customWidth="1"/>
    <col min="16130" max="16132" width="11.42578125" style="154"/>
    <col min="16133" max="16133" width="14.140625" style="154" bestFit="1" customWidth="1"/>
    <col min="16134" max="16135" width="11.42578125" style="154"/>
    <col min="16136" max="16136" width="13.42578125" style="154" customWidth="1"/>
    <col min="16137" max="16137" width="11.42578125" style="154"/>
    <col min="16138" max="16138" width="13.42578125" style="154" bestFit="1" customWidth="1"/>
    <col min="16139" max="16384" width="11.42578125" style="154"/>
  </cols>
  <sheetData>
    <row r="5" spans="2:9" x14ac:dyDescent="0.2">
      <c r="B5" s="153"/>
      <c r="C5" s="153"/>
      <c r="D5" s="153"/>
      <c r="E5" s="153"/>
      <c r="F5" s="153"/>
      <c r="G5" s="153"/>
      <c r="H5" s="153"/>
    </row>
    <row r="6" spans="2:9" ht="23.25" x14ac:dyDescent="0.35">
      <c r="B6" s="155"/>
      <c r="C6" s="153"/>
      <c r="D6" s="153"/>
      <c r="E6" s="153"/>
      <c r="F6" s="153"/>
      <c r="G6" s="153"/>
      <c r="H6" s="153"/>
      <c r="I6" s="156"/>
    </row>
    <row r="7" spans="2:9" x14ac:dyDescent="0.2">
      <c r="B7" s="153"/>
      <c r="C7" s="153"/>
      <c r="D7" s="153"/>
      <c r="E7" s="153"/>
      <c r="F7" s="153"/>
      <c r="G7" s="153"/>
      <c r="H7" s="153"/>
      <c r="I7" s="153"/>
    </row>
    <row r="8" spans="2:9" x14ac:dyDescent="0.2">
      <c r="B8" s="153"/>
      <c r="C8" s="153"/>
      <c r="D8" s="153"/>
      <c r="F8" s="153"/>
      <c r="G8" s="153"/>
      <c r="H8" s="153"/>
    </row>
    <row r="9" spans="2:9" x14ac:dyDescent="0.2">
      <c r="B9" s="153"/>
      <c r="C9" s="153"/>
      <c r="D9" s="153"/>
      <c r="E9" s="153"/>
      <c r="F9" s="153"/>
      <c r="G9" s="153"/>
      <c r="H9" s="153"/>
    </row>
    <row r="10" spans="2:9" ht="23.25" x14ac:dyDescent="0.35">
      <c r="B10" s="153"/>
      <c r="C10" s="153"/>
      <c r="D10" s="153"/>
      <c r="I10" s="156"/>
    </row>
    <row r="11" spans="2:9" x14ac:dyDescent="0.2">
      <c r="B11" s="153"/>
      <c r="C11" s="153"/>
      <c r="D11" s="153"/>
    </row>
    <row r="12" spans="2:9" ht="27" customHeight="1" x14ac:dyDescent="0.35">
      <c r="B12" s="153"/>
      <c r="C12" s="153"/>
      <c r="D12" s="153"/>
      <c r="E12" s="153"/>
      <c r="F12" s="153"/>
      <c r="G12" s="153"/>
      <c r="H12" s="153"/>
      <c r="I12" s="156"/>
    </row>
    <row r="13" spans="2:9" ht="19.5" customHeight="1" x14ac:dyDescent="0.35">
      <c r="B13" s="153"/>
      <c r="C13" s="166"/>
      <c r="D13" s="166"/>
      <c r="E13" s="166"/>
      <c r="F13" s="166"/>
      <c r="G13" s="166"/>
      <c r="H13" s="166"/>
      <c r="I13" s="156"/>
    </row>
    <row r="14" spans="2:9" x14ac:dyDescent="0.2">
      <c r="B14" s="153"/>
      <c r="C14" s="153"/>
      <c r="D14" s="153"/>
      <c r="F14" s="153"/>
      <c r="G14" s="153"/>
      <c r="H14" s="153"/>
    </row>
    <row r="15" spans="2:9" x14ac:dyDescent="0.2">
      <c r="B15" s="153"/>
      <c r="C15" s="153"/>
      <c r="D15" s="153"/>
      <c r="F15" s="153"/>
      <c r="G15" s="153"/>
      <c r="H15" s="153"/>
      <c r="I15" s="153"/>
    </row>
    <row r="16" spans="2:9" ht="34.5" x14ac:dyDescent="0.45">
      <c r="B16" s="153"/>
      <c r="C16" s="153"/>
      <c r="D16" s="153"/>
      <c r="E16" s="157"/>
      <c r="F16" s="153"/>
      <c r="G16" s="153"/>
      <c r="H16" s="153"/>
      <c r="I16" s="153"/>
    </row>
    <row r="17" spans="2:9" ht="33" x14ac:dyDescent="0.45">
      <c r="B17" s="153"/>
      <c r="C17" s="153"/>
      <c r="D17" s="153"/>
      <c r="E17" s="158"/>
      <c r="F17" s="153"/>
      <c r="G17" s="153"/>
      <c r="H17" s="153"/>
      <c r="I17" s="153"/>
    </row>
    <row r="18" spans="2:9" ht="33" x14ac:dyDescent="0.45">
      <c r="D18" s="158"/>
    </row>
    <row r="19" spans="2:9" ht="18.75" x14ac:dyDescent="0.3">
      <c r="E19" s="167"/>
      <c r="I19" s="159"/>
    </row>
    <row r="21" spans="2:9" x14ac:dyDescent="0.2">
      <c r="E21" s="160"/>
    </row>
    <row r="22" spans="2:9" ht="26.25" x14ac:dyDescent="0.4">
      <c r="E22" s="161"/>
    </row>
    <row r="25" spans="2:9" ht="18.75" x14ac:dyDescent="0.3">
      <c r="E25" s="162"/>
    </row>
    <row r="26" spans="2:9" ht="18.75" x14ac:dyDescent="0.3">
      <c r="E26" s="163"/>
    </row>
    <row r="28" spans="2:9" x14ac:dyDescent="0.2">
      <c r="D28" s="166"/>
      <c r="E28" s="166"/>
      <c r="F28" s="166"/>
      <c r="G28" s="166"/>
      <c r="H28" s="166"/>
    </row>
    <row r="33" spans="1:9" ht="35.25" x14ac:dyDescent="0.2">
      <c r="A33" s="168"/>
    </row>
    <row r="36" spans="1:9" ht="33" x14ac:dyDescent="0.2">
      <c r="B36" s="169"/>
    </row>
    <row r="39" spans="1:9" ht="18" x14ac:dyDescent="0.25">
      <c r="B39" s="170"/>
    </row>
    <row r="41" spans="1:9" ht="18.75" x14ac:dyDescent="0.3">
      <c r="I41" s="164"/>
    </row>
    <row r="43" spans="1:9" ht="18.75" x14ac:dyDescent="0.3">
      <c r="B43" s="183"/>
      <c r="C43" s="183"/>
      <c r="D43" s="183"/>
    </row>
    <row r="57" spans="10:10" ht="18.75" x14ac:dyDescent="0.3">
      <c r="J57" s="165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customWidth="1"/>
    <col min="5" max="7" width="9.5703125" customWidth="1"/>
    <col min="8" max="8" width="6.5703125" style="1" customWidth="1"/>
    <col min="9" max="11" width="11.5703125" style="1" customWidth="1"/>
    <col min="12" max="14" width="9.5703125" style="1" customWidth="1"/>
    <col min="15" max="15" width="6.5703125" style="1" customWidth="1"/>
    <col min="16" max="18" width="11.5703125" style="1" customWidth="1"/>
    <col min="19" max="21" width="9.570312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5" thickBot="1" x14ac:dyDescent="0.3">
      <c r="A4" s="5" t="s">
        <v>110</v>
      </c>
      <c r="D4" s="196" t="s">
        <v>105</v>
      </c>
      <c r="E4" s="196"/>
      <c r="I4" s="196" t="s">
        <v>92</v>
      </c>
      <c r="J4" s="196"/>
      <c r="K4" s="196"/>
      <c r="L4" s="196"/>
      <c r="M4" s="196"/>
      <c r="N4" s="196"/>
      <c r="P4" s="196" t="s">
        <v>93</v>
      </c>
      <c r="Q4" s="196"/>
      <c r="R4" s="196"/>
      <c r="S4" s="196"/>
      <c r="T4" s="196"/>
      <c r="U4" s="196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6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6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04" t="s">
        <v>82</v>
      </c>
      <c r="B7" s="108">
        <v>4246578</v>
      </c>
      <c r="C7" s="18">
        <v>4240336</v>
      </c>
      <c r="D7" s="19">
        <v>4335732</v>
      </c>
      <c r="E7" s="27">
        <v>22.503266927879586</v>
      </c>
      <c r="F7" s="27">
        <v>22.044137496066551</v>
      </c>
      <c r="G7" s="28">
        <v>21.721112828968579</v>
      </c>
      <c r="I7" s="97">
        <v>2203318</v>
      </c>
      <c r="J7" s="18">
        <v>2213074</v>
      </c>
      <c r="K7" s="19">
        <v>2208670</v>
      </c>
      <c r="L7" s="27">
        <v>19.251727053580144</v>
      </c>
      <c r="M7" s="27">
        <v>19.113924334882721</v>
      </c>
      <c r="N7" s="28">
        <v>18.291991589892731</v>
      </c>
      <c r="P7" s="97">
        <v>2043260</v>
      </c>
      <c r="Q7" s="18">
        <v>2027262</v>
      </c>
      <c r="R7" s="19">
        <v>2127062</v>
      </c>
      <c r="S7" s="27">
        <v>27.514358364802046</v>
      </c>
      <c r="T7" s="27">
        <v>26.474792972849933</v>
      </c>
      <c r="U7" s="28">
        <v>26.971294351079681</v>
      </c>
    </row>
    <row r="8" spans="1:21" x14ac:dyDescent="0.2">
      <c r="A8" s="104" t="s">
        <v>158</v>
      </c>
      <c r="B8" s="108">
        <v>325525</v>
      </c>
      <c r="C8" s="18">
        <v>320476</v>
      </c>
      <c r="D8" s="19">
        <v>321750</v>
      </c>
      <c r="E8" s="27">
        <v>1.7250068094117199</v>
      </c>
      <c r="F8" s="27">
        <v>1.6660512299472079</v>
      </c>
      <c r="G8" s="28">
        <v>1.6119003786951407</v>
      </c>
      <c r="I8" s="97">
        <v>322266</v>
      </c>
      <c r="J8" s="18">
        <v>316721</v>
      </c>
      <c r="K8" s="19">
        <v>317942</v>
      </c>
      <c r="L8" s="27">
        <v>2.8158336974731104</v>
      </c>
      <c r="M8" s="27">
        <v>2.7354626321887068</v>
      </c>
      <c r="N8" s="28">
        <v>2.633164931870164</v>
      </c>
      <c r="P8" s="97">
        <v>3259</v>
      </c>
      <c r="Q8" s="18">
        <v>3755</v>
      </c>
      <c r="R8" s="19">
        <v>3808</v>
      </c>
      <c r="S8" s="27">
        <v>4.3885405631632721E-2</v>
      </c>
      <c r="T8" s="27">
        <v>4.9037987005651706E-2</v>
      </c>
      <c r="U8" s="28">
        <v>4.8285705300979205E-2</v>
      </c>
    </row>
    <row r="9" spans="1:21" x14ac:dyDescent="0.2">
      <c r="A9" s="104" t="s">
        <v>83</v>
      </c>
      <c r="B9" s="108">
        <v>5380510</v>
      </c>
      <c r="C9" s="18">
        <v>5413082</v>
      </c>
      <c r="D9" s="19">
        <v>5629034</v>
      </c>
      <c r="E9" s="27">
        <v>28.512146188796105</v>
      </c>
      <c r="F9" s="27">
        <v>28.140865225180956</v>
      </c>
      <c r="G9" s="28">
        <v>28.200286049068602</v>
      </c>
      <c r="I9" s="97">
        <v>2900753</v>
      </c>
      <c r="J9" s="18">
        <v>2793030</v>
      </c>
      <c r="K9" s="19">
        <v>2957351</v>
      </c>
      <c r="L9" s="27">
        <v>25.345640078215563</v>
      </c>
      <c r="M9" s="27">
        <v>24.122900583106343</v>
      </c>
      <c r="N9" s="28">
        <v>24.492495311821532</v>
      </c>
      <c r="P9" s="97">
        <v>2479757</v>
      </c>
      <c r="Q9" s="18">
        <v>2620052</v>
      </c>
      <c r="R9" s="19">
        <v>2671683</v>
      </c>
      <c r="S9" s="27">
        <v>33.392188343933924</v>
      </c>
      <c r="T9" s="27">
        <v>34.216265227731498</v>
      </c>
      <c r="U9" s="28">
        <v>33.877126574484251</v>
      </c>
    </row>
    <row r="10" spans="1:21" x14ac:dyDescent="0.2">
      <c r="A10" s="104" t="s">
        <v>85</v>
      </c>
      <c r="B10" s="108">
        <v>2476011</v>
      </c>
      <c r="C10" s="18">
        <v>2452952</v>
      </c>
      <c r="D10" s="19">
        <v>2518423</v>
      </c>
      <c r="E10" s="27">
        <v>13.120761339922653</v>
      </c>
      <c r="F10" s="27">
        <v>12.752105295252885</v>
      </c>
      <c r="G10" s="28">
        <v>12.616773853658282</v>
      </c>
      <c r="I10" s="97">
        <v>1535625</v>
      </c>
      <c r="J10" s="18">
        <v>1546681</v>
      </c>
      <c r="K10" s="19">
        <v>1586640</v>
      </c>
      <c r="L10" s="27">
        <v>13.417687940031355</v>
      </c>
      <c r="M10" s="27">
        <v>13.358407176714715</v>
      </c>
      <c r="N10" s="28">
        <v>13.140399215902514</v>
      </c>
      <c r="P10" s="97">
        <v>940386</v>
      </c>
      <c r="Q10" s="18">
        <v>906271</v>
      </c>
      <c r="R10" s="19">
        <v>931783</v>
      </c>
      <c r="S10" s="27">
        <v>12.66315466717047</v>
      </c>
      <c r="T10" s="27">
        <v>11.835341017736081</v>
      </c>
      <c r="U10" s="28">
        <v>11.815073356739051</v>
      </c>
    </row>
    <row r="11" spans="1:21" x14ac:dyDescent="0.2">
      <c r="A11" s="104" t="s">
        <v>159</v>
      </c>
      <c r="B11" s="108">
        <v>2223648</v>
      </c>
      <c r="C11" s="18">
        <v>2304472</v>
      </c>
      <c r="D11" s="19">
        <v>2412070</v>
      </c>
      <c r="E11" s="27">
        <v>11.783451168834198</v>
      </c>
      <c r="F11" s="27">
        <v>11.980205725167883</v>
      </c>
      <c r="G11" s="28">
        <v>12.083967510300507</v>
      </c>
      <c r="I11" s="97">
        <v>1886581</v>
      </c>
      <c r="J11" s="18">
        <v>1957960</v>
      </c>
      <c r="K11" s="19">
        <v>2049778</v>
      </c>
      <c r="L11" s="27">
        <v>16.484203585896488</v>
      </c>
      <c r="M11" s="27">
        <v>16.910550343425921</v>
      </c>
      <c r="N11" s="28">
        <v>16.976063394326516</v>
      </c>
      <c r="P11" s="97">
        <v>337067</v>
      </c>
      <c r="Q11" s="18">
        <v>346512</v>
      </c>
      <c r="R11" s="19">
        <v>362292</v>
      </c>
      <c r="S11" s="27">
        <v>4.5389143970658319</v>
      </c>
      <c r="T11" s="27">
        <v>4.5252332765119538</v>
      </c>
      <c r="U11" s="28">
        <v>4.5938878006571322</v>
      </c>
    </row>
    <row r="12" spans="1:21" x14ac:dyDescent="0.2">
      <c r="A12" s="104" t="s">
        <v>160</v>
      </c>
      <c r="B12" s="108">
        <v>241433</v>
      </c>
      <c r="C12" s="18">
        <v>254365</v>
      </c>
      <c r="D12" s="19">
        <v>261253</v>
      </c>
      <c r="E12" s="27">
        <v>1.2793904278218255</v>
      </c>
      <c r="F12" s="27">
        <v>1.3223614907372832</v>
      </c>
      <c r="G12" s="28">
        <v>1.3088230291693601</v>
      </c>
      <c r="I12" s="97">
        <v>237228</v>
      </c>
      <c r="J12" s="18">
        <v>250210</v>
      </c>
      <c r="K12" s="19">
        <v>257270</v>
      </c>
      <c r="L12" s="27">
        <v>2.072805062849171</v>
      </c>
      <c r="M12" s="27">
        <v>2.1610190205257509</v>
      </c>
      <c r="N12" s="28">
        <v>2.1306852885816818</v>
      </c>
      <c r="P12" s="97">
        <v>4205</v>
      </c>
      <c r="Q12" s="18">
        <v>4155</v>
      </c>
      <c r="R12" s="19">
        <v>3983</v>
      </c>
      <c r="S12" s="27">
        <v>5.662415792605572E-2</v>
      </c>
      <c r="T12" s="27">
        <v>5.4261740614775726E-2</v>
      </c>
      <c r="U12" s="28">
        <v>5.0504717493119793E-2</v>
      </c>
    </row>
    <row r="13" spans="1:21" x14ac:dyDescent="0.2">
      <c r="A13" s="104" t="s">
        <v>161</v>
      </c>
      <c r="B13" s="108">
        <v>358512</v>
      </c>
      <c r="C13" s="18">
        <v>381915</v>
      </c>
      <c r="D13" s="19">
        <v>365199</v>
      </c>
      <c r="E13" s="27">
        <v>1.8998099723702158</v>
      </c>
      <c r="F13" s="27">
        <v>1.9854527499260097</v>
      </c>
      <c r="G13" s="28">
        <v>1.8295708046591661</v>
      </c>
      <c r="I13" s="97">
        <v>173780</v>
      </c>
      <c r="J13" s="18">
        <v>181477</v>
      </c>
      <c r="K13" s="19">
        <v>179647</v>
      </c>
      <c r="L13" s="27">
        <v>1.5184213660357502</v>
      </c>
      <c r="M13" s="27">
        <v>1.5673843922623065</v>
      </c>
      <c r="N13" s="28">
        <v>1.4878191007028934</v>
      </c>
      <c r="P13" s="97">
        <v>184732</v>
      </c>
      <c r="Q13" s="18">
        <v>200438</v>
      </c>
      <c r="R13" s="19">
        <v>185552</v>
      </c>
      <c r="S13" s="27">
        <v>2.4875847662297561</v>
      </c>
      <c r="T13" s="27">
        <v>2.6175968147639992</v>
      </c>
      <c r="U13" s="28">
        <v>2.3528122872918313</v>
      </c>
    </row>
    <row r="14" spans="1:21" x14ac:dyDescent="0.2">
      <c r="A14" s="104" t="s">
        <v>162</v>
      </c>
      <c r="B14" s="108">
        <v>207247</v>
      </c>
      <c r="C14" s="18">
        <v>251141</v>
      </c>
      <c r="D14" s="19">
        <v>263879</v>
      </c>
      <c r="E14" s="27">
        <v>1.0982335803091949</v>
      </c>
      <c r="F14" s="27">
        <v>1.3056009558911486</v>
      </c>
      <c r="G14" s="28">
        <v>1.3219787413510335</v>
      </c>
      <c r="I14" s="97">
        <v>0</v>
      </c>
      <c r="J14" s="18">
        <v>0</v>
      </c>
      <c r="K14" s="19">
        <v>0</v>
      </c>
      <c r="L14" s="27" t="s">
        <v>166</v>
      </c>
      <c r="M14" s="27" t="s">
        <v>166</v>
      </c>
      <c r="N14" s="28" t="s">
        <v>166</v>
      </c>
      <c r="P14" s="97">
        <v>207247</v>
      </c>
      <c r="Q14" s="18">
        <v>251141</v>
      </c>
      <c r="R14" s="19">
        <v>263879</v>
      </c>
      <c r="S14" s="27">
        <v>2.790769764019327</v>
      </c>
      <c r="T14" s="27">
        <v>3.279746762872537</v>
      </c>
      <c r="U14" s="28">
        <v>3.3460041042849507</v>
      </c>
    </row>
    <row r="15" spans="1:21" x14ac:dyDescent="0.2">
      <c r="A15" s="104" t="s">
        <v>163</v>
      </c>
      <c r="B15" s="108">
        <v>423669</v>
      </c>
      <c r="C15" s="18">
        <v>458984</v>
      </c>
      <c r="D15" s="19">
        <v>453532</v>
      </c>
      <c r="E15" s="27">
        <v>2.245086890213206</v>
      </c>
      <c r="F15" s="27">
        <v>2.3861095923753708</v>
      </c>
      <c r="G15" s="28">
        <v>2.2721007072272403</v>
      </c>
      <c r="I15" s="97">
        <v>122283</v>
      </c>
      <c r="J15" s="18">
        <v>146890</v>
      </c>
      <c r="K15" s="19">
        <v>164513</v>
      </c>
      <c r="L15" s="27">
        <v>1.0684608119631123</v>
      </c>
      <c r="M15" s="27">
        <v>1.2686626590664944</v>
      </c>
      <c r="N15" s="28">
        <v>1.3624807745964871</v>
      </c>
      <c r="P15" s="97">
        <v>301386</v>
      </c>
      <c r="Q15" s="18">
        <v>312094</v>
      </c>
      <c r="R15" s="19">
        <v>289019</v>
      </c>
      <c r="S15" s="27">
        <v>4.0584372082526112</v>
      </c>
      <c r="T15" s="27">
        <v>4.075755397214877</v>
      </c>
      <c r="U15" s="28">
        <v>3.6647810557730329</v>
      </c>
    </row>
    <row r="16" spans="1:21" x14ac:dyDescent="0.2">
      <c r="A16" s="104" t="s">
        <v>164</v>
      </c>
      <c r="B16" s="108">
        <v>676398</v>
      </c>
      <c r="C16" s="18">
        <v>719155</v>
      </c>
      <c r="D16" s="19">
        <v>748393</v>
      </c>
      <c r="E16" s="27">
        <v>3.5843365513323659</v>
      </c>
      <c r="F16" s="27">
        <v>3.7386546021314682</v>
      </c>
      <c r="G16" s="28">
        <v>3.7492928053233641</v>
      </c>
      <c r="I16" s="97">
        <v>663603</v>
      </c>
      <c r="J16" s="18">
        <v>707207</v>
      </c>
      <c r="K16" s="19">
        <v>737296</v>
      </c>
      <c r="L16" s="27">
        <v>5.7983023004109908</v>
      </c>
      <c r="M16" s="27">
        <v>6.1080203766794083</v>
      </c>
      <c r="N16" s="28">
        <v>6.1062142516815783</v>
      </c>
      <c r="P16" s="97">
        <v>12795</v>
      </c>
      <c r="Q16" s="18">
        <v>11948</v>
      </c>
      <c r="R16" s="19">
        <v>11097</v>
      </c>
      <c r="S16" s="27">
        <v>0.17229633785110177</v>
      </c>
      <c r="T16" s="27">
        <v>0.15603352030453438</v>
      </c>
      <c r="U16" s="28">
        <v>0.14071073312105206</v>
      </c>
    </row>
    <row r="17" spans="1:21" x14ac:dyDescent="0.2">
      <c r="A17" s="104" t="s">
        <v>165</v>
      </c>
      <c r="B17" s="10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27" t="s">
        <v>166</v>
      </c>
      <c r="M17" s="27" t="s">
        <v>166</v>
      </c>
      <c r="N17" s="28" t="s">
        <v>166</v>
      </c>
      <c r="P17" s="97">
        <v>0</v>
      </c>
      <c r="Q17" s="18">
        <v>0</v>
      </c>
      <c r="R17" s="19">
        <v>0</v>
      </c>
      <c r="S17" s="27" t="s">
        <v>166</v>
      </c>
      <c r="T17" s="27" t="s">
        <v>166</v>
      </c>
      <c r="U17" s="28" t="s">
        <v>166</v>
      </c>
    </row>
    <row r="18" spans="1:21" x14ac:dyDescent="0.2">
      <c r="A18" s="104" t="s">
        <v>167</v>
      </c>
      <c r="B18" s="10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  <c r="I18" s="97">
        <v>0</v>
      </c>
      <c r="J18" s="18">
        <v>0</v>
      </c>
      <c r="K18" s="19">
        <v>0</v>
      </c>
      <c r="L18" s="27" t="s">
        <v>166</v>
      </c>
      <c r="M18" s="27" t="s">
        <v>166</v>
      </c>
      <c r="N18" s="28" t="s">
        <v>166</v>
      </c>
      <c r="P18" s="97">
        <v>0</v>
      </c>
      <c r="Q18" s="18">
        <v>0</v>
      </c>
      <c r="R18" s="19">
        <v>0</v>
      </c>
      <c r="S18" s="27" t="s">
        <v>166</v>
      </c>
      <c r="T18" s="27" t="s">
        <v>166</v>
      </c>
      <c r="U18" s="28" t="s">
        <v>166</v>
      </c>
    </row>
    <row r="19" spans="1:21" x14ac:dyDescent="0.2">
      <c r="A19" s="104" t="s">
        <v>168</v>
      </c>
      <c r="B19" s="10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27" t="s">
        <v>166</v>
      </c>
      <c r="M19" s="27" t="s">
        <v>166</v>
      </c>
      <c r="N19" s="28" t="s">
        <v>166</v>
      </c>
      <c r="P19" s="97">
        <v>0</v>
      </c>
      <c r="Q19" s="18">
        <v>0</v>
      </c>
      <c r="R19" s="19">
        <v>0</v>
      </c>
      <c r="S19" s="27" t="s">
        <v>166</v>
      </c>
      <c r="T19" s="27" t="s">
        <v>166</v>
      </c>
      <c r="U19" s="28" t="s">
        <v>166</v>
      </c>
    </row>
    <row r="20" spans="1:21" x14ac:dyDescent="0.2">
      <c r="A20" s="104" t="s">
        <v>169</v>
      </c>
      <c r="B20" s="108">
        <v>948122</v>
      </c>
      <c r="C20" s="18">
        <v>980052</v>
      </c>
      <c r="D20" s="19">
        <v>1001309</v>
      </c>
      <c r="E20" s="27">
        <v>5.0242436253837912</v>
      </c>
      <c r="F20" s="27">
        <v>5.0949738514341822</v>
      </c>
      <c r="G20" s="28">
        <v>5.0163492037011741</v>
      </c>
      <c r="I20" s="97">
        <v>548176</v>
      </c>
      <c r="J20" s="18">
        <v>566897</v>
      </c>
      <c r="K20" s="19">
        <v>578037</v>
      </c>
      <c r="L20" s="27">
        <v>4.7897465228910887</v>
      </c>
      <c r="M20" s="27">
        <v>4.8961880007952781</v>
      </c>
      <c r="N20" s="28">
        <v>4.7872465975663294</v>
      </c>
      <c r="P20" s="97">
        <v>399946</v>
      </c>
      <c r="Q20" s="18">
        <v>413155</v>
      </c>
      <c r="R20" s="19">
        <v>423272</v>
      </c>
      <c r="S20" s="27">
        <v>5.3856374472994721</v>
      </c>
      <c r="T20" s="27">
        <v>5.395549805944083</v>
      </c>
      <c r="U20" s="28">
        <v>5.3671184490956065</v>
      </c>
    </row>
    <row r="21" spans="1:21" x14ac:dyDescent="0.2">
      <c r="A21" s="104" t="s">
        <v>170</v>
      </c>
      <c r="B21" s="10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27" t="s">
        <v>166</v>
      </c>
      <c r="M21" s="27" t="s">
        <v>166</v>
      </c>
      <c r="N21" s="28" t="s">
        <v>166</v>
      </c>
      <c r="P21" s="97">
        <v>0</v>
      </c>
      <c r="Q21" s="18">
        <v>0</v>
      </c>
      <c r="R21" s="19">
        <v>0</v>
      </c>
      <c r="S21" s="27" t="s">
        <v>166</v>
      </c>
      <c r="T21" s="27" t="s">
        <v>166</v>
      </c>
      <c r="U21" s="28" t="s">
        <v>166</v>
      </c>
    </row>
    <row r="22" spans="1:21" x14ac:dyDescent="0.2">
      <c r="A22" s="104" t="s">
        <v>171</v>
      </c>
      <c r="B22" s="108">
        <v>60613</v>
      </c>
      <c r="C22" s="18">
        <v>64937</v>
      </c>
      <c r="D22" s="19">
        <v>66356</v>
      </c>
      <c r="E22" s="27">
        <v>0.32119756620496914</v>
      </c>
      <c r="F22" s="27">
        <v>0.33758649233977533</v>
      </c>
      <c r="G22" s="28">
        <v>0.33242971726090059</v>
      </c>
      <c r="I22" s="97">
        <v>0</v>
      </c>
      <c r="J22" s="18">
        <v>0</v>
      </c>
      <c r="K22" s="19">
        <v>0</v>
      </c>
      <c r="L22" s="27" t="s">
        <v>166</v>
      </c>
      <c r="M22" s="27" t="s">
        <v>166</v>
      </c>
      <c r="N22" s="28" t="s">
        <v>166</v>
      </c>
      <c r="P22" s="97">
        <v>60613</v>
      </c>
      <c r="Q22" s="18">
        <v>64937</v>
      </c>
      <c r="R22" s="19">
        <v>66356</v>
      </c>
      <c r="S22" s="27">
        <v>0.81620929473769688</v>
      </c>
      <c r="T22" s="27">
        <v>0.84803722028921569</v>
      </c>
      <c r="U22" s="28">
        <v>0.8413987029810337</v>
      </c>
    </row>
    <row r="23" spans="1:21" x14ac:dyDescent="0.2">
      <c r="A23" s="104" t="s">
        <v>172</v>
      </c>
      <c r="B23" s="108">
        <v>12319</v>
      </c>
      <c r="C23" s="18">
        <v>6550</v>
      </c>
      <c r="D23" s="19">
        <v>0</v>
      </c>
      <c r="E23" s="27">
        <v>6.5280266907742801E-2</v>
      </c>
      <c r="F23" s="27">
        <v>3.4051334752537514E-2</v>
      </c>
      <c r="G23" s="28" t="s">
        <v>166</v>
      </c>
      <c r="I23" s="97">
        <v>0</v>
      </c>
      <c r="J23" s="18">
        <v>0</v>
      </c>
      <c r="K23" s="19">
        <v>0</v>
      </c>
      <c r="L23" s="27" t="s">
        <v>166</v>
      </c>
      <c r="M23" s="27" t="s">
        <v>166</v>
      </c>
      <c r="N23" s="28" t="s">
        <v>166</v>
      </c>
      <c r="P23" s="97">
        <v>12319</v>
      </c>
      <c r="Q23" s="18">
        <v>6550</v>
      </c>
      <c r="R23" s="19">
        <v>0</v>
      </c>
      <c r="S23" s="27">
        <v>0.16588656396934134</v>
      </c>
      <c r="T23" s="27">
        <v>8.5538965349405777E-2</v>
      </c>
      <c r="U23" s="28" t="s">
        <v>166</v>
      </c>
    </row>
    <row r="24" spans="1:21" x14ac:dyDescent="0.2">
      <c r="A24" s="104" t="s">
        <v>173</v>
      </c>
      <c r="B24" s="10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7">
        <v>0</v>
      </c>
      <c r="J24" s="18">
        <v>0</v>
      </c>
      <c r="K24" s="19">
        <v>0</v>
      </c>
      <c r="L24" s="27" t="s">
        <v>166</v>
      </c>
      <c r="M24" s="27" t="s">
        <v>166</v>
      </c>
      <c r="N24" s="28" t="s">
        <v>166</v>
      </c>
      <c r="P24" s="97">
        <v>0</v>
      </c>
      <c r="Q24" s="18">
        <v>0</v>
      </c>
      <c r="R24" s="19">
        <v>0</v>
      </c>
      <c r="S24" s="27" t="s">
        <v>166</v>
      </c>
      <c r="T24" s="27" t="s">
        <v>166</v>
      </c>
      <c r="U24" s="28" t="s">
        <v>166</v>
      </c>
    </row>
    <row r="25" spans="1:21" x14ac:dyDescent="0.2">
      <c r="A25" s="104" t="s">
        <v>174</v>
      </c>
      <c r="B25" s="108">
        <v>561174</v>
      </c>
      <c r="C25" s="18">
        <v>633899</v>
      </c>
      <c r="D25" s="19">
        <v>705639</v>
      </c>
      <c r="E25" s="27">
        <v>2.9737469357647259</v>
      </c>
      <c r="F25" s="27">
        <v>3.2954361905799661</v>
      </c>
      <c r="G25" s="28">
        <v>3.5351041843731479</v>
      </c>
      <c r="I25" s="97">
        <v>456686</v>
      </c>
      <c r="J25" s="18">
        <v>520703</v>
      </c>
      <c r="K25" s="19">
        <v>585921</v>
      </c>
      <c r="L25" s="27">
        <v>3.9903428471020983</v>
      </c>
      <c r="M25" s="27">
        <v>4.4972186844843138</v>
      </c>
      <c r="N25" s="28">
        <v>4.8525411239983969</v>
      </c>
      <c r="P25" s="97">
        <v>104488</v>
      </c>
      <c r="Q25" s="18">
        <v>113196</v>
      </c>
      <c r="R25" s="19">
        <v>119718</v>
      </c>
      <c r="S25" s="27">
        <v>1.4070261625155076</v>
      </c>
      <c r="T25" s="27">
        <v>1.4782700338460055</v>
      </c>
      <c r="U25" s="28">
        <v>1.5180325806782113</v>
      </c>
    </row>
    <row r="26" spans="1:21" x14ac:dyDescent="0.2">
      <c r="A26" s="104" t="s">
        <v>175</v>
      </c>
      <c r="B26" s="108">
        <v>104225</v>
      </c>
      <c r="C26" s="18">
        <v>109127</v>
      </c>
      <c r="D26" s="19">
        <v>113521</v>
      </c>
      <c r="E26" s="27">
        <v>0.55230423073784352</v>
      </c>
      <c r="F26" s="27">
        <v>0.56731603168552081</v>
      </c>
      <c r="G26" s="28">
        <v>0.56871652801818517</v>
      </c>
      <c r="I26" s="97">
        <v>18616</v>
      </c>
      <c r="J26" s="18">
        <v>19701</v>
      </c>
      <c r="K26" s="19">
        <v>20835</v>
      </c>
      <c r="L26" s="27">
        <v>0.1626592942232796</v>
      </c>
      <c r="M26" s="27">
        <v>0.17015401352215268</v>
      </c>
      <c r="N26" s="28">
        <v>0.17255345740894523</v>
      </c>
      <c r="P26" s="97">
        <v>85609</v>
      </c>
      <c r="Q26" s="18">
        <v>89426</v>
      </c>
      <c r="R26" s="19">
        <v>92686</v>
      </c>
      <c r="S26" s="27">
        <v>1.1528032189992161</v>
      </c>
      <c r="T26" s="27">
        <v>1.1678484756238108</v>
      </c>
      <c r="U26" s="28">
        <v>1.1752649373756718</v>
      </c>
    </row>
    <row r="27" spans="1:21" x14ac:dyDescent="0.2">
      <c r="A27" s="104" t="s">
        <v>176</v>
      </c>
      <c r="B27" s="108">
        <v>129852</v>
      </c>
      <c r="C27" s="18">
        <v>160628</v>
      </c>
      <c r="D27" s="19">
        <v>168045</v>
      </c>
      <c r="E27" s="27">
        <v>0.68810562695869948</v>
      </c>
      <c r="F27" s="27">
        <v>0.83505309902757185</v>
      </c>
      <c r="G27" s="28">
        <v>0.84187039359075344</v>
      </c>
      <c r="I27" s="97">
        <v>65599</v>
      </c>
      <c r="J27" s="18">
        <v>81521</v>
      </c>
      <c r="K27" s="19">
        <v>82053</v>
      </c>
      <c r="L27" s="27">
        <v>0.57317828973747942</v>
      </c>
      <c r="M27" s="27">
        <v>0.70408229715950499</v>
      </c>
      <c r="N27" s="28">
        <v>0.67955501995566037</v>
      </c>
      <c r="P27" s="97">
        <v>64253</v>
      </c>
      <c r="Q27" s="18">
        <v>79107</v>
      </c>
      <c r="R27" s="19">
        <v>85992</v>
      </c>
      <c r="S27" s="27">
        <v>0.86522521265704111</v>
      </c>
      <c r="T27" s="27">
        <v>1.033088691892434</v>
      </c>
      <c r="U27" s="28">
        <v>1.090384551008877</v>
      </c>
    </row>
    <row r="28" spans="1:21" x14ac:dyDescent="0.2">
      <c r="A28" s="104" t="s">
        <v>177</v>
      </c>
      <c r="B28" s="108">
        <v>34470</v>
      </c>
      <c r="C28" s="18">
        <v>37151</v>
      </c>
      <c r="D28" s="19">
        <v>39681</v>
      </c>
      <c r="E28" s="27">
        <v>0.18266180699000686</v>
      </c>
      <c r="F28" s="27">
        <v>0.19313605151015589</v>
      </c>
      <c r="G28" s="28">
        <v>0.19879353201865385</v>
      </c>
      <c r="I28" s="97">
        <v>16795</v>
      </c>
      <c r="J28" s="18">
        <v>18086</v>
      </c>
      <c r="K28" s="19">
        <v>19730</v>
      </c>
      <c r="L28" s="27">
        <v>0.14674811165019236</v>
      </c>
      <c r="M28" s="27">
        <v>0.15620554736113157</v>
      </c>
      <c r="N28" s="28">
        <v>0.16340195414823563</v>
      </c>
      <c r="P28" s="97">
        <v>17675</v>
      </c>
      <c r="Q28" s="18">
        <v>19065</v>
      </c>
      <c r="R28" s="19">
        <v>19951</v>
      </c>
      <c r="S28" s="27">
        <v>0.23800998605066226</v>
      </c>
      <c r="T28" s="27">
        <v>0.24897715639487347</v>
      </c>
      <c r="U28" s="28">
        <v>0.25298006997369649</v>
      </c>
    </row>
    <row r="29" spans="1:21" x14ac:dyDescent="0.2">
      <c r="A29" s="104" t="s">
        <v>178</v>
      </c>
      <c r="B29" s="108">
        <v>23685</v>
      </c>
      <c r="C29" s="18">
        <v>26078</v>
      </c>
      <c r="D29" s="19">
        <v>10689</v>
      </c>
      <c r="E29" s="27">
        <v>0.12551044092133196</v>
      </c>
      <c r="F29" s="27">
        <v>0.13557110040865242</v>
      </c>
      <c r="G29" s="28">
        <v>5.3549660133247426E-2</v>
      </c>
      <c r="I29" s="97">
        <v>20045</v>
      </c>
      <c r="J29" s="18">
        <v>23211</v>
      </c>
      <c r="K29" s="19">
        <v>10689</v>
      </c>
      <c r="L29" s="27">
        <v>0.17514533480369787</v>
      </c>
      <c r="M29" s="27">
        <v>0.20046925576684868</v>
      </c>
      <c r="N29" s="28">
        <v>8.8525265478484064E-2</v>
      </c>
      <c r="P29" s="97">
        <v>3640</v>
      </c>
      <c r="Q29" s="18">
        <v>2867</v>
      </c>
      <c r="R29" s="19">
        <v>0</v>
      </c>
      <c r="S29" s="27">
        <v>4.9015917919344308E-2</v>
      </c>
      <c r="T29" s="27">
        <v>3.7441253993396394E-2</v>
      </c>
      <c r="U29" s="28" t="s">
        <v>166</v>
      </c>
    </row>
    <row r="30" spans="1:21" x14ac:dyDescent="0.2">
      <c r="A30" s="104" t="s">
        <v>179</v>
      </c>
      <c r="B30" s="10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7">
        <v>0</v>
      </c>
      <c r="J30" s="18">
        <v>0</v>
      </c>
      <c r="K30" s="19">
        <v>0</v>
      </c>
      <c r="L30" s="27" t="s">
        <v>166</v>
      </c>
      <c r="M30" s="27" t="s">
        <v>166</v>
      </c>
      <c r="N30" s="28" t="s">
        <v>166</v>
      </c>
      <c r="P30" s="97">
        <v>0</v>
      </c>
      <c r="Q30" s="18">
        <v>0</v>
      </c>
      <c r="R30" s="19">
        <v>0</v>
      </c>
      <c r="S30" s="27" t="s">
        <v>166</v>
      </c>
      <c r="T30" s="27" t="s">
        <v>166</v>
      </c>
      <c r="U30" s="28" t="s">
        <v>166</v>
      </c>
    </row>
    <row r="31" spans="1:21" x14ac:dyDescent="0.2">
      <c r="A31" s="104" t="s">
        <v>180</v>
      </c>
      <c r="B31" s="108">
        <v>20120</v>
      </c>
      <c r="C31" s="18">
        <v>21630</v>
      </c>
      <c r="D31" s="19">
        <v>23240</v>
      </c>
      <c r="E31" s="27">
        <v>0.10661896015778759</v>
      </c>
      <c r="F31" s="27">
        <v>0.11244738483929563</v>
      </c>
      <c r="G31" s="28">
        <v>0.11642755182867155</v>
      </c>
      <c r="I31" s="97">
        <v>0</v>
      </c>
      <c r="J31" s="18">
        <v>0</v>
      </c>
      <c r="K31" s="19">
        <v>0</v>
      </c>
      <c r="L31" s="27" t="s">
        <v>166</v>
      </c>
      <c r="M31" s="27" t="s">
        <v>166</v>
      </c>
      <c r="N31" s="28" t="s">
        <v>166</v>
      </c>
      <c r="P31" s="97">
        <v>20120</v>
      </c>
      <c r="Q31" s="18">
        <v>21630</v>
      </c>
      <c r="R31" s="19">
        <v>23240</v>
      </c>
      <c r="S31" s="27">
        <v>0.27093413970802405</v>
      </c>
      <c r="T31" s="27">
        <v>0.28247447641338119</v>
      </c>
      <c r="U31" s="28">
        <v>0.29468481911627015</v>
      </c>
    </row>
    <row r="32" spans="1:21" x14ac:dyDescent="0.2">
      <c r="A32" s="104" t="s">
        <v>181</v>
      </c>
      <c r="B32" s="108">
        <v>52608</v>
      </c>
      <c r="C32" s="18">
        <v>80583</v>
      </c>
      <c r="D32" s="19">
        <v>110038</v>
      </c>
      <c r="E32" s="27">
        <v>0.27877784572469627</v>
      </c>
      <c r="F32" s="27">
        <v>0.41892499364331764</v>
      </c>
      <c r="G32" s="28">
        <v>0.55126742461804479</v>
      </c>
      <c r="I32" s="97">
        <v>0</v>
      </c>
      <c r="J32" s="18">
        <v>0</v>
      </c>
      <c r="K32" s="19">
        <v>0</v>
      </c>
      <c r="L32" s="27" t="s">
        <v>166</v>
      </c>
      <c r="M32" s="27" t="s">
        <v>166</v>
      </c>
      <c r="N32" s="28" t="s">
        <v>166</v>
      </c>
      <c r="P32" s="97">
        <v>52608</v>
      </c>
      <c r="Q32" s="18">
        <v>80583</v>
      </c>
      <c r="R32" s="19">
        <v>110038</v>
      </c>
      <c r="S32" s="27">
        <v>0.7084146730496883</v>
      </c>
      <c r="T32" s="27">
        <v>1.0523643427101017</v>
      </c>
      <c r="U32" s="28">
        <v>1.3952895062786632</v>
      </c>
    </row>
    <row r="33" spans="1:21" x14ac:dyDescent="0.2">
      <c r="A33" s="104" t="s">
        <v>182</v>
      </c>
      <c r="B33" s="108">
        <v>364221</v>
      </c>
      <c r="C33" s="18">
        <v>318150</v>
      </c>
      <c r="D33" s="19">
        <v>350117</v>
      </c>
      <c r="E33" s="27">
        <v>1.9300628373573336</v>
      </c>
      <c r="F33" s="27">
        <v>1.653959107102261</v>
      </c>
      <c r="G33" s="28">
        <v>1.7540131309638123</v>
      </c>
      <c r="I33" s="97">
        <v>273427</v>
      </c>
      <c r="J33" s="18">
        <v>234965</v>
      </c>
      <c r="K33" s="19">
        <v>263952</v>
      </c>
      <c r="L33" s="27">
        <v>2.3890977031364775</v>
      </c>
      <c r="M33" s="27">
        <v>2.0293506820584031</v>
      </c>
      <c r="N33" s="28">
        <v>2.1860249671229139</v>
      </c>
      <c r="P33" s="97">
        <v>90794</v>
      </c>
      <c r="Q33" s="18">
        <v>83185</v>
      </c>
      <c r="R33" s="19">
        <v>86165</v>
      </c>
      <c r="S33" s="27">
        <v>1.2226239702112491</v>
      </c>
      <c r="T33" s="27">
        <v>1.0863448599374534</v>
      </c>
      <c r="U33" s="28">
        <v>1.0925782030616789</v>
      </c>
    </row>
    <row r="34" spans="1:21" x14ac:dyDescent="0.2">
      <c r="A34" s="104" t="s">
        <v>183</v>
      </c>
      <c r="B34" s="108">
        <v>0</v>
      </c>
      <c r="C34" s="18">
        <v>0</v>
      </c>
      <c r="D34" s="19">
        <v>63011</v>
      </c>
      <c r="E34" s="27" t="s">
        <v>166</v>
      </c>
      <c r="F34" s="27" t="s">
        <v>166</v>
      </c>
      <c r="G34" s="28">
        <v>0.31567196507213524</v>
      </c>
      <c r="I34" s="97">
        <v>0</v>
      </c>
      <c r="J34" s="18">
        <v>0</v>
      </c>
      <c r="K34" s="19">
        <v>54195</v>
      </c>
      <c r="L34" s="27" t="s">
        <v>166</v>
      </c>
      <c r="M34" s="27" t="s">
        <v>166</v>
      </c>
      <c r="N34" s="28">
        <v>0.44883775494493816</v>
      </c>
      <c r="P34" s="97">
        <v>0</v>
      </c>
      <c r="Q34" s="18">
        <v>0</v>
      </c>
      <c r="R34" s="19">
        <v>8816</v>
      </c>
      <c r="S34" s="27" t="s">
        <v>166</v>
      </c>
      <c r="T34" s="27" t="s">
        <v>166</v>
      </c>
      <c r="U34" s="28">
        <v>0.11178749420520816</v>
      </c>
    </row>
    <row r="35" spans="1:21" x14ac:dyDescent="0.2">
      <c r="A35" s="104" t="s">
        <v>5</v>
      </c>
      <c r="B35" s="10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7" t="s">
        <v>5</v>
      </c>
      <c r="J35" s="18" t="s">
        <v>5</v>
      </c>
      <c r="K35" s="19" t="s">
        <v>5</v>
      </c>
      <c r="L35" s="27" t="s">
        <v>5</v>
      </c>
      <c r="M35" s="27" t="s">
        <v>5</v>
      </c>
      <c r="N35" s="28" t="s">
        <v>5</v>
      </c>
      <c r="P35" s="97" t="s">
        <v>5</v>
      </c>
      <c r="Q35" s="18" t="s">
        <v>5</v>
      </c>
      <c r="R35" s="19" t="s">
        <v>5</v>
      </c>
      <c r="S35" s="27" t="s">
        <v>5</v>
      </c>
      <c r="T35" s="27" t="s">
        <v>5</v>
      </c>
      <c r="U35" s="28" t="s">
        <v>5</v>
      </c>
    </row>
    <row r="36" spans="1:21" ht="13.5" thickBot="1" x14ac:dyDescent="0.25">
      <c r="A36" s="107" t="s">
        <v>4</v>
      </c>
      <c r="B36" s="109">
        <v>18870940</v>
      </c>
      <c r="C36" s="21">
        <v>19235663</v>
      </c>
      <c r="D36" s="22">
        <v>19960911</v>
      </c>
      <c r="E36" s="23">
        <v>100</v>
      </c>
      <c r="F36" s="23">
        <v>100</v>
      </c>
      <c r="G36" s="48">
        <v>100</v>
      </c>
      <c r="I36" s="98">
        <v>11444781</v>
      </c>
      <c r="J36" s="21">
        <v>11578334</v>
      </c>
      <c r="K36" s="22">
        <v>12074519</v>
      </c>
      <c r="L36" s="23">
        <v>100</v>
      </c>
      <c r="M36" s="23">
        <v>100</v>
      </c>
      <c r="N36" s="48">
        <v>100</v>
      </c>
      <c r="P36" s="98">
        <v>7426159</v>
      </c>
      <c r="Q36" s="21">
        <v>7657329</v>
      </c>
      <c r="R36" s="22">
        <v>7886392</v>
      </c>
      <c r="S36" s="23">
        <v>100</v>
      </c>
      <c r="T36" s="23">
        <v>100</v>
      </c>
      <c r="U36" s="48">
        <v>100</v>
      </c>
    </row>
    <row r="37" spans="1:21" x14ac:dyDescent="0.2">
      <c r="I37" s="105"/>
    </row>
    <row r="38" spans="1:21" ht="16.5" thickBot="1" x14ac:dyDescent="0.3">
      <c r="A38" s="5" t="s">
        <v>111</v>
      </c>
      <c r="I38" s="196" t="s">
        <v>92</v>
      </c>
      <c r="J38" s="196"/>
      <c r="K38" s="196"/>
      <c r="L38" s="196"/>
      <c r="M38" s="196"/>
      <c r="N38" s="196"/>
      <c r="P38" s="196" t="s">
        <v>93</v>
      </c>
      <c r="Q38" s="196"/>
      <c r="R38" s="196"/>
      <c r="S38" s="196"/>
      <c r="T38" s="196"/>
      <c r="U38" s="196"/>
    </row>
    <row r="39" spans="1:21" x14ac:dyDescent="0.2">
      <c r="A39" s="110"/>
      <c r="I39" s="32"/>
      <c r="J39" s="43" t="s">
        <v>29</v>
      </c>
      <c r="K39" s="89"/>
      <c r="L39" s="11"/>
      <c r="M39" s="87" t="s">
        <v>2</v>
      </c>
      <c r="N39" s="12"/>
      <c r="P39" s="32"/>
      <c r="Q39" s="87" t="s">
        <v>37</v>
      </c>
      <c r="R39" s="89"/>
      <c r="S39" s="11"/>
      <c r="T39" s="87" t="s">
        <v>2</v>
      </c>
      <c r="U39" s="12"/>
    </row>
    <row r="40" spans="1:21" x14ac:dyDescent="0.2">
      <c r="A40" s="111" t="s">
        <v>3</v>
      </c>
      <c r="I40" s="96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6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I41" s="97">
        <v>574541</v>
      </c>
      <c r="J41" s="18">
        <v>584328</v>
      </c>
      <c r="K41" s="19">
        <v>579247</v>
      </c>
      <c r="L41" s="27">
        <v>14.416664826550665</v>
      </c>
      <c r="M41" s="27">
        <v>14.393719190344674</v>
      </c>
      <c r="N41" s="28">
        <v>13.986091825053789</v>
      </c>
      <c r="P41" s="97">
        <v>3300520</v>
      </c>
      <c r="Q41" s="18">
        <v>3358017</v>
      </c>
      <c r="R41" s="19">
        <v>3878072</v>
      </c>
      <c r="S41" s="27">
        <v>37.232344440135201</v>
      </c>
      <c r="T41" s="27">
        <v>33.999960714955414</v>
      </c>
      <c r="U41" s="28">
        <v>36.644194875464024</v>
      </c>
    </row>
    <row r="42" spans="1:21" x14ac:dyDescent="0.2">
      <c r="A42" s="17" t="s">
        <v>158</v>
      </c>
      <c r="I42" s="97">
        <v>105342</v>
      </c>
      <c r="J42" s="18">
        <v>100352</v>
      </c>
      <c r="K42" s="19">
        <v>100709</v>
      </c>
      <c r="L42" s="27">
        <v>2.6432931786565281</v>
      </c>
      <c r="M42" s="27">
        <v>2.4719652458712722</v>
      </c>
      <c r="N42" s="28">
        <v>2.431648884861453</v>
      </c>
      <c r="P42" s="97">
        <v>569</v>
      </c>
      <c r="Q42" s="18">
        <v>585</v>
      </c>
      <c r="R42" s="19">
        <v>594</v>
      </c>
      <c r="S42" s="27">
        <v>6.4187473447932224E-3</v>
      </c>
      <c r="T42" s="27">
        <v>5.9231317227545054E-3</v>
      </c>
      <c r="U42" s="28">
        <v>5.6127508091715749E-3</v>
      </c>
    </row>
    <row r="43" spans="1:21" x14ac:dyDescent="0.2">
      <c r="A43" s="17" t="s">
        <v>83</v>
      </c>
      <c r="I43" s="97">
        <v>905931</v>
      </c>
      <c r="J43" s="18">
        <v>897196</v>
      </c>
      <c r="K43" s="19">
        <v>888511</v>
      </c>
      <c r="L43" s="27">
        <v>22.732065393038742</v>
      </c>
      <c r="M43" s="27">
        <v>22.100579268322722</v>
      </c>
      <c r="N43" s="28">
        <v>21.453363476324206</v>
      </c>
      <c r="P43" s="97">
        <v>2246847</v>
      </c>
      <c r="Q43" s="18">
        <v>3071155</v>
      </c>
      <c r="R43" s="19">
        <v>3110408</v>
      </c>
      <c r="S43" s="27">
        <v>25.346121643948361</v>
      </c>
      <c r="T43" s="27">
        <v>31.095479668369425</v>
      </c>
      <c r="U43" s="28">
        <v>29.3904798297201</v>
      </c>
    </row>
    <row r="44" spans="1:21" x14ac:dyDescent="0.2">
      <c r="A44" s="17" t="s">
        <v>85</v>
      </c>
      <c r="I44" s="97">
        <v>430404</v>
      </c>
      <c r="J44" s="18">
        <v>431323</v>
      </c>
      <c r="K44" s="19">
        <v>433700</v>
      </c>
      <c r="L44" s="27">
        <v>10.79990846259312</v>
      </c>
      <c r="M44" s="27">
        <v>10.624755518025896</v>
      </c>
      <c r="N44" s="28">
        <v>10.471816037935161</v>
      </c>
      <c r="P44" s="97">
        <v>1253843</v>
      </c>
      <c r="Q44" s="18">
        <v>1162011</v>
      </c>
      <c r="R44" s="19">
        <v>1226484</v>
      </c>
      <c r="S44" s="27">
        <v>14.144290732930701</v>
      </c>
      <c r="T44" s="27">
        <v>11.765374728700317</v>
      </c>
      <c r="U44" s="28">
        <v>11.589139837434326</v>
      </c>
    </row>
    <row r="45" spans="1:21" x14ac:dyDescent="0.2">
      <c r="A45" s="17" t="s">
        <v>159</v>
      </c>
      <c r="I45" s="97">
        <v>1129694</v>
      </c>
      <c r="J45" s="18">
        <v>1145966</v>
      </c>
      <c r="K45" s="19">
        <v>1172343</v>
      </c>
      <c r="L45" s="27">
        <v>28.346836439114576</v>
      </c>
      <c r="M45" s="27">
        <v>28.228516870118366</v>
      </c>
      <c r="N45" s="28">
        <v>28.306571891540283</v>
      </c>
      <c r="P45" s="97">
        <v>272617</v>
      </c>
      <c r="Q45" s="18">
        <v>303726</v>
      </c>
      <c r="R45" s="19">
        <v>328753</v>
      </c>
      <c r="S45" s="27">
        <v>3.0753245077249454</v>
      </c>
      <c r="T45" s="27">
        <v>3.075229240385188</v>
      </c>
      <c r="U45" s="28">
        <v>3.1064118969151227</v>
      </c>
    </row>
    <row r="46" spans="1:21" x14ac:dyDescent="0.2">
      <c r="A46" s="17" t="s">
        <v>160</v>
      </c>
      <c r="I46" s="97">
        <v>73383</v>
      </c>
      <c r="J46" s="18">
        <v>74202</v>
      </c>
      <c r="K46" s="19">
        <v>74554</v>
      </c>
      <c r="L46" s="27">
        <v>1.8413622612951339</v>
      </c>
      <c r="M46" s="27">
        <v>1.8278137473507268</v>
      </c>
      <c r="N46" s="28">
        <v>1.8001285978607748</v>
      </c>
      <c r="P46" s="97">
        <v>4315</v>
      </c>
      <c r="Q46" s="18">
        <v>4336</v>
      </c>
      <c r="R46" s="19">
        <v>4353</v>
      </c>
      <c r="S46" s="27">
        <v>4.8676440760602381E-2</v>
      </c>
      <c r="T46" s="27">
        <v>4.3902049828826555E-2</v>
      </c>
      <c r="U46" s="28">
        <v>4.1131825374282602E-2</v>
      </c>
    </row>
    <row r="47" spans="1:21" x14ac:dyDescent="0.2">
      <c r="A47" s="17" t="s">
        <v>161</v>
      </c>
      <c r="I47" s="97">
        <v>61870</v>
      </c>
      <c r="J47" s="18">
        <v>65135</v>
      </c>
      <c r="K47" s="19">
        <v>61399</v>
      </c>
      <c r="L47" s="27">
        <v>1.5524724133154808</v>
      </c>
      <c r="M47" s="27">
        <v>1.604466839622781</v>
      </c>
      <c r="N47" s="28">
        <v>1.4824971937126608</v>
      </c>
      <c r="P47" s="97">
        <v>258695</v>
      </c>
      <c r="Q47" s="18">
        <v>288962</v>
      </c>
      <c r="R47" s="19">
        <v>260861</v>
      </c>
      <c r="S47" s="27">
        <v>2.9182738916718503</v>
      </c>
      <c r="T47" s="27">
        <v>2.9257435707189527</v>
      </c>
      <c r="U47" s="28">
        <v>2.4648952673927713</v>
      </c>
    </row>
    <row r="48" spans="1:21" x14ac:dyDescent="0.2">
      <c r="A48" s="17" t="s">
        <v>162</v>
      </c>
      <c r="I48" s="97">
        <v>0</v>
      </c>
      <c r="J48" s="18">
        <v>0</v>
      </c>
      <c r="K48" s="19">
        <v>0</v>
      </c>
      <c r="L48" s="27" t="s">
        <v>166</v>
      </c>
      <c r="M48" s="27" t="s">
        <v>166</v>
      </c>
      <c r="N48" s="28" t="s">
        <v>166</v>
      </c>
      <c r="P48" s="97">
        <v>0</v>
      </c>
      <c r="Q48" s="18">
        <v>0</v>
      </c>
      <c r="R48" s="19">
        <v>0</v>
      </c>
      <c r="S48" s="27" t="s">
        <v>166</v>
      </c>
      <c r="T48" s="27" t="s">
        <v>166</v>
      </c>
      <c r="U48" s="28" t="s">
        <v>166</v>
      </c>
    </row>
    <row r="49" spans="1:21" x14ac:dyDescent="0.2">
      <c r="A49" s="17" t="s">
        <v>163</v>
      </c>
      <c r="I49" s="97">
        <v>32647</v>
      </c>
      <c r="J49" s="18">
        <v>39118</v>
      </c>
      <c r="K49" s="19">
        <v>44403</v>
      </c>
      <c r="L49" s="27">
        <v>0.8191945511154114</v>
      </c>
      <c r="M49" s="27">
        <v>0.96359152271995008</v>
      </c>
      <c r="N49" s="28">
        <v>1.0721236973309545</v>
      </c>
      <c r="P49" s="97">
        <v>746876</v>
      </c>
      <c r="Q49" s="18">
        <v>787647</v>
      </c>
      <c r="R49" s="19">
        <v>781240</v>
      </c>
      <c r="S49" s="27">
        <v>8.425322217732484</v>
      </c>
      <c r="T49" s="27">
        <v>7.9749349265511418</v>
      </c>
      <c r="U49" s="28">
        <v>7.3819956938673421</v>
      </c>
    </row>
    <row r="50" spans="1:21" x14ac:dyDescent="0.2">
      <c r="A50" s="17" t="s">
        <v>164</v>
      </c>
      <c r="I50" s="97">
        <v>240117</v>
      </c>
      <c r="J50" s="18">
        <v>283088</v>
      </c>
      <c r="K50" s="19">
        <v>288180</v>
      </c>
      <c r="L50" s="27">
        <v>6.0251336426066482</v>
      </c>
      <c r="M50" s="27">
        <v>6.9732909909439442</v>
      </c>
      <c r="N50" s="28">
        <v>6.9581921738809198</v>
      </c>
      <c r="P50" s="97">
        <v>2043</v>
      </c>
      <c r="Q50" s="18">
        <v>1892</v>
      </c>
      <c r="R50" s="19">
        <v>1728</v>
      </c>
      <c r="S50" s="27">
        <v>2.3046574385610814E-2</v>
      </c>
      <c r="T50" s="27">
        <v>1.9156521742652179E-2</v>
      </c>
      <c r="U50" s="28">
        <v>1.6328002353953673E-2</v>
      </c>
    </row>
    <row r="51" spans="1:21" x14ac:dyDescent="0.2">
      <c r="A51" s="17" t="s">
        <v>165</v>
      </c>
      <c r="I51" s="97">
        <v>0</v>
      </c>
      <c r="J51" s="18">
        <v>0</v>
      </c>
      <c r="K51" s="19">
        <v>0</v>
      </c>
      <c r="L51" s="27" t="s">
        <v>166</v>
      </c>
      <c r="M51" s="27" t="s">
        <v>166</v>
      </c>
      <c r="N51" s="28" t="s">
        <v>166</v>
      </c>
      <c r="P51" s="97">
        <v>0</v>
      </c>
      <c r="Q51" s="18">
        <v>0</v>
      </c>
      <c r="R51" s="19">
        <v>0</v>
      </c>
      <c r="S51" s="27" t="s">
        <v>166</v>
      </c>
      <c r="T51" s="27" t="s">
        <v>166</v>
      </c>
      <c r="U51" s="28" t="s">
        <v>166</v>
      </c>
    </row>
    <row r="52" spans="1:21" x14ac:dyDescent="0.2">
      <c r="A52" s="17" t="s">
        <v>167</v>
      </c>
      <c r="I52" s="97">
        <v>0</v>
      </c>
      <c r="J52" s="18">
        <v>0</v>
      </c>
      <c r="K52" s="19">
        <v>0</v>
      </c>
      <c r="L52" s="27" t="s">
        <v>166</v>
      </c>
      <c r="M52" s="27" t="s">
        <v>166</v>
      </c>
      <c r="N52" s="28" t="s">
        <v>166</v>
      </c>
      <c r="P52" s="97">
        <v>0</v>
      </c>
      <c r="Q52" s="18">
        <v>0</v>
      </c>
      <c r="R52" s="19">
        <v>0</v>
      </c>
      <c r="S52" s="27" t="s">
        <v>166</v>
      </c>
      <c r="T52" s="27" t="s">
        <v>166</v>
      </c>
      <c r="U52" s="28" t="s">
        <v>166</v>
      </c>
    </row>
    <row r="53" spans="1:21" x14ac:dyDescent="0.2">
      <c r="A53" s="17" t="s">
        <v>168</v>
      </c>
      <c r="I53" s="97">
        <v>0</v>
      </c>
      <c r="J53" s="18">
        <v>0</v>
      </c>
      <c r="K53" s="19">
        <v>0</v>
      </c>
      <c r="L53" s="27" t="s">
        <v>166</v>
      </c>
      <c r="M53" s="27" t="s">
        <v>166</v>
      </c>
      <c r="N53" s="28" t="s">
        <v>166</v>
      </c>
      <c r="P53" s="97">
        <v>0</v>
      </c>
      <c r="Q53" s="18">
        <v>0</v>
      </c>
      <c r="R53" s="19">
        <v>0</v>
      </c>
      <c r="S53" s="27" t="s">
        <v>166</v>
      </c>
      <c r="T53" s="27" t="s">
        <v>166</v>
      </c>
      <c r="U53" s="28" t="s">
        <v>166</v>
      </c>
    </row>
    <row r="54" spans="1:21" x14ac:dyDescent="0.2">
      <c r="A54" s="17" t="s">
        <v>169</v>
      </c>
      <c r="I54" s="97">
        <v>113507</v>
      </c>
      <c r="J54" s="18">
        <v>114828</v>
      </c>
      <c r="K54" s="19">
        <v>115815</v>
      </c>
      <c r="L54" s="27">
        <v>2.848173367030876</v>
      </c>
      <c r="M54" s="27">
        <v>2.8285517503677697</v>
      </c>
      <c r="N54" s="28">
        <v>2.7963877667361325</v>
      </c>
      <c r="P54" s="97">
        <v>219459</v>
      </c>
      <c r="Q54" s="18">
        <v>238407</v>
      </c>
      <c r="R54" s="19">
        <v>249670</v>
      </c>
      <c r="S54" s="27">
        <v>2.4756623436572509</v>
      </c>
      <c r="T54" s="27">
        <v>2.4138736147465529</v>
      </c>
      <c r="U54" s="28">
        <v>2.3591506641849613</v>
      </c>
    </row>
    <row r="55" spans="1:21" x14ac:dyDescent="0.2">
      <c r="A55" s="17" t="s">
        <v>170</v>
      </c>
      <c r="I55" s="97">
        <v>0</v>
      </c>
      <c r="J55" s="18">
        <v>0</v>
      </c>
      <c r="K55" s="19">
        <v>0</v>
      </c>
      <c r="L55" s="27" t="s">
        <v>166</v>
      </c>
      <c r="M55" s="27" t="s">
        <v>166</v>
      </c>
      <c r="N55" s="28" t="s">
        <v>166</v>
      </c>
      <c r="P55" s="97">
        <v>0</v>
      </c>
      <c r="Q55" s="18">
        <v>0</v>
      </c>
      <c r="R55" s="19">
        <v>0</v>
      </c>
      <c r="S55" s="27" t="s">
        <v>166</v>
      </c>
      <c r="T55" s="27" t="s">
        <v>166</v>
      </c>
      <c r="U55" s="28" t="s">
        <v>166</v>
      </c>
    </row>
    <row r="56" spans="1:21" x14ac:dyDescent="0.2">
      <c r="A56" s="17" t="s">
        <v>171</v>
      </c>
      <c r="I56" s="97">
        <v>0</v>
      </c>
      <c r="J56" s="18">
        <v>0</v>
      </c>
      <c r="K56" s="19">
        <v>0</v>
      </c>
      <c r="L56" s="27" t="s">
        <v>166</v>
      </c>
      <c r="M56" s="27" t="s">
        <v>166</v>
      </c>
      <c r="N56" s="28" t="s">
        <v>166</v>
      </c>
      <c r="P56" s="97">
        <v>119939</v>
      </c>
      <c r="Q56" s="18">
        <v>128970</v>
      </c>
      <c r="R56" s="19">
        <v>127730</v>
      </c>
      <c r="S56" s="27">
        <v>1.3530019996259304</v>
      </c>
      <c r="T56" s="27">
        <v>1.305822732108801</v>
      </c>
      <c r="U56" s="28">
        <v>1.2069304054806149</v>
      </c>
    </row>
    <row r="57" spans="1:21" x14ac:dyDescent="0.2">
      <c r="A57" s="17" t="s">
        <v>172</v>
      </c>
      <c r="I57" s="97">
        <v>0</v>
      </c>
      <c r="J57" s="18">
        <v>0</v>
      </c>
      <c r="K57" s="19">
        <v>0</v>
      </c>
      <c r="L57" s="27" t="s">
        <v>166</v>
      </c>
      <c r="M57" s="27" t="s">
        <v>166</v>
      </c>
      <c r="N57" s="28" t="s">
        <v>166</v>
      </c>
      <c r="P57" s="97">
        <v>17997</v>
      </c>
      <c r="Q57" s="18">
        <v>10071</v>
      </c>
      <c r="R57" s="19">
        <v>0</v>
      </c>
      <c r="S57" s="27">
        <v>0.20301967656281833</v>
      </c>
      <c r="T57" s="27">
        <v>0.10196899073480449</v>
      </c>
      <c r="U57" s="28" t="s">
        <v>166</v>
      </c>
    </row>
    <row r="58" spans="1:21" x14ac:dyDescent="0.2">
      <c r="A58" s="17" t="s">
        <v>173</v>
      </c>
      <c r="I58" s="97">
        <v>0</v>
      </c>
      <c r="J58" s="18">
        <v>0</v>
      </c>
      <c r="K58" s="19">
        <v>0</v>
      </c>
      <c r="L58" s="27" t="s">
        <v>166</v>
      </c>
      <c r="M58" s="27" t="s">
        <v>166</v>
      </c>
      <c r="N58" s="28" t="s">
        <v>166</v>
      </c>
      <c r="P58" s="97">
        <v>0</v>
      </c>
      <c r="Q58" s="18">
        <v>0</v>
      </c>
      <c r="R58" s="19">
        <v>0</v>
      </c>
      <c r="S58" s="27" t="s">
        <v>166</v>
      </c>
      <c r="T58" s="27" t="s">
        <v>166</v>
      </c>
      <c r="U58" s="28" t="s">
        <v>166</v>
      </c>
    </row>
    <row r="59" spans="1:21" x14ac:dyDescent="0.2">
      <c r="A59" s="17" t="s">
        <v>174</v>
      </c>
      <c r="I59" s="97">
        <v>169892</v>
      </c>
      <c r="J59" s="18">
        <v>189376</v>
      </c>
      <c r="K59" s="19">
        <v>202824</v>
      </c>
      <c r="L59" s="27">
        <v>4.2630134676417271</v>
      </c>
      <c r="M59" s="27">
        <v>4.6648884965134529</v>
      </c>
      <c r="N59" s="28">
        <v>4.8972460596683449</v>
      </c>
      <c r="P59" s="97">
        <v>73474</v>
      </c>
      <c r="Q59" s="18">
        <v>80812</v>
      </c>
      <c r="R59" s="19">
        <v>85067</v>
      </c>
      <c r="S59" s="27">
        <v>0.82884190230463484</v>
      </c>
      <c r="T59" s="27">
        <v>0.81822242868245654</v>
      </c>
      <c r="U59" s="28">
        <v>0.80380450014107474</v>
      </c>
    </row>
    <row r="60" spans="1:21" x14ac:dyDescent="0.2">
      <c r="A60" s="17" t="s">
        <v>175</v>
      </c>
      <c r="I60" s="97">
        <v>9796</v>
      </c>
      <c r="J60" s="18">
        <v>10125</v>
      </c>
      <c r="K60" s="19">
        <v>10595</v>
      </c>
      <c r="L60" s="27">
        <v>0.24580604106737433</v>
      </c>
      <c r="M60" s="27">
        <v>0.24940856300269681</v>
      </c>
      <c r="N60" s="28">
        <v>0.25581943952483982</v>
      </c>
      <c r="P60" s="97">
        <v>92468</v>
      </c>
      <c r="Q60" s="18">
        <v>86663</v>
      </c>
      <c r="R60" s="19">
        <v>92779</v>
      </c>
      <c r="S60" s="27">
        <v>1.0431084876596479</v>
      </c>
      <c r="T60" s="27">
        <v>0.87746387092149347</v>
      </c>
      <c r="U60" s="28">
        <v>0.87667576990594198</v>
      </c>
    </row>
    <row r="61" spans="1:21" x14ac:dyDescent="0.2">
      <c r="A61" s="17" t="s">
        <v>176</v>
      </c>
      <c r="I61" s="97">
        <v>16068</v>
      </c>
      <c r="J61" s="18">
        <v>20549</v>
      </c>
      <c r="K61" s="19">
        <v>27074</v>
      </c>
      <c r="L61" s="27">
        <v>0.40318614412725307</v>
      </c>
      <c r="M61" s="27">
        <v>0.50618237640912755</v>
      </c>
      <c r="N61" s="28">
        <v>0.65370981648848647</v>
      </c>
      <c r="P61" s="97">
        <v>67986</v>
      </c>
      <c r="Q61" s="18">
        <v>88339</v>
      </c>
      <c r="R61" s="19">
        <v>96657</v>
      </c>
      <c r="S61" s="27">
        <v>0.76693314056785944</v>
      </c>
      <c r="T61" s="27">
        <v>0.89443339018189782</v>
      </c>
      <c r="U61" s="28">
        <v>0.91331928444797461</v>
      </c>
    </row>
    <row r="62" spans="1:21" x14ac:dyDescent="0.2">
      <c r="A62" s="17" t="s">
        <v>177</v>
      </c>
      <c r="I62" s="97">
        <v>0</v>
      </c>
      <c r="J62" s="18">
        <v>0</v>
      </c>
      <c r="K62" s="19">
        <v>0</v>
      </c>
      <c r="L62" s="27" t="s">
        <v>166</v>
      </c>
      <c r="M62" s="27" t="s">
        <v>166</v>
      </c>
      <c r="N62" s="28" t="s">
        <v>166</v>
      </c>
      <c r="P62" s="97">
        <v>0</v>
      </c>
      <c r="Q62" s="18">
        <v>0</v>
      </c>
      <c r="R62" s="19">
        <v>0</v>
      </c>
      <c r="S62" s="27" t="s">
        <v>166</v>
      </c>
      <c r="T62" s="27" t="s">
        <v>166</v>
      </c>
      <c r="U62" s="28" t="s">
        <v>166</v>
      </c>
    </row>
    <row r="63" spans="1:21" x14ac:dyDescent="0.2">
      <c r="A63" s="17" t="s">
        <v>178</v>
      </c>
      <c r="I63" s="97">
        <v>8182</v>
      </c>
      <c r="J63" s="18">
        <v>9332</v>
      </c>
      <c r="K63" s="19">
        <v>3956</v>
      </c>
      <c r="L63" s="27">
        <v>0.20530676072001397</v>
      </c>
      <c r="M63" s="27">
        <v>0.22987463801888067</v>
      </c>
      <c r="N63" s="28">
        <v>9.5518801581903387E-2</v>
      </c>
      <c r="P63" s="97">
        <v>209</v>
      </c>
      <c r="Q63" s="18">
        <v>126</v>
      </c>
      <c r="R63" s="19">
        <v>0</v>
      </c>
      <c r="S63" s="27">
        <v>2.3576769684741363E-3</v>
      </c>
      <c r="T63" s="27">
        <v>1.2757514479778934E-3</v>
      </c>
      <c r="U63" s="28" t="s">
        <v>166</v>
      </c>
    </row>
    <row r="64" spans="1:21" x14ac:dyDescent="0.2">
      <c r="A64" s="17" t="s">
        <v>179</v>
      </c>
      <c r="I64" s="97">
        <v>0</v>
      </c>
      <c r="J64" s="18">
        <v>0</v>
      </c>
      <c r="K64" s="19">
        <v>0</v>
      </c>
      <c r="L64" s="27" t="s">
        <v>166</v>
      </c>
      <c r="M64" s="27" t="s">
        <v>166</v>
      </c>
      <c r="N64" s="28" t="s">
        <v>166</v>
      </c>
      <c r="P64" s="97">
        <v>0</v>
      </c>
      <c r="Q64" s="18">
        <v>0</v>
      </c>
      <c r="R64" s="19">
        <v>0</v>
      </c>
      <c r="S64" s="27" t="s">
        <v>166</v>
      </c>
      <c r="T64" s="27" t="s">
        <v>166</v>
      </c>
      <c r="U64" s="28" t="s">
        <v>166</v>
      </c>
    </row>
    <row r="65" spans="1:21" x14ac:dyDescent="0.2">
      <c r="A65" s="17" t="s">
        <v>180</v>
      </c>
      <c r="I65" s="97">
        <v>0</v>
      </c>
      <c r="J65" s="18">
        <v>0</v>
      </c>
      <c r="K65" s="19">
        <v>0</v>
      </c>
      <c r="L65" s="27" t="s">
        <v>166</v>
      </c>
      <c r="M65" s="27" t="s">
        <v>166</v>
      </c>
      <c r="N65" s="28" t="s">
        <v>166</v>
      </c>
      <c r="P65" s="97">
        <v>715</v>
      </c>
      <c r="Q65" s="18">
        <v>663</v>
      </c>
      <c r="R65" s="19">
        <v>705</v>
      </c>
      <c r="S65" s="27">
        <v>8.0657369974115184E-3</v>
      </c>
      <c r="T65" s="27">
        <v>6.7128826191217728E-3</v>
      </c>
      <c r="U65" s="28">
        <v>6.6615981826026269E-3</v>
      </c>
    </row>
    <row r="66" spans="1:21" x14ac:dyDescent="0.2">
      <c r="A66" s="17" t="s">
        <v>181</v>
      </c>
      <c r="I66" s="97">
        <v>0</v>
      </c>
      <c r="J66" s="18">
        <v>0</v>
      </c>
      <c r="K66" s="19">
        <v>0</v>
      </c>
      <c r="L66" s="27" t="s">
        <v>166</v>
      </c>
      <c r="M66" s="27" t="s">
        <v>166</v>
      </c>
      <c r="N66" s="28" t="s">
        <v>166</v>
      </c>
      <c r="P66" s="97">
        <v>80692</v>
      </c>
      <c r="Q66" s="18">
        <v>149734</v>
      </c>
      <c r="R66" s="19">
        <v>202507</v>
      </c>
      <c r="S66" s="27">
        <v>0.91026636334983257</v>
      </c>
      <c r="T66" s="27">
        <v>1.5160584707263642</v>
      </c>
      <c r="U66" s="28">
        <v>1.9135039193820003</v>
      </c>
    </row>
    <row r="67" spans="1:21" x14ac:dyDescent="0.2">
      <c r="A67" s="17" t="s">
        <v>182</v>
      </c>
      <c r="I67" s="97">
        <v>113882</v>
      </c>
      <c r="J67" s="18">
        <v>94686</v>
      </c>
      <c r="K67" s="19">
        <v>105532</v>
      </c>
      <c r="L67" s="27">
        <v>2.8575830511264524</v>
      </c>
      <c r="M67" s="27">
        <v>2.3323949823677386</v>
      </c>
      <c r="N67" s="28">
        <v>2.5481016603997544</v>
      </c>
      <c r="P67" s="97">
        <v>105394</v>
      </c>
      <c r="Q67" s="18">
        <v>114416</v>
      </c>
      <c r="R67" s="19">
        <v>127828</v>
      </c>
      <c r="S67" s="27">
        <v>1.1889234756715938</v>
      </c>
      <c r="T67" s="27">
        <v>1.1584633148558625</v>
      </c>
      <c r="U67" s="28">
        <v>1.2078564148733739</v>
      </c>
    </row>
    <row r="68" spans="1:21" x14ac:dyDescent="0.2">
      <c r="A68" s="17" t="s">
        <v>183</v>
      </c>
      <c r="I68" s="97">
        <v>0</v>
      </c>
      <c r="J68" s="18">
        <v>0</v>
      </c>
      <c r="K68" s="19">
        <v>32751</v>
      </c>
      <c r="L68" s="27" t="s">
        <v>166</v>
      </c>
      <c r="M68" s="27" t="s">
        <v>166</v>
      </c>
      <c r="N68" s="28">
        <v>0.79078267710033312</v>
      </c>
      <c r="P68" s="97">
        <v>0</v>
      </c>
      <c r="Q68" s="18">
        <v>0</v>
      </c>
      <c r="R68" s="19">
        <v>7610</v>
      </c>
      <c r="S68" s="27" t="s">
        <v>166</v>
      </c>
      <c r="T68" s="27" t="s">
        <v>166</v>
      </c>
      <c r="U68" s="28">
        <v>7.1907464070363108E-2</v>
      </c>
    </row>
    <row r="69" spans="1:21" x14ac:dyDescent="0.2">
      <c r="A69" s="17" t="s">
        <v>5</v>
      </c>
      <c r="I69" s="97" t="s">
        <v>5</v>
      </c>
      <c r="J69" s="18" t="s">
        <v>5</v>
      </c>
      <c r="K69" s="19" t="s">
        <v>5</v>
      </c>
      <c r="L69" s="27" t="s">
        <v>5</v>
      </c>
      <c r="M69" s="27" t="s">
        <v>5</v>
      </c>
      <c r="N69" s="28" t="s">
        <v>5</v>
      </c>
      <c r="P69" s="97" t="s">
        <v>5</v>
      </c>
      <c r="Q69" s="18" t="s">
        <v>5</v>
      </c>
      <c r="R69" s="19" t="s">
        <v>5</v>
      </c>
      <c r="S69" s="27" t="s">
        <v>5</v>
      </c>
      <c r="T69" s="27" t="s">
        <v>5</v>
      </c>
      <c r="U69" s="28" t="s">
        <v>5</v>
      </c>
    </row>
    <row r="70" spans="1:21" ht="13.5" thickBot="1" x14ac:dyDescent="0.25">
      <c r="A70" s="20" t="s">
        <v>4</v>
      </c>
      <c r="I70" s="98">
        <v>3985256</v>
      </c>
      <c r="J70" s="21">
        <v>4059604</v>
      </c>
      <c r="K70" s="22">
        <v>4141593</v>
      </c>
      <c r="L70" s="23">
        <v>100</v>
      </c>
      <c r="M70" s="23">
        <v>100</v>
      </c>
      <c r="N70" s="48">
        <v>100</v>
      </c>
      <c r="P70" s="98">
        <v>8864658</v>
      </c>
      <c r="Q70" s="21">
        <v>9876532</v>
      </c>
      <c r="R70" s="22">
        <v>10583046</v>
      </c>
      <c r="S70" s="23">
        <v>100</v>
      </c>
      <c r="T70" s="23">
        <v>100</v>
      </c>
      <c r="U70" s="48">
        <v>100</v>
      </c>
    </row>
    <row r="71" spans="1:21" x14ac:dyDescent="0.2">
      <c r="A71" s="50"/>
      <c r="I71" s="50"/>
      <c r="J71" s="50"/>
      <c r="K71" s="50"/>
      <c r="L71" s="50"/>
      <c r="M71" s="50"/>
      <c r="N71" s="50"/>
    </row>
    <row r="72" spans="1:21" x14ac:dyDescent="0.2">
      <c r="A72" s="61" t="s">
        <v>155</v>
      </c>
      <c r="B72" s="106"/>
      <c r="C72" s="106"/>
      <c r="D72" s="106"/>
      <c r="E72" s="106"/>
      <c r="F72" s="106"/>
      <c r="G72" s="106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95"/>
      <c r="U72" s="186">
        <v>10</v>
      </c>
    </row>
    <row r="73" spans="1:21" x14ac:dyDescent="0.2">
      <c r="A73" s="26" t="s">
        <v>156</v>
      </c>
      <c r="T73" s="25"/>
      <c r="U73" s="185"/>
    </row>
    <row r="78" spans="1:21" ht="12.75" customHeight="1" x14ac:dyDescent="0.2"/>
    <row r="79" spans="1:21" ht="12.75" customHeight="1" x14ac:dyDescent="0.2"/>
  </sheetData>
  <mergeCells count="6">
    <mergeCell ref="U72:U73"/>
    <mergeCell ref="P4:U4"/>
    <mergeCell ref="I4:N4"/>
    <mergeCell ref="D4:E4"/>
    <mergeCell ref="I38:N38"/>
    <mergeCell ref="P38:U38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style="1" customWidth="1"/>
    <col min="5" max="7" width="9.5703125" style="1" customWidth="1"/>
    <col min="8" max="8" width="6.5703125" style="1" customWidth="1"/>
    <col min="9" max="11" width="11.5703125" style="1" customWidth="1"/>
    <col min="12" max="14" width="9.5703125" style="1" customWidth="1"/>
    <col min="15" max="15" width="6.5703125" style="1" customWidth="1"/>
    <col min="16" max="18" width="11.5703125" style="1" customWidth="1"/>
    <col min="19" max="21" width="9.570312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112</v>
      </c>
      <c r="B4" s="6"/>
      <c r="C4" s="6"/>
      <c r="D4" s="196" t="s">
        <v>105</v>
      </c>
      <c r="E4" s="196"/>
      <c r="F4" s="6"/>
      <c r="I4" s="196" t="s">
        <v>108</v>
      </c>
      <c r="J4" s="196"/>
      <c r="K4" s="196"/>
      <c r="L4" s="196"/>
      <c r="M4" s="196"/>
      <c r="N4" s="196"/>
      <c r="P4" s="196" t="s">
        <v>109</v>
      </c>
      <c r="Q4" s="196"/>
      <c r="R4" s="196"/>
      <c r="S4" s="196"/>
      <c r="T4" s="196"/>
      <c r="U4" s="196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6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6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1389050</v>
      </c>
      <c r="C7" s="18">
        <v>1520807</v>
      </c>
      <c r="D7" s="19">
        <v>1824424</v>
      </c>
      <c r="E7" s="79">
        <v>16.018636765057611</v>
      </c>
      <c r="F7" s="79">
        <v>17.456993354366265</v>
      </c>
      <c r="G7" s="80">
        <v>20.318629880377365</v>
      </c>
      <c r="I7" s="97">
        <v>523875</v>
      </c>
      <c r="J7" s="18">
        <v>564010</v>
      </c>
      <c r="K7" s="19">
        <v>671710</v>
      </c>
      <c r="L7" s="79">
        <v>16.321618842882511</v>
      </c>
      <c r="M7" s="79">
        <v>16.756941603391024</v>
      </c>
      <c r="N7" s="80">
        <v>18.880737746043945</v>
      </c>
      <c r="P7" s="97">
        <v>865175</v>
      </c>
      <c r="Q7" s="18">
        <v>956797</v>
      </c>
      <c r="R7" s="19">
        <v>1152714</v>
      </c>
      <c r="S7" s="79">
        <v>15.840584045954401</v>
      </c>
      <c r="T7" s="79">
        <v>17.897752036792266</v>
      </c>
      <c r="U7" s="80">
        <v>21.262203668667802</v>
      </c>
    </row>
    <row r="8" spans="1:21" x14ac:dyDescent="0.2">
      <c r="A8" s="17" t="s">
        <v>158</v>
      </c>
      <c r="B8" s="18">
        <v>689220</v>
      </c>
      <c r="C8" s="18">
        <v>688410</v>
      </c>
      <c r="D8" s="19">
        <v>715574</v>
      </c>
      <c r="E8" s="79">
        <v>7.9481406941528432</v>
      </c>
      <c r="F8" s="79">
        <v>7.9020998687402679</v>
      </c>
      <c r="G8" s="80">
        <v>7.9693554009490963</v>
      </c>
      <c r="I8" s="97">
        <v>317804</v>
      </c>
      <c r="J8" s="18">
        <v>313066</v>
      </c>
      <c r="K8" s="19">
        <v>323494</v>
      </c>
      <c r="L8" s="79">
        <v>9.9013614979593108</v>
      </c>
      <c r="M8" s="79">
        <v>9.301304374048712</v>
      </c>
      <c r="N8" s="80">
        <v>9.0929201238908757</v>
      </c>
      <c r="P8" s="97">
        <v>371416</v>
      </c>
      <c r="Q8" s="18">
        <v>375344</v>
      </c>
      <c r="R8" s="19">
        <v>392080</v>
      </c>
      <c r="S8" s="79">
        <v>6.800296314632531</v>
      </c>
      <c r="T8" s="79">
        <v>7.0211485200076469</v>
      </c>
      <c r="U8" s="80">
        <v>7.2320495928836399</v>
      </c>
    </row>
    <row r="9" spans="1:21" x14ac:dyDescent="0.2">
      <c r="A9" s="17" t="s">
        <v>83</v>
      </c>
      <c r="B9" s="18">
        <v>1818100</v>
      </c>
      <c r="C9" s="18">
        <v>1811304</v>
      </c>
      <c r="D9" s="19">
        <v>1925692</v>
      </c>
      <c r="E9" s="79">
        <v>20.966476010619662</v>
      </c>
      <c r="F9" s="79">
        <v>20.791541524162522</v>
      </c>
      <c r="G9" s="80">
        <v>21.446452694989571</v>
      </c>
      <c r="I9" s="97">
        <v>704867</v>
      </c>
      <c r="J9" s="18">
        <v>718365</v>
      </c>
      <c r="K9" s="19">
        <v>775743</v>
      </c>
      <c r="L9" s="79">
        <v>21.960525905847899</v>
      </c>
      <c r="M9" s="79">
        <v>21.3428846206982</v>
      </c>
      <c r="N9" s="80">
        <v>21.804945797039448</v>
      </c>
      <c r="P9" s="97">
        <v>1113233</v>
      </c>
      <c r="Q9" s="18">
        <v>1092939</v>
      </c>
      <c r="R9" s="19">
        <v>1149949</v>
      </c>
      <c r="S9" s="79">
        <v>20.382305197480228</v>
      </c>
      <c r="T9" s="79">
        <v>20.444411106368126</v>
      </c>
      <c r="U9" s="80">
        <v>21.211202298732271</v>
      </c>
    </row>
    <row r="10" spans="1:21" x14ac:dyDescent="0.2">
      <c r="A10" s="17" t="s">
        <v>85</v>
      </c>
      <c r="B10" s="18">
        <v>1029255</v>
      </c>
      <c r="C10" s="18">
        <v>961260</v>
      </c>
      <c r="D10" s="19">
        <v>959096</v>
      </c>
      <c r="E10" s="79">
        <v>11.869451771800419</v>
      </c>
      <c r="F10" s="79">
        <v>11.034082189139133</v>
      </c>
      <c r="G10" s="80">
        <v>10.681462556812676</v>
      </c>
      <c r="I10" s="97">
        <v>206789</v>
      </c>
      <c r="J10" s="18">
        <v>235003</v>
      </c>
      <c r="K10" s="19">
        <v>263238</v>
      </c>
      <c r="L10" s="79">
        <v>6.4426270367947156</v>
      </c>
      <c r="M10" s="79">
        <v>6.9820243393232397</v>
      </c>
      <c r="N10" s="80">
        <v>7.3992163921828107</v>
      </c>
      <c r="P10" s="97">
        <v>822466</v>
      </c>
      <c r="Q10" s="18">
        <v>726257</v>
      </c>
      <c r="R10" s="19">
        <v>695858</v>
      </c>
      <c r="S10" s="79">
        <v>15.05862027675318</v>
      </c>
      <c r="T10" s="79">
        <v>13.585293119632107</v>
      </c>
      <c r="U10" s="80">
        <v>12.835338618661558</v>
      </c>
    </row>
    <row r="11" spans="1:21" x14ac:dyDescent="0.2">
      <c r="A11" s="17" t="s">
        <v>159</v>
      </c>
      <c r="B11" s="18">
        <v>783314</v>
      </c>
      <c r="C11" s="18">
        <v>797375</v>
      </c>
      <c r="D11" s="19">
        <v>820974</v>
      </c>
      <c r="E11" s="79">
        <v>9.033240300193901</v>
      </c>
      <c r="F11" s="79">
        <v>9.1528840121973403</v>
      </c>
      <c r="G11" s="80">
        <v>9.1431963443875599</v>
      </c>
      <c r="I11" s="97">
        <v>526174</v>
      </c>
      <c r="J11" s="18">
        <v>549032</v>
      </c>
      <c r="K11" s="19">
        <v>568641</v>
      </c>
      <c r="L11" s="79">
        <v>16.393245474654954</v>
      </c>
      <c r="M11" s="79">
        <v>16.311939792544422</v>
      </c>
      <c r="N11" s="80">
        <v>15.983626256343026</v>
      </c>
      <c r="P11" s="97">
        <v>257140</v>
      </c>
      <c r="Q11" s="18">
        <v>248343</v>
      </c>
      <c r="R11" s="19">
        <v>252333</v>
      </c>
      <c r="S11" s="79">
        <v>4.7080044864642581</v>
      </c>
      <c r="T11" s="79">
        <v>4.6454801113225708</v>
      </c>
      <c r="U11" s="80">
        <v>4.6543684195090478</v>
      </c>
    </row>
    <row r="12" spans="1:21" x14ac:dyDescent="0.2">
      <c r="A12" s="17" t="s">
        <v>160</v>
      </c>
      <c r="B12" s="18">
        <v>27101</v>
      </c>
      <c r="C12" s="18">
        <v>35855</v>
      </c>
      <c r="D12" s="19">
        <v>40087</v>
      </c>
      <c r="E12" s="79">
        <v>0.31253092039150954</v>
      </c>
      <c r="F12" s="79">
        <v>0.41157128861242909</v>
      </c>
      <c r="G12" s="80">
        <v>0.44644935388631563</v>
      </c>
      <c r="I12" s="97">
        <v>26937</v>
      </c>
      <c r="J12" s="18">
        <v>35705</v>
      </c>
      <c r="K12" s="19">
        <v>40082</v>
      </c>
      <c r="L12" s="79">
        <v>0.8392373118983083</v>
      </c>
      <c r="M12" s="79">
        <v>1.0608084962129687</v>
      </c>
      <c r="N12" s="80">
        <v>1.1266435371468839</v>
      </c>
      <c r="P12" s="97">
        <v>164</v>
      </c>
      <c r="Q12" s="18">
        <v>150</v>
      </c>
      <c r="R12" s="19">
        <v>5</v>
      </c>
      <c r="S12" s="79">
        <v>3.0026940024116761E-3</v>
      </c>
      <c r="T12" s="79">
        <v>2.8058854757266587E-3</v>
      </c>
      <c r="U12" s="80">
        <v>9.2226708744180268E-5</v>
      </c>
    </row>
    <row r="13" spans="1:21" x14ac:dyDescent="0.2">
      <c r="A13" s="17" t="s">
        <v>161</v>
      </c>
      <c r="B13" s="18">
        <v>519894</v>
      </c>
      <c r="C13" s="18">
        <v>480231</v>
      </c>
      <c r="D13" s="19">
        <v>206601</v>
      </c>
      <c r="E13" s="79">
        <v>5.995459589167317</v>
      </c>
      <c r="F13" s="79">
        <v>5.5124610654479271</v>
      </c>
      <c r="G13" s="80">
        <v>2.3009175783238129</v>
      </c>
      <c r="I13" s="97">
        <v>74111</v>
      </c>
      <c r="J13" s="18">
        <v>70720</v>
      </c>
      <c r="K13" s="19">
        <v>13229</v>
      </c>
      <c r="L13" s="79">
        <v>2.3089696856404025</v>
      </c>
      <c r="M13" s="79">
        <v>2.1011168422400543</v>
      </c>
      <c r="N13" s="80">
        <v>0.37184689768265372</v>
      </c>
      <c r="P13" s="97">
        <v>445783</v>
      </c>
      <c r="Q13" s="18">
        <v>409511</v>
      </c>
      <c r="R13" s="19">
        <v>193372</v>
      </c>
      <c r="S13" s="79">
        <v>8.1618898809578297</v>
      </c>
      <c r="T13" s="79">
        <v>7.6602731136686657</v>
      </c>
      <c r="U13" s="80">
        <v>3.5668126246559253</v>
      </c>
    </row>
    <row r="14" spans="1:21" x14ac:dyDescent="0.2">
      <c r="A14" s="17" t="s">
        <v>162</v>
      </c>
      <c r="B14" s="18">
        <v>496024</v>
      </c>
      <c r="C14" s="18">
        <v>517179</v>
      </c>
      <c r="D14" s="19">
        <v>542676</v>
      </c>
      <c r="E14" s="79">
        <v>5.7201888216773593</v>
      </c>
      <c r="F14" s="79">
        <v>5.9365786493735175</v>
      </c>
      <c r="G14" s="80">
        <v>6.0437884992543776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496024</v>
      </c>
      <c r="Q14" s="18">
        <v>517179</v>
      </c>
      <c r="R14" s="19">
        <v>542676</v>
      </c>
      <c r="S14" s="79">
        <v>9.0817578649527384</v>
      </c>
      <c r="T14" s="79">
        <v>9.6743002963389184</v>
      </c>
      <c r="U14" s="80">
        <v>10.009844278891354</v>
      </c>
    </row>
    <row r="15" spans="1:21" x14ac:dyDescent="0.2">
      <c r="A15" s="17" t="s">
        <v>163</v>
      </c>
      <c r="B15" s="18">
        <v>175519</v>
      </c>
      <c r="C15" s="18">
        <v>193614</v>
      </c>
      <c r="D15" s="19">
        <v>180539</v>
      </c>
      <c r="E15" s="79">
        <v>2.0240992810670217</v>
      </c>
      <c r="F15" s="79">
        <v>2.2224505221979318</v>
      </c>
      <c r="G15" s="80">
        <v>2.0106648015885833</v>
      </c>
      <c r="I15" s="97">
        <v>7580</v>
      </c>
      <c r="J15" s="18">
        <v>8979</v>
      </c>
      <c r="K15" s="19">
        <v>12440</v>
      </c>
      <c r="L15" s="79">
        <v>0.23615914259899679</v>
      </c>
      <c r="M15" s="79">
        <v>0.26676934567977162</v>
      </c>
      <c r="N15" s="80">
        <v>0.34966931795088158</v>
      </c>
      <c r="P15" s="97">
        <v>167939</v>
      </c>
      <c r="Q15" s="18">
        <v>184635</v>
      </c>
      <c r="R15" s="19">
        <v>168099</v>
      </c>
      <c r="S15" s="79">
        <v>3.0748135857988688</v>
      </c>
      <c r="T15" s="79">
        <v>3.4537644320719445</v>
      </c>
      <c r="U15" s="80">
        <v>3.1006435026375918</v>
      </c>
    </row>
    <row r="16" spans="1:21" x14ac:dyDescent="0.2">
      <c r="A16" s="17" t="s">
        <v>164</v>
      </c>
      <c r="B16" s="18">
        <v>768532</v>
      </c>
      <c r="C16" s="18">
        <v>647492</v>
      </c>
      <c r="D16" s="19">
        <v>695296</v>
      </c>
      <c r="E16" s="79">
        <v>8.8627730825551669</v>
      </c>
      <c r="F16" s="79">
        <v>7.4324115689928583</v>
      </c>
      <c r="G16" s="80">
        <v>7.7435190949619503</v>
      </c>
      <c r="I16" s="97">
        <v>357022</v>
      </c>
      <c r="J16" s="18">
        <v>314619</v>
      </c>
      <c r="K16" s="19">
        <v>313471</v>
      </c>
      <c r="L16" s="79">
        <v>11.123220238651587</v>
      </c>
      <c r="M16" s="79">
        <v>9.3474445671482425</v>
      </c>
      <c r="N16" s="80">
        <v>8.8111889684389713</v>
      </c>
      <c r="P16" s="97">
        <v>411510</v>
      </c>
      <c r="Q16" s="18">
        <v>332873</v>
      </c>
      <c r="R16" s="19">
        <v>381825</v>
      </c>
      <c r="S16" s="79">
        <v>7.5343817617831021</v>
      </c>
      <c r="T16" s="79">
        <v>6.226690106410401</v>
      </c>
      <c r="U16" s="80">
        <v>7.0428926132493261</v>
      </c>
    </row>
    <row r="17" spans="1:21" x14ac:dyDescent="0.2">
      <c r="A17" s="17" t="s">
        <v>165</v>
      </c>
      <c r="B17" s="18">
        <v>99026</v>
      </c>
      <c r="C17" s="18">
        <v>143009</v>
      </c>
      <c r="D17" s="19">
        <v>159532</v>
      </c>
      <c r="E17" s="79">
        <v>1.1419758282974659</v>
      </c>
      <c r="F17" s="79">
        <v>1.6415673800913366</v>
      </c>
      <c r="G17" s="80">
        <v>1.7767096146928356</v>
      </c>
      <c r="I17" s="97">
        <v>99026</v>
      </c>
      <c r="J17" s="18">
        <v>143009</v>
      </c>
      <c r="K17" s="19">
        <v>159532</v>
      </c>
      <c r="L17" s="79">
        <v>3.0852104558058384</v>
      </c>
      <c r="M17" s="79">
        <v>4.2488492433810512</v>
      </c>
      <c r="N17" s="80">
        <v>4.4841998095932505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">
      <c r="A18" s="17" t="s">
        <v>167</v>
      </c>
      <c r="B18" s="18">
        <v>46742</v>
      </c>
      <c r="C18" s="18">
        <v>40620</v>
      </c>
      <c r="D18" s="19">
        <v>47943</v>
      </c>
      <c r="E18" s="79">
        <v>0.539032518391939</v>
      </c>
      <c r="F18" s="79">
        <v>0.46626762636834107</v>
      </c>
      <c r="G18" s="80">
        <v>0.53394171111262079</v>
      </c>
      <c r="I18" s="97">
        <v>46074</v>
      </c>
      <c r="J18" s="18">
        <v>39829</v>
      </c>
      <c r="K18" s="19">
        <v>47330</v>
      </c>
      <c r="L18" s="79">
        <v>1.4354612580615012</v>
      </c>
      <c r="M18" s="79">
        <v>1.1833340315268541</v>
      </c>
      <c r="N18" s="80">
        <v>1.3303736992455968</v>
      </c>
      <c r="P18" s="97">
        <v>668</v>
      </c>
      <c r="Q18" s="18">
        <v>791</v>
      </c>
      <c r="R18" s="19">
        <v>613</v>
      </c>
      <c r="S18" s="79">
        <v>1.2230485326896339E-2</v>
      </c>
      <c r="T18" s="79">
        <v>1.4796369408665248E-2</v>
      </c>
      <c r="U18" s="80">
        <v>1.1306994492036501E-2</v>
      </c>
    </row>
    <row r="19" spans="1:21" x14ac:dyDescent="0.2">
      <c r="A19" s="17" t="s">
        <v>168</v>
      </c>
      <c r="B19" s="18">
        <v>95303</v>
      </c>
      <c r="C19" s="18">
        <v>86811</v>
      </c>
      <c r="D19" s="19">
        <v>80727</v>
      </c>
      <c r="E19" s="79">
        <v>1.0990418916671723</v>
      </c>
      <c r="F19" s="79">
        <v>0.99648347889369915</v>
      </c>
      <c r="G19" s="80">
        <v>0.89905747477188613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95303</v>
      </c>
      <c r="Q19" s="18">
        <v>86811</v>
      </c>
      <c r="R19" s="19">
        <v>80727</v>
      </c>
      <c r="S19" s="79">
        <v>1.7449130884868289</v>
      </c>
      <c r="T19" s="79">
        <v>1.6238781602220465</v>
      </c>
      <c r="U19" s="80">
        <v>1.4890371033582881</v>
      </c>
    </row>
    <row r="20" spans="1:21" x14ac:dyDescent="0.2">
      <c r="A20" s="17" t="s">
        <v>169</v>
      </c>
      <c r="B20" s="18">
        <v>207066</v>
      </c>
      <c r="C20" s="18">
        <v>221119</v>
      </c>
      <c r="D20" s="19">
        <v>251509</v>
      </c>
      <c r="E20" s="79">
        <v>2.3879018324706953</v>
      </c>
      <c r="F20" s="79">
        <v>2.5381740835780704</v>
      </c>
      <c r="G20" s="80">
        <v>2.8010584615110474</v>
      </c>
      <c r="I20" s="97">
        <v>109994</v>
      </c>
      <c r="J20" s="18">
        <v>123767</v>
      </c>
      <c r="K20" s="19">
        <v>143453</v>
      </c>
      <c r="L20" s="79">
        <v>3.4269246347010625</v>
      </c>
      <c r="M20" s="79">
        <v>3.6771624464582127</v>
      </c>
      <c r="N20" s="80">
        <v>4.0322437836019143</v>
      </c>
      <c r="P20" s="97">
        <v>97072</v>
      </c>
      <c r="Q20" s="18">
        <v>97352</v>
      </c>
      <c r="R20" s="19">
        <v>108056</v>
      </c>
      <c r="S20" s="79">
        <v>1.7773019036713793</v>
      </c>
      <c r="T20" s="79">
        <v>1.8210570855529447</v>
      </c>
      <c r="U20" s="80">
        <v>1.9931298480122286</v>
      </c>
    </row>
    <row r="21" spans="1:21" x14ac:dyDescent="0.2">
      <c r="A21" s="17" t="s">
        <v>170</v>
      </c>
      <c r="B21" s="18">
        <v>12999</v>
      </c>
      <c r="C21" s="18">
        <v>12134</v>
      </c>
      <c r="D21" s="19">
        <v>10432</v>
      </c>
      <c r="E21" s="79">
        <v>0.14990551766241955</v>
      </c>
      <c r="F21" s="79">
        <v>0.1392833918846246</v>
      </c>
      <c r="G21" s="80">
        <v>0.11618129717220158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12999</v>
      </c>
      <c r="Q21" s="18">
        <v>12134</v>
      </c>
      <c r="R21" s="19">
        <v>10432</v>
      </c>
      <c r="S21" s="79">
        <v>0.23800011791066691</v>
      </c>
      <c r="T21" s="79">
        <v>0.22697742908311519</v>
      </c>
      <c r="U21" s="80">
        <v>0.1924218051238577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79" t="s">
        <v>166</v>
      </c>
      <c r="F22" s="79" t="s">
        <v>166</v>
      </c>
      <c r="G22" s="80" t="s">
        <v>166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0</v>
      </c>
      <c r="Q22" s="18">
        <v>0</v>
      </c>
      <c r="R22" s="19">
        <v>0</v>
      </c>
      <c r="S22" s="79" t="s">
        <v>166</v>
      </c>
      <c r="T22" s="79" t="s">
        <v>166</v>
      </c>
      <c r="U22" s="80" t="s">
        <v>166</v>
      </c>
    </row>
    <row r="23" spans="1:21" x14ac:dyDescent="0.2">
      <c r="A23" s="17" t="s">
        <v>172</v>
      </c>
      <c r="B23" s="18">
        <v>26528</v>
      </c>
      <c r="C23" s="18">
        <v>16063</v>
      </c>
      <c r="D23" s="19">
        <v>0</v>
      </c>
      <c r="E23" s="79">
        <v>0.30592303812206062</v>
      </c>
      <c r="F23" s="79">
        <v>0.18438347814757911</v>
      </c>
      <c r="G23" s="80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26528</v>
      </c>
      <c r="Q23" s="18">
        <v>16063</v>
      </c>
      <c r="R23" s="19">
        <v>0</v>
      </c>
      <c r="S23" s="79">
        <v>0.48570406399985938</v>
      </c>
      <c r="T23" s="79">
        <v>0.30047292264398212</v>
      </c>
      <c r="U23" s="80" t="s">
        <v>166</v>
      </c>
    </row>
    <row r="24" spans="1:21" x14ac:dyDescent="0.2">
      <c r="A24" s="17" t="s">
        <v>173</v>
      </c>
      <c r="B24" s="18">
        <v>32207</v>
      </c>
      <c r="C24" s="18">
        <v>27834</v>
      </c>
      <c r="D24" s="19">
        <v>0</v>
      </c>
      <c r="E24" s="79">
        <v>0.37141372469832651</v>
      </c>
      <c r="F24" s="79">
        <v>0.31950007662078794</v>
      </c>
      <c r="G24" s="80" t="s">
        <v>166</v>
      </c>
      <c r="I24" s="97">
        <v>32207</v>
      </c>
      <c r="J24" s="18">
        <v>27834</v>
      </c>
      <c r="K24" s="19">
        <v>0</v>
      </c>
      <c r="L24" s="79">
        <v>1.0034271115680593</v>
      </c>
      <c r="M24" s="79">
        <v>0.82695823228096255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">
      <c r="A25" s="17" t="s">
        <v>174</v>
      </c>
      <c r="B25" s="18">
        <v>174323</v>
      </c>
      <c r="C25" s="18">
        <v>199180</v>
      </c>
      <c r="D25" s="19">
        <v>210043</v>
      </c>
      <c r="E25" s="79">
        <v>2.0103069124906505</v>
      </c>
      <c r="F25" s="79">
        <v>2.2863413545063067</v>
      </c>
      <c r="G25" s="80">
        <v>2.3392511696645646</v>
      </c>
      <c r="I25" s="97">
        <v>120544</v>
      </c>
      <c r="J25" s="18">
        <v>141854</v>
      </c>
      <c r="K25" s="19">
        <v>149189</v>
      </c>
      <c r="L25" s="79">
        <v>3.7556157896376607</v>
      </c>
      <c r="M25" s="79">
        <v>4.2145337745916382</v>
      </c>
      <c r="N25" s="80">
        <v>4.1934739449979155</v>
      </c>
      <c r="P25" s="97">
        <v>53779</v>
      </c>
      <c r="Q25" s="18">
        <v>57326</v>
      </c>
      <c r="R25" s="19">
        <v>60854</v>
      </c>
      <c r="S25" s="79">
        <v>0.98464561436400933</v>
      </c>
      <c r="T25" s="79">
        <v>1.0723346052100429</v>
      </c>
      <c r="U25" s="80">
        <v>1.1224728267836692</v>
      </c>
    </row>
    <row r="26" spans="1:21" x14ac:dyDescent="0.2">
      <c r="A26" s="17" t="s">
        <v>175</v>
      </c>
      <c r="B26" s="18">
        <v>92411</v>
      </c>
      <c r="C26" s="18">
        <v>91007</v>
      </c>
      <c r="D26" s="19">
        <v>90902</v>
      </c>
      <c r="E26" s="79">
        <v>1.0656911141396919</v>
      </c>
      <c r="F26" s="79">
        <v>1.0446483966741413</v>
      </c>
      <c r="G26" s="80">
        <v>1.0123765601560073</v>
      </c>
      <c r="I26" s="97">
        <v>6419</v>
      </c>
      <c r="J26" s="18">
        <v>6818</v>
      </c>
      <c r="K26" s="19">
        <v>6927</v>
      </c>
      <c r="L26" s="79">
        <v>0.19998753777611614</v>
      </c>
      <c r="M26" s="79">
        <v>0.20256525212659349</v>
      </c>
      <c r="N26" s="80">
        <v>0.19470734448920873</v>
      </c>
      <c r="P26" s="97">
        <v>85992</v>
      </c>
      <c r="Q26" s="18">
        <v>84189</v>
      </c>
      <c r="R26" s="19">
        <v>83975</v>
      </c>
      <c r="S26" s="79">
        <v>1.5744369674108831</v>
      </c>
      <c r="T26" s="79">
        <v>1.5748312821063446</v>
      </c>
      <c r="U26" s="80">
        <v>1.5489475733585076</v>
      </c>
    </row>
    <row r="27" spans="1:21" x14ac:dyDescent="0.2">
      <c r="A27" s="17" t="s">
        <v>176</v>
      </c>
      <c r="B27" s="18">
        <v>48181</v>
      </c>
      <c r="C27" s="18">
        <v>96863</v>
      </c>
      <c r="D27" s="19">
        <v>104094</v>
      </c>
      <c r="E27" s="79">
        <v>0.55562718259043287</v>
      </c>
      <c r="F27" s="79">
        <v>1.1118680722037573</v>
      </c>
      <c r="G27" s="80">
        <v>1.1592960072702407</v>
      </c>
      <c r="I27" s="97">
        <v>5946</v>
      </c>
      <c r="J27" s="18">
        <v>33416</v>
      </c>
      <c r="K27" s="19">
        <v>34039</v>
      </c>
      <c r="L27" s="79">
        <v>0.18525095803346106</v>
      </c>
      <c r="M27" s="79">
        <v>0.99280147624849624</v>
      </c>
      <c r="N27" s="80">
        <v>0.95678407666640342</v>
      </c>
      <c r="P27" s="97">
        <v>42235</v>
      </c>
      <c r="Q27" s="18">
        <v>63447</v>
      </c>
      <c r="R27" s="19">
        <v>70055</v>
      </c>
      <c r="S27" s="79">
        <v>0.77328525116986058</v>
      </c>
      <c r="T27" s="79">
        <v>1.1868334385228623</v>
      </c>
      <c r="U27" s="80">
        <v>1.2921884162147097</v>
      </c>
    </row>
    <row r="28" spans="1:21" x14ac:dyDescent="0.2">
      <c r="A28" s="17" t="s">
        <v>177</v>
      </c>
      <c r="B28" s="18">
        <v>300</v>
      </c>
      <c r="C28" s="18">
        <v>2432</v>
      </c>
      <c r="D28" s="19">
        <v>3013</v>
      </c>
      <c r="E28" s="79">
        <v>3.4596242248423623E-3</v>
      </c>
      <c r="F28" s="79">
        <v>2.7916367979512691E-2</v>
      </c>
      <c r="G28" s="80">
        <v>3.355581368671811E-2</v>
      </c>
      <c r="I28" s="97">
        <v>259</v>
      </c>
      <c r="J28" s="18">
        <v>282</v>
      </c>
      <c r="K28" s="19">
        <v>297</v>
      </c>
      <c r="L28" s="79">
        <v>8.0692899647942171E-3</v>
      </c>
      <c r="M28" s="79">
        <v>8.37832224988257E-3</v>
      </c>
      <c r="N28" s="80">
        <v>8.3482144237469313E-3</v>
      </c>
      <c r="P28" s="97">
        <v>41</v>
      </c>
      <c r="Q28" s="18">
        <v>2150</v>
      </c>
      <c r="R28" s="19">
        <v>2716</v>
      </c>
      <c r="S28" s="79">
        <v>7.5067350060291902E-4</v>
      </c>
      <c r="T28" s="79">
        <v>4.0217691818748777E-2</v>
      </c>
      <c r="U28" s="80">
        <v>5.009754818983872E-2</v>
      </c>
    </row>
    <row r="29" spans="1:21" x14ac:dyDescent="0.2">
      <c r="A29" s="17" t="s">
        <v>178</v>
      </c>
      <c r="B29" s="18">
        <v>7283</v>
      </c>
      <c r="C29" s="18">
        <v>5678</v>
      </c>
      <c r="D29" s="19">
        <v>1618</v>
      </c>
      <c r="E29" s="79">
        <v>8.3988144098423076E-2</v>
      </c>
      <c r="F29" s="79">
        <v>6.5176454517957672E-2</v>
      </c>
      <c r="G29" s="80">
        <v>1.8019683552973748E-2</v>
      </c>
      <c r="I29" s="97">
        <v>3093</v>
      </c>
      <c r="J29" s="18">
        <v>3694</v>
      </c>
      <c r="K29" s="19">
        <v>1618</v>
      </c>
      <c r="L29" s="79">
        <v>9.6364146181886157E-2</v>
      </c>
      <c r="M29" s="79">
        <v>0.10975007940094401</v>
      </c>
      <c r="N29" s="80">
        <v>4.5479498106473185E-2</v>
      </c>
      <c r="P29" s="97">
        <v>4190</v>
      </c>
      <c r="Q29" s="18">
        <v>1984</v>
      </c>
      <c r="R29" s="19">
        <v>0</v>
      </c>
      <c r="S29" s="79">
        <v>7.6715169939664166E-2</v>
      </c>
      <c r="T29" s="79">
        <v>3.711251189227794E-2</v>
      </c>
      <c r="U29" s="80" t="s">
        <v>166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79" t="s">
        <v>166</v>
      </c>
      <c r="F30" s="79" t="s">
        <v>166</v>
      </c>
      <c r="G30" s="80" t="s">
        <v>166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0</v>
      </c>
      <c r="Q30" s="18">
        <v>0</v>
      </c>
      <c r="R30" s="19">
        <v>0</v>
      </c>
      <c r="S30" s="79" t="s">
        <v>166</v>
      </c>
      <c r="T30" s="79" t="s">
        <v>166</v>
      </c>
      <c r="U30" s="80" t="s">
        <v>166</v>
      </c>
    </row>
    <row r="31" spans="1:21" x14ac:dyDescent="0.2">
      <c r="A31" s="17" t="s">
        <v>180</v>
      </c>
      <c r="B31" s="18">
        <v>554</v>
      </c>
      <c r="C31" s="18">
        <v>552</v>
      </c>
      <c r="D31" s="19">
        <v>555</v>
      </c>
      <c r="E31" s="79">
        <v>6.3887727352088955E-3</v>
      </c>
      <c r="F31" s="79">
        <v>6.3362808900867627E-3</v>
      </c>
      <c r="G31" s="80">
        <v>6.1810410209520586E-3</v>
      </c>
      <c r="I31" s="97">
        <v>0</v>
      </c>
      <c r="J31" s="18">
        <v>0</v>
      </c>
      <c r="K31" s="19">
        <v>0</v>
      </c>
      <c r="L31" s="79" t="s">
        <v>166</v>
      </c>
      <c r="M31" s="79" t="s">
        <v>166</v>
      </c>
      <c r="N31" s="80" t="s">
        <v>166</v>
      </c>
      <c r="P31" s="97">
        <v>554</v>
      </c>
      <c r="Q31" s="18">
        <v>552</v>
      </c>
      <c r="R31" s="19">
        <v>555</v>
      </c>
      <c r="S31" s="79">
        <v>1.0143246813024807E-2</v>
      </c>
      <c r="T31" s="79">
        <v>1.0325658550674105E-2</v>
      </c>
      <c r="U31" s="80">
        <v>1.023716467060401E-2</v>
      </c>
    </row>
    <row r="32" spans="1:21" x14ac:dyDescent="0.2">
      <c r="A32" s="17" t="s">
        <v>181</v>
      </c>
      <c r="B32" s="18">
        <v>11460</v>
      </c>
      <c r="C32" s="18">
        <v>20939</v>
      </c>
      <c r="D32" s="19">
        <v>21201</v>
      </c>
      <c r="E32" s="79">
        <v>0.13215764538897823</v>
      </c>
      <c r="F32" s="79">
        <v>0.2403539593433455</v>
      </c>
      <c r="G32" s="80">
        <v>0.23611576700036863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11460</v>
      </c>
      <c r="Q32" s="18">
        <v>20939</v>
      </c>
      <c r="R32" s="19">
        <v>21201</v>
      </c>
      <c r="S32" s="79">
        <v>0.20982239797340127</v>
      </c>
      <c r="T32" s="79">
        <v>0.39168290650827009</v>
      </c>
      <c r="U32" s="80">
        <v>0.39105969041707317</v>
      </c>
    </row>
    <row r="33" spans="1:21" x14ac:dyDescent="0.2">
      <c r="A33" s="17" t="s">
        <v>182</v>
      </c>
      <c r="B33" s="18">
        <v>121070</v>
      </c>
      <c r="C33" s="18">
        <v>93967</v>
      </c>
      <c r="D33" s="19">
        <v>78411</v>
      </c>
      <c r="E33" s="79">
        <v>1.3961890163388826</v>
      </c>
      <c r="F33" s="79">
        <v>1.0786255550702586</v>
      </c>
      <c r="G33" s="80">
        <v>0.87326415764661591</v>
      </c>
      <c r="I33" s="97">
        <v>40979</v>
      </c>
      <c r="J33" s="18">
        <v>35827</v>
      </c>
      <c r="K33" s="19">
        <v>29386</v>
      </c>
      <c r="L33" s="79">
        <v>1.2767236813409353</v>
      </c>
      <c r="M33" s="79">
        <v>1.0644331604487334</v>
      </c>
      <c r="N33" s="80">
        <v>0.82599538402770145</v>
      </c>
      <c r="P33" s="97">
        <v>80091</v>
      </c>
      <c r="Q33" s="18">
        <v>58140</v>
      </c>
      <c r="R33" s="19">
        <v>49025</v>
      </c>
      <c r="S33" s="79">
        <v>1.4663949106533751</v>
      </c>
      <c r="T33" s="79">
        <v>1.087561210391653</v>
      </c>
      <c r="U33" s="80">
        <v>0.90428287923668749</v>
      </c>
    </row>
    <row r="34" spans="1:21" x14ac:dyDescent="0.2">
      <c r="A34" s="17" t="s">
        <v>183</v>
      </c>
      <c r="B34" s="18">
        <v>0</v>
      </c>
      <c r="C34" s="18">
        <v>0</v>
      </c>
      <c r="D34" s="19">
        <v>8131</v>
      </c>
      <c r="E34" s="79" t="s">
        <v>166</v>
      </c>
      <c r="F34" s="79" t="s">
        <v>166</v>
      </c>
      <c r="G34" s="80">
        <v>9.0555035209659795E-2</v>
      </c>
      <c r="I34" s="97">
        <v>0</v>
      </c>
      <c r="J34" s="18">
        <v>0</v>
      </c>
      <c r="K34" s="19">
        <v>3828</v>
      </c>
      <c r="L34" s="79" t="s">
        <v>166</v>
      </c>
      <c r="M34" s="79" t="s">
        <v>166</v>
      </c>
      <c r="N34" s="80">
        <v>0.10759920812829378</v>
      </c>
      <c r="P34" s="97">
        <v>0</v>
      </c>
      <c r="Q34" s="18">
        <v>0</v>
      </c>
      <c r="R34" s="19">
        <v>4303</v>
      </c>
      <c r="S34" s="79" t="s">
        <v>166</v>
      </c>
      <c r="T34" s="79" t="s">
        <v>166</v>
      </c>
      <c r="U34" s="80">
        <v>7.9370305545241535E-2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79" t="s">
        <v>5</v>
      </c>
      <c r="F35" s="79" t="s">
        <v>5</v>
      </c>
      <c r="G35" s="80" t="s">
        <v>5</v>
      </c>
      <c r="I35" s="97" t="s">
        <v>5</v>
      </c>
      <c r="J35" s="18" t="s">
        <v>5</v>
      </c>
      <c r="K35" s="19" t="s">
        <v>5</v>
      </c>
      <c r="L35" s="79" t="s">
        <v>5</v>
      </c>
      <c r="M35" s="79" t="s">
        <v>5</v>
      </c>
      <c r="N35" s="80" t="s">
        <v>5</v>
      </c>
      <c r="P35" s="97" t="s">
        <v>5</v>
      </c>
      <c r="Q35" s="18" t="s">
        <v>5</v>
      </c>
      <c r="R35" s="19" t="s">
        <v>5</v>
      </c>
      <c r="S35" s="79" t="s">
        <v>5</v>
      </c>
      <c r="T35" s="79" t="s">
        <v>5</v>
      </c>
      <c r="U35" s="80" t="s">
        <v>5</v>
      </c>
    </row>
    <row r="36" spans="1:21" ht="13.5" thickBot="1" x14ac:dyDescent="0.25">
      <c r="A36" s="20" t="s">
        <v>4</v>
      </c>
      <c r="B36" s="21">
        <v>8671462</v>
      </c>
      <c r="C36" s="21">
        <v>8711735</v>
      </c>
      <c r="D36" s="22">
        <v>8979070</v>
      </c>
      <c r="E36" s="83">
        <v>100</v>
      </c>
      <c r="F36" s="83">
        <v>100</v>
      </c>
      <c r="G36" s="84">
        <v>100</v>
      </c>
      <c r="I36" s="98">
        <v>3209700</v>
      </c>
      <c r="J36" s="21">
        <v>3365829</v>
      </c>
      <c r="K36" s="22">
        <v>3557647</v>
      </c>
      <c r="L36" s="83">
        <v>100</v>
      </c>
      <c r="M36" s="83">
        <v>100</v>
      </c>
      <c r="N36" s="84">
        <v>100</v>
      </c>
      <c r="P36" s="98">
        <v>5461762</v>
      </c>
      <c r="Q36" s="21">
        <v>5345906</v>
      </c>
      <c r="R36" s="22">
        <v>5421423</v>
      </c>
      <c r="S36" s="83">
        <v>100</v>
      </c>
      <c r="T36" s="83">
        <v>100</v>
      </c>
      <c r="U36" s="84">
        <v>100</v>
      </c>
    </row>
    <row r="37" spans="1:21" x14ac:dyDescent="0.2">
      <c r="I37" s="105"/>
      <c r="P37" s="105"/>
    </row>
    <row r="38" spans="1:21" ht="16.5" thickBot="1" x14ac:dyDescent="0.3">
      <c r="A38" s="5" t="s">
        <v>113</v>
      </c>
      <c r="B38" s="6"/>
      <c r="C38" s="6"/>
      <c r="D38" s="196" t="s">
        <v>105</v>
      </c>
      <c r="E38" s="196"/>
      <c r="F38" s="6"/>
      <c r="I38" s="196" t="s">
        <v>108</v>
      </c>
      <c r="J38" s="196"/>
      <c r="K38" s="196"/>
      <c r="L38" s="196"/>
      <c r="M38" s="196"/>
      <c r="N38" s="196"/>
      <c r="P38" s="196" t="s">
        <v>109</v>
      </c>
      <c r="Q38" s="196"/>
      <c r="R38" s="196"/>
      <c r="S38" s="196"/>
      <c r="T38" s="196"/>
      <c r="U38" s="196"/>
    </row>
    <row r="39" spans="1:21" x14ac:dyDescent="0.2">
      <c r="A39" s="7"/>
      <c r="B39" s="88"/>
      <c r="C39" s="87" t="s">
        <v>31</v>
      </c>
      <c r="D39" s="89"/>
      <c r="E39" s="11"/>
      <c r="F39" s="87" t="s">
        <v>2</v>
      </c>
      <c r="G39" s="12"/>
      <c r="I39" s="32"/>
      <c r="J39" s="87" t="s">
        <v>31</v>
      </c>
      <c r="K39" s="89"/>
      <c r="L39" s="11"/>
      <c r="M39" s="87" t="s">
        <v>2</v>
      </c>
      <c r="N39" s="12"/>
      <c r="P39" s="32"/>
      <c r="Q39" s="87" t="s">
        <v>31</v>
      </c>
      <c r="R39" s="89"/>
      <c r="S39" s="11"/>
      <c r="T39" s="87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6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6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1419215</v>
      </c>
      <c r="C41" s="18">
        <v>1803935</v>
      </c>
      <c r="D41" s="19">
        <v>2003481</v>
      </c>
      <c r="E41" s="79">
        <v>13.428822175489726</v>
      </c>
      <c r="F41" s="79">
        <v>16.756167704072443</v>
      </c>
      <c r="G41" s="80">
        <v>17.914181182715563</v>
      </c>
      <c r="I41" s="97">
        <v>361695</v>
      </c>
      <c r="J41" s="18">
        <v>369989</v>
      </c>
      <c r="K41" s="19">
        <v>404494</v>
      </c>
      <c r="L41" s="79">
        <v>14.368268132989158</v>
      </c>
      <c r="M41" s="79">
        <v>14.928488397193522</v>
      </c>
      <c r="N41" s="80">
        <v>16.303924164869983</v>
      </c>
      <c r="P41" s="97">
        <v>1057520</v>
      </c>
      <c r="Q41" s="18">
        <v>1433946</v>
      </c>
      <c r="R41" s="19">
        <v>1598987</v>
      </c>
      <c r="S41" s="79">
        <v>13.135088131358831</v>
      </c>
      <c r="T41" s="79">
        <v>17.302749672152434</v>
      </c>
      <c r="U41" s="80">
        <v>18.373226578541875</v>
      </c>
    </row>
    <row r="42" spans="1:21" x14ac:dyDescent="0.2">
      <c r="A42" s="17" t="s">
        <v>158</v>
      </c>
      <c r="B42" s="18">
        <v>383745</v>
      </c>
      <c r="C42" s="18">
        <v>394402</v>
      </c>
      <c r="D42" s="19">
        <v>434225</v>
      </c>
      <c r="E42" s="79">
        <v>3.631051930632994</v>
      </c>
      <c r="F42" s="79">
        <v>3.663472383883887</v>
      </c>
      <c r="G42" s="80">
        <v>3.8826349359263528</v>
      </c>
      <c r="I42" s="97">
        <v>108719</v>
      </c>
      <c r="J42" s="18">
        <v>105401</v>
      </c>
      <c r="K42" s="19">
        <v>102820</v>
      </c>
      <c r="L42" s="79">
        <v>4.3188425141360769</v>
      </c>
      <c r="M42" s="79">
        <v>4.2527686108305769</v>
      </c>
      <c r="N42" s="80">
        <v>4.1443618017373103</v>
      </c>
      <c r="P42" s="97">
        <v>275026</v>
      </c>
      <c r="Q42" s="18">
        <v>289001</v>
      </c>
      <c r="R42" s="19">
        <v>331405</v>
      </c>
      <c r="S42" s="79">
        <v>3.4160022963301815</v>
      </c>
      <c r="T42" s="79">
        <v>3.4872386812346665</v>
      </c>
      <c r="U42" s="80">
        <v>3.8080229259285221</v>
      </c>
    </row>
    <row r="43" spans="1:21" x14ac:dyDescent="0.2">
      <c r="A43" s="17" t="s">
        <v>83</v>
      </c>
      <c r="B43" s="18">
        <v>2167230</v>
      </c>
      <c r="C43" s="18">
        <v>1999857</v>
      </c>
      <c r="D43" s="19">
        <v>2158278</v>
      </c>
      <c r="E43" s="79">
        <v>20.506650707177275</v>
      </c>
      <c r="F43" s="79">
        <v>18.576023679435902</v>
      </c>
      <c r="G43" s="80">
        <v>19.298302871187186</v>
      </c>
      <c r="I43" s="97">
        <v>431596</v>
      </c>
      <c r="J43" s="18">
        <v>402431</v>
      </c>
      <c r="K43" s="19">
        <v>404385</v>
      </c>
      <c r="L43" s="79">
        <v>17.145072652720078</v>
      </c>
      <c r="M43" s="79">
        <v>16.237473314533638</v>
      </c>
      <c r="N43" s="80">
        <v>16.299530706044955</v>
      </c>
      <c r="P43" s="97">
        <v>1735634</v>
      </c>
      <c r="Q43" s="18">
        <v>1597426</v>
      </c>
      <c r="R43" s="19">
        <v>1753893</v>
      </c>
      <c r="S43" s="79">
        <v>21.557706288091811</v>
      </c>
      <c r="T43" s="79">
        <v>19.275385682436976</v>
      </c>
      <c r="U43" s="80">
        <v>20.153180409545882</v>
      </c>
    </row>
    <row r="44" spans="1:21" x14ac:dyDescent="0.2">
      <c r="A44" s="17" t="s">
        <v>85</v>
      </c>
      <c r="B44" s="18">
        <v>1185139</v>
      </c>
      <c r="C44" s="18">
        <v>1194231</v>
      </c>
      <c r="D44" s="19">
        <v>1171308</v>
      </c>
      <c r="E44" s="79">
        <v>11.213960452953017</v>
      </c>
      <c r="F44" s="79">
        <v>11.092824804331718</v>
      </c>
      <c r="G44" s="80">
        <v>10.473283117116758</v>
      </c>
      <c r="I44" s="97">
        <v>216155</v>
      </c>
      <c r="J44" s="18">
        <v>210324</v>
      </c>
      <c r="K44" s="19">
        <v>207544</v>
      </c>
      <c r="L44" s="79">
        <v>8.5867180864713948</v>
      </c>
      <c r="M44" s="79">
        <v>8.4862506551582086</v>
      </c>
      <c r="N44" s="80">
        <v>8.3654680585466679</v>
      </c>
      <c r="P44" s="97">
        <v>968984</v>
      </c>
      <c r="Q44" s="18">
        <v>983907</v>
      </c>
      <c r="R44" s="19">
        <v>963764</v>
      </c>
      <c r="S44" s="79">
        <v>12.035413266771886</v>
      </c>
      <c r="T44" s="79">
        <v>11.872341442201089</v>
      </c>
      <c r="U44" s="80">
        <v>11.074170296720254</v>
      </c>
    </row>
    <row r="45" spans="1:21" x14ac:dyDescent="0.2">
      <c r="A45" s="17" t="s">
        <v>159</v>
      </c>
      <c r="B45" s="18">
        <v>866341</v>
      </c>
      <c r="C45" s="18">
        <v>869215</v>
      </c>
      <c r="D45" s="19">
        <v>863870</v>
      </c>
      <c r="E45" s="79">
        <v>8.1974466393999101</v>
      </c>
      <c r="F45" s="79">
        <v>8.0738564919996172</v>
      </c>
      <c r="G45" s="80">
        <v>7.7243176742442241</v>
      </c>
      <c r="I45" s="97">
        <v>714892</v>
      </c>
      <c r="J45" s="18">
        <v>714493</v>
      </c>
      <c r="K45" s="19">
        <v>712754</v>
      </c>
      <c r="L45" s="79">
        <v>28.398954760582495</v>
      </c>
      <c r="M45" s="79">
        <v>28.828696151442315</v>
      </c>
      <c r="N45" s="80">
        <v>28.728948177742414</v>
      </c>
      <c r="P45" s="97">
        <v>151449</v>
      </c>
      <c r="Q45" s="18">
        <v>154722</v>
      </c>
      <c r="R45" s="19">
        <v>151116</v>
      </c>
      <c r="S45" s="79">
        <v>1.8810953574458766</v>
      </c>
      <c r="T45" s="79">
        <v>1.8669573573724314</v>
      </c>
      <c r="U45" s="80">
        <v>1.7364046784889018</v>
      </c>
    </row>
    <row r="46" spans="1:21" x14ac:dyDescent="0.2">
      <c r="A46" s="17" t="s">
        <v>160</v>
      </c>
      <c r="B46" s="18">
        <v>30972</v>
      </c>
      <c r="C46" s="18">
        <v>34432</v>
      </c>
      <c r="D46" s="19">
        <v>35273</v>
      </c>
      <c r="E46" s="79">
        <v>0.29306164352777259</v>
      </c>
      <c r="F46" s="79">
        <v>0.3198276913450997</v>
      </c>
      <c r="G46" s="80">
        <v>0.3153945122803391</v>
      </c>
      <c r="I46" s="97">
        <v>30794</v>
      </c>
      <c r="J46" s="18">
        <v>34267</v>
      </c>
      <c r="K46" s="19">
        <v>35271</v>
      </c>
      <c r="L46" s="79">
        <v>1.2232860528546652</v>
      </c>
      <c r="M46" s="79">
        <v>1.3826208668545021</v>
      </c>
      <c r="N46" s="80">
        <v>1.4216668460326463</v>
      </c>
      <c r="P46" s="97">
        <v>178</v>
      </c>
      <c r="Q46" s="18">
        <v>165</v>
      </c>
      <c r="R46" s="19">
        <v>2</v>
      </c>
      <c r="S46" s="79">
        <v>2.2108760944302441E-3</v>
      </c>
      <c r="T46" s="79">
        <v>1.9909771329639689E-3</v>
      </c>
      <c r="U46" s="80">
        <v>2.2981083121428596E-5</v>
      </c>
    </row>
    <row r="47" spans="1:21" x14ac:dyDescent="0.2">
      <c r="A47" s="17" t="s">
        <v>161</v>
      </c>
      <c r="B47" s="18">
        <v>441988</v>
      </c>
      <c r="C47" s="18">
        <v>431940</v>
      </c>
      <c r="D47" s="19">
        <v>340861</v>
      </c>
      <c r="E47" s="79">
        <v>4.1821558084577406</v>
      </c>
      <c r="F47" s="79">
        <v>4.0121507028230239</v>
      </c>
      <c r="G47" s="80">
        <v>3.0478181286079624</v>
      </c>
      <c r="I47" s="97">
        <v>37608</v>
      </c>
      <c r="J47" s="18">
        <v>35254</v>
      </c>
      <c r="K47" s="19">
        <v>15241</v>
      </c>
      <c r="L47" s="79">
        <v>1.4939709643358527</v>
      </c>
      <c r="M47" s="79">
        <v>1.4224448022905016</v>
      </c>
      <c r="N47" s="80">
        <v>0.61431840323165099</v>
      </c>
      <c r="P47" s="97">
        <v>404380</v>
      </c>
      <c r="Q47" s="18">
        <v>396686</v>
      </c>
      <c r="R47" s="19">
        <v>325620</v>
      </c>
      <c r="S47" s="79">
        <v>5.0226633430657426</v>
      </c>
      <c r="T47" s="79">
        <v>4.7866227573754241</v>
      </c>
      <c r="U47" s="80">
        <v>3.7415501429997899</v>
      </c>
    </row>
    <row r="48" spans="1:21" x14ac:dyDescent="0.2">
      <c r="A48" s="17" t="s">
        <v>162</v>
      </c>
      <c r="B48" s="18">
        <v>1121617</v>
      </c>
      <c r="C48" s="18">
        <v>968117</v>
      </c>
      <c r="D48" s="19">
        <v>1036688</v>
      </c>
      <c r="E48" s="79">
        <v>10.612905896573993</v>
      </c>
      <c r="F48" s="79">
        <v>8.9925251237785737</v>
      </c>
      <c r="G48" s="80">
        <v>9.2695746363190015</v>
      </c>
      <c r="I48" s="97">
        <v>0</v>
      </c>
      <c r="J48" s="18">
        <v>0</v>
      </c>
      <c r="K48" s="19">
        <v>0</v>
      </c>
      <c r="L48" s="79" t="s">
        <v>166</v>
      </c>
      <c r="M48" s="79" t="s">
        <v>166</v>
      </c>
      <c r="N48" s="80" t="s">
        <v>166</v>
      </c>
      <c r="P48" s="97">
        <v>1121617</v>
      </c>
      <c r="Q48" s="18">
        <v>968117</v>
      </c>
      <c r="R48" s="19">
        <v>1036688</v>
      </c>
      <c r="S48" s="79">
        <v>13.931214676441389</v>
      </c>
      <c r="T48" s="79">
        <v>11.681810963840476</v>
      </c>
      <c r="U48" s="80">
        <v>11.912106549493783</v>
      </c>
    </row>
    <row r="49" spans="1:21" x14ac:dyDescent="0.2">
      <c r="A49" s="17" t="s">
        <v>163</v>
      </c>
      <c r="B49" s="18">
        <v>789189</v>
      </c>
      <c r="C49" s="18">
        <v>949691</v>
      </c>
      <c r="D49" s="19">
        <v>989534</v>
      </c>
      <c r="E49" s="79">
        <v>7.4674230076856292</v>
      </c>
      <c r="F49" s="79">
        <v>8.8213719801701629</v>
      </c>
      <c r="G49" s="80">
        <v>8.8479458315088895</v>
      </c>
      <c r="I49" s="97">
        <v>7139</v>
      </c>
      <c r="J49" s="18">
        <v>9930</v>
      </c>
      <c r="K49" s="19">
        <v>12536</v>
      </c>
      <c r="L49" s="79">
        <v>0.28359547740889313</v>
      </c>
      <c r="M49" s="79">
        <v>0.40066026228923474</v>
      </c>
      <c r="N49" s="80">
        <v>0.50528807183990398</v>
      </c>
      <c r="P49" s="97">
        <v>782050</v>
      </c>
      <c r="Q49" s="18">
        <v>939761</v>
      </c>
      <c r="R49" s="19">
        <v>976998</v>
      </c>
      <c r="S49" s="79">
        <v>9.7135710654447891</v>
      </c>
      <c r="T49" s="79">
        <v>11.339652493644559</v>
      </c>
      <c r="U49" s="80">
        <v>11.226236123734747</v>
      </c>
    </row>
    <row r="50" spans="1:21" x14ac:dyDescent="0.2">
      <c r="A50" s="17" t="s">
        <v>164</v>
      </c>
      <c r="B50" s="18">
        <v>693839</v>
      </c>
      <c r="C50" s="18">
        <v>591159</v>
      </c>
      <c r="D50" s="19">
        <v>604390</v>
      </c>
      <c r="E50" s="79">
        <v>6.5652072092104543</v>
      </c>
      <c r="F50" s="79">
        <v>5.4910844036906878</v>
      </c>
      <c r="G50" s="80">
        <v>5.4041700245829425</v>
      </c>
      <c r="I50" s="97">
        <v>321039</v>
      </c>
      <c r="J50" s="18">
        <v>268928</v>
      </c>
      <c r="K50" s="19">
        <v>263528</v>
      </c>
      <c r="L50" s="79">
        <v>12.753215922660546</v>
      </c>
      <c r="M50" s="79">
        <v>10.850832126577979</v>
      </c>
      <c r="N50" s="80">
        <v>10.622013002219704</v>
      </c>
      <c r="P50" s="97">
        <v>372800</v>
      </c>
      <c r="Q50" s="18">
        <v>322231</v>
      </c>
      <c r="R50" s="19">
        <v>340862</v>
      </c>
      <c r="S50" s="79">
        <v>4.630419146087613</v>
      </c>
      <c r="T50" s="79">
        <v>3.888209409285531</v>
      </c>
      <c r="U50" s="80">
        <v>3.9166889774681972</v>
      </c>
    </row>
    <row r="51" spans="1:21" x14ac:dyDescent="0.2">
      <c r="A51" s="17" t="s">
        <v>165</v>
      </c>
      <c r="B51" s="18">
        <v>53401</v>
      </c>
      <c r="C51" s="18">
        <v>53401</v>
      </c>
      <c r="D51" s="19">
        <v>58235</v>
      </c>
      <c r="E51" s="79">
        <v>0.50528815788539916</v>
      </c>
      <c r="F51" s="79">
        <v>0.49602458601067806</v>
      </c>
      <c r="G51" s="80">
        <v>0.5207098750501955</v>
      </c>
      <c r="I51" s="97">
        <v>53401</v>
      </c>
      <c r="J51" s="18">
        <v>53401</v>
      </c>
      <c r="K51" s="19">
        <v>58235</v>
      </c>
      <c r="L51" s="79">
        <v>2.1213450187858665</v>
      </c>
      <c r="M51" s="79">
        <v>2.1546484054891666</v>
      </c>
      <c r="N51" s="80">
        <v>2.3472759144541167</v>
      </c>
      <c r="P51" s="97">
        <v>0</v>
      </c>
      <c r="Q51" s="18">
        <v>0</v>
      </c>
      <c r="R51" s="19">
        <v>0</v>
      </c>
      <c r="S51" s="79" t="s">
        <v>166</v>
      </c>
      <c r="T51" s="79" t="s">
        <v>166</v>
      </c>
      <c r="U51" s="80" t="s">
        <v>166</v>
      </c>
    </row>
    <row r="52" spans="1:21" x14ac:dyDescent="0.2">
      <c r="A52" s="17" t="s">
        <v>167</v>
      </c>
      <c r="B52" s="18">
        <v>21133</v>
      </c>
      <c r="C52" s="18">
        <v>22322</v>
      </c>
      <c r="D52" s="19">
        <v>23873</v>
      </c>
      <c r="E52" s="79">
        <v>0.19996357073073803</v>
      </c>
      <c r="F52" s="79">
        <v>0.20734182522668781</v>
      </c>
      <c r="G52" s="80">
        <v>0.21346109465224208</v>
      </c>
      <c r="I52" s="97">
        <v>19427</v>
      </c>
      <c r="J52" s="18">
        <v>20216</v>
      </c>
      <c r="K52" s="19">
        <v>22104</v>
      </c>
      <c r="L52" s="79">
        <v>0.77173404393088196</v>
      </c>
      <c r="M52" s="79">
        <v>0.81568457829196073</v>
      </c>
      <c r="N52" s="80">
        <v>0.89094508136161754</v>
      </c>
      <c r="P52" s="97">
        <v>1706</v>
      </c>
      <c r="Q52" s="18">
        <v>2106</v>
      </c>
      <c r="R52" s="19">
        <v>1769</v>
      </c>
      <c r="S52" s="79">
        <v>2.1189632680325823E-2</v>
      </c>
      <c r="T52" s="79">
        <v>2.5412108133467386E-2</v>
      </c>
      <c r="U52" s="80">
        <v>2.0326768020903593E-2</v>
      </c>
    </row>
    <row r="53" spans="1:21" x14ac:dyDescent="0.2">
      <c r="A53" s="17" t="s">
        <v>168</v>
      </c>
      <c r="B53" s="18">
        <v>232350</v>
      </c>
      <c r="C53" s="18">
        <v>231913</v>
      </c>
      <c r="D53" s="19">
        <v>234707</v>
      </c>
      <c r="E53" s="79">
        <v>2.1985300553299094</v>
      </c>
      <c r="F53" s="79">
        <v>2.1541647125614576</v>
      </c>
      <c r="G53" s="80">
        <v>2.0986391799331372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232350</v>
      </c>
      <c r="Q53" s="18">
        <v>231913</v>
      </c>
      <c r="R53" s="19">
        <v>234707</v>
      </c>
      <c r="S53" s="79">
        <v>2.8859385423644226</v>
      </c>
      <c r="T53" s="79">
        <v>2.7983847262852906</v>
      </c>
      <c r="U53" s="80">
        <v>2.6969105380905707</v>
      </c>
    </row>
    <row r="54" spans="1:21" x14ac:dyDescent="0.2">
      <c r="A54" s="17" t="s">
        <v>169</v>
      </c>
      <c r="B54" s="18">
        <v>112617</v>
      </c>
      <c r="C54" s="18">
        <v>116240</v>
      </c>
      <c r="D54" s="19">
        <v>128364</v>
      </c>
      <c r="E54" s="79">
        <v>1.0655987055781728</v>
      </c>
      <c r="F54" s="79">
        <v>1.079715695921073</v>
      </c>
      <c r="G54" s="80">
        <v>1.1477702824923721</v>
      </c>
      <c r="I54" s="97">
        <v>85624</v>
      </c>
      <c r="J54" s="18">
        <v>87329</v>
      </c>
      <c r="K54" s="19">
        <v>96438</v>
      </c>
      <c r="L54" s="79">
        <v>3.4013978369041973</v>
      </c>
      <c r="M54" s="79">
        <v>3.5235911425434625</v>
      </c>
      <c r="N54" s="80">
        <v>3.8871227721838433</v>
      </c>
      <c r="P54" s="97">
        <v>26993</v>
      </c>
      <c r="Q54" s="18">
        <v>28911</v>
      </c>
      <c r="R54" s="19">
        <v>31926</v>
      </c>
      <c r="S54" s="79">
        <v>0.3352706652637954</v>
      </c>
      <c r="T54" s="79">
        <v>0.34885539327952303</v>
      </c>
      <c r="U54" s="80">
        <v>0.36684702986736467</v>
      </c>
    </row>
    <row r="55" spans="1:21" x14ac:dyDescent="0.2">
      <c r="A55" s="17" t="s">
        <v>170</v>
      </c>
      <c r="B55" s="18">
        <v>6295</v>
      </c>
      <c r="C55" s="18">
        <v>6186</v>
      </c>
      <c r="D55" s="19">
        <v>5154</v>
      </c>
      <c r="E55" s="79">
        <v>5.9564220780296023E-2</v>
      </c>
      <c r="F55" s="79">
        <v>5.7459749612592544E-2</v>
      </c>
      <c r="G55" s="80">
        <v>4.6084634601334377E-2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6295</v>
      </c>
      <c r="Q55" s="18">
        <v>6186</v>
      </c>
      <c r="R55" s="19">
        <v>5154</v>
      </c>
      <c r="S55" s="79">
        <v>7.8188005699092067E-2</v>
      </c>
      <c r="T55" s="79">
        <v>7.4643542694030979E-2</v>
      </c>
      <c r="U55" s="80">
        <v>5.9222251203921494E-2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79" t="s">
        <v>166</v>
      </c>
      <c r="F56" s="79" t="s">
        <v>166</v>
      </c>
      <c r="G56" s="80" t="s">
        <v>166</v>
      </c>
      <c r="I56" s="97">
        <v>0</v>
      </c>
      <c r="J56" s="18">
        <v>0</v>
      </c>
      <c r="K56" s="19">
        <v>0</v>
      </c>
      <c r="L56" s="79" t="s">
        <v>166</v>
      </c>
      <c r="M56" s="79" t="s">
        <v>166</v>
      </c>
      <c r="N56" s="80" t="s">
        <v>166</v>
      </c>
      <c r="P56" s="97">
        <v>0</v>
      </c>
      <c r="Q56" s="18">
        <v>0</v>
      </c>
      <c r="R56" s="19">
        <v>0</v>
      </c>
      <c r="S56" s="79" t="s">
        <v>166</v>
      </c>
      <c r="T56" s="79" t="s">
        <v>166</v>
      </c>
      <c r="U56" s="80" t="s">
        <v>166</v>
      </c>
    </row>
    <row r="57" spans="1:21" x14ac:dyDescent="0.2">
      <c r="A57" s="17" t="s">
        <v>172</v>
      </c>
      <c r="B57" s="18">
        <v>35611</v>
      </c>
      <c r="C57" s="18">
        <v>40758</v>
      </c>
      <c r="D57" s="19">
        <v>0</v>
      </c>
      <c r="E57" s="79">
        <v>0.33695654745148873</v>
      </c>
      <c r="F57" s="79">
        <v>0.37858785559489927</v>
      </c>
      <c r="G57" s="80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35611</v>
      </c>
      <c r="Q57" s="18">
        <v>40758</v>
      </c>
      <c r="R57" s="19">
        <v>0</v>
      </c>
      <c r="S57" s="79">
        <v>0.44231184606042373</v>
      </c>
      <c r="T57" s="79">
        <v>0.49180755142633603</v>
      </c>
      <c r="U57" s="80" t="s">
        <v>166</v>
      </c>
    </row>
    <row r="58" spans="1:21" x14ac:dyDescent="0.2">
      <c r="A58" s="17" t="s">
        <v>173</v>
      </c>
      <c r="B58" s="18">
        <v>21805</v>
      </c>
      <c r="C58" s="18">
        <v>18688</v>
      </c>
      <c r="D58" s="19">
        <v>0</v>
      </c>
      <c r="E58" s="79">
        <v>0.2063221340928284</v>
      </c>
      <c r="F58" s="79">
        <v>0.17358677671518422</v>
      </c>
      <c r="G58" s="80" t="s">
        <v>166</v>
      </c>
      <c r="I58" s="97">
        <v>21805</v>
      </c>
      <c r="J58" s="18">
        <v>18688</v>
      </c>
      <c r="K58" s="19">
        <v>0</v>
      </c>
      <c r="L58" s="79">
        <v>0.86619966170344787</v>
      </c>
      <c r="M58" s="79">
        <v>0.75403212302731304</v>
      </c>
      <c r="N58" s="80" t="s">
        <v>166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">
      <c r="A59" s="17" t="s">
        <v>174</v>
      </c>
      <c r="B59" s="18">
        <v>99875</v>
      </c>
      <c r="C59" s="18">
        <v>115653</v>
      </c>
      <c r="D59" s="19">
        <v>118973</v>
      </c>
      <c r="E59" s="79">
        <v>0.94503201754282218</v>
      </c>
      <c r="F59" s="79">
        <v>1.0742632431207833</v>
      </c>
      <c r="G59" s="80">
        <v>1.0638003943392618</v>
      </c>
      <c r="I59" s="97">
        <v>65457</v>
      </c>
      <c r="J59" s="18">
        <v>77049</v>
      </c>
      <c r="K59" s="19">
        <v>77178</v>
      </c>
      <c r="L59" s="79">
        <v>2.6002674274763855</v>
      </c>
      <c r="M59" s="79">
        <v>3.1088089173336604</v>
      </c>
      <c r="N59" s="80">
        <v>3.1108106898899259</v>
      </c>
      <c r="P59" s="97">
        <v>34418</v>
      </c>
      <c r="Q59" s="18">
        <v>38604</v>
      </c>
      <c r="R59" s="19">
        <v>41795</v>
      </c>
      <c r="S59" s="79">
        <v>0.42749400796685472</v>
      </c>
      <c r="T59" s="79">
        <v>0.46581624994509729</v>
      </c>
      <c r="U59" s="80">
        <v>0.48024718453005411</v>
      </c>
    </row>
    <row r="60" spans="1:21" x14ac:dyDescent="0.2">
      <c r="A60" s="17" t="s">
        <v>175</v>
      </c>
      <c r="B60" s="18">
        <v>745524</v>
      </c>
      <c r="C60" s="18">
        <v>752587</v>
      </c>
      <c r="D60" s="19">
        <v>764953</v>
      </c>
      <c r="E60" s="79">
        <v>7.0542583213676586</v>
      </c>
      <c r="F60" s="79">
        <v>6.9905367897982842</v>
      </c>
      <c r="G60" s="80">
        <v>6.8398485627075161</v>
      </c>
      <c r="I60" s="97">
        <v>2339</v>
      </c>
      <c r="J60" s="18">
        <v>2414</v>
      </c>
      <c r="K60" s="19">
        <v>2441</v>
      </c>
      <c r="L60" s="79">
        <v>9.2916349861241213E-2</v>
      </c>
      <c r="M60" s="79">
        <v>9.7401195686426245E-2</v>
      </c>
      <c r="N60" s="80">
        <v>9.8389293503606062E-2</v>
      </c>
      <c r="P60" s="97">
        <v>743185</v>
      </c>
      <c r="Q60" s="18">
        <v>750173</v>
      </c>
      <c r="R60" s="19">
        <v>762512</v>
      </c>
      <c r="S60" s="79">
        <v>9.2308424170738252</v>
      </c>
      <c r="T60" s="79">
        <v>9.0519835682847241</v>
      </c>
      <c r="U60" s="80">
        <v>8.7616758265433816</v>
      </c>
    </row>
    <row r="61" spans="1:21" x14ac:dyDescent="0.2">
      <c r="A61" s="17" t="s">
        <v>176</v>
      </c>
      <c r="B61" s="18">
        <v>64456</v>
      </c>
      <c r="C61" s="18">
        <v>100435</v>
      </c>
      <c r="D61" s="19">
        <v>132521</v>
      </c>
      <c r="E61" s="79">
        <v>0.60989220248050202</v>
      </c>
      <c r="F61" s="79">
        <v>0.93290817205637444</v>
      </c>
      <c r="G61" s="80">
        <v>1.1849402138151792</v>
      </c>
      <c r="I61" s="97">
        <v>5538</v>
      </c>
      <c r="J61" s="18">
        <v>38373</v>
      </c>
      <c r="K61" s="19">
        <v>40195</v>
      </c>
      <c r="L61" s="79">
        <v>0.21999604340810339</v>
      </c>
      <c r="M61" s="79">
        <v>1.5482916661454991</v>
      </c>
      <c r="N61" s="80">
        <v>1.6201383254311534</v>
      </c>
      <c r="P61" s="97">
        <v>58918</v>
      </c>
      <c r="Q61" s="18">
        <v>62062</v>
      </c>
      <c r="R61" s="19">
        <v>92326</v>
      </c>
      <c r="S61" s="79">
        <v>0.73179998725641082</v>
      </c>
      <c r="T61" s="79">
        <v>0.7488728656121808</v>
      </c>
      <c r="U61" s="80">
        <v>1.0608757401345084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79" t="s">
        <v>166</v>
      </c>
      <c r="F62" s="79" t="s">
        <v>166</v>
      </c>
      <c r="G62" s="80" t="s">
        <v>166</v>
      </c>
      <c r="I62" s="97">
        <v>0</v>
      </c>
      <c r="J62" s="18">
        <v>0</v>
      </c>
      <c r="K62" s="19">
        <v>0</v>
      </c>
      <c r="L62" s="79" t="s">
        <v>166</v>
      </c>
      <c r="M62" s="79" t="s">
        <v>166</v>
      </c>
      <c r="N62" s="80" t="s">
        <v>166</v>
      </c>
      <c r="P62" s="97">
        <v>0</v>
      </c>
      <c r="Q62" s="18">
        <v>0</v>
      </c>
      <c r="R62" s="19">
        <v>0</v>
      </c>
      <c r="S62" s="79" t="s">
        <v>166</v>
      </c>
      <c r="T62" s="79" t="s">
        <v>166</v>
      </c>
      <c r="U62" s="80" t="s">
        <v>166</v>
      </c>
    </row>
    <row r="63" spans="1:21" x14ac:dyDescent="0.2">
      <c r="A63" s="17" t="s">
        <v>178</v>
      </c>
      <c r="B63" s="18">
        <v>5796</v>
      </c>
      <c r="C63" s="18">
        <v>4518</v>
      </c>
      <c r="D63" s="19">
        <v>1565</v>
      </c>
      <c r="E63" s="79">
        <v>5.4842608998029507E-2</v>
      </c>
      <c r="F63" s="79">
        <v>4.196623807786827E-2</v>
      </c>
      <c r="G63" s="80">
        <v>1.3993491104208052E-2</v>
      </c>
      <c r="I63" s="97">
        <v>3249</v>
      </c>
      <c r="J63" s="18">
        <v>3950</v>
      </c>
      <c r="K63" s="19">
        <v>1565</v>
      </c>
      <c r="L63" s="79">
        <v>0.12906593445881689</v>
      </c>
      <c r="M63" s="79">
        <v>0.15937643867497253</v>
      </c>
      <c r="N63" s="80">
        <v>6.3080395056592992E-2</v>
      </c>
      <c r="P63" s="97">
        <v>2547</v>
      </c>
      <c r="Q63" s="18">
        <v>568</v>
      </c>
      <c r="R63" s="19">
        <v>0</v>
      </c>
      <c r="S63" s="79">
        <v>3.1635401193897933E-2</v>
      </c>
      <c r="T63" s="79">
        <v>6.8537879486274805E-3</v>
      </c>
      <c r="U63" s="80" t="s">
        <v>166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79" t="s">
        <v>166</v>
      </c>
      <c r="F64" s="79" t="s">
        <v>166</v>
      </c>
      <c r="G64" s="80" t="s">
        <v>166</v>
      </c>
      <c r="I64" s="97">
        <v>0</v>
      </c>
      <c r="J64" s="18">
        <v>0</v>
      </c>
      <c r="K64" s="19">
        <v>0</v>
      </c>
      <c r="L64" s="79" t="s">
        <v>166</v>
      </c>
      <c r="M64" s="79" t="s">
        <v>166</v>
      </c>
      <c r="N64" s="80" t="s">
        <v>166</v>
      </c>
      <c r="P64" s="97">
        <v>0</v>
      </c>
      <c r="Q64" s="18">
        <v>0</v>
      </c>
      <c r="R64" s="19">
        <v>0</v>
      </c>
      <c r="S64" s="79" t="s">
        <v>166</v>
      </c>
      <c r="T64" s="79" t="s">
        <v>166</v>
      </c>
      <c r="U64" s="80" t="s">
        <v>166</v>
      </c>
    </row>
    <row r="65" spans="1:21" x14ac:dyDescent="0.2">
      <c r="A65" s="17" t="s">
        <v>180</v>
      </c>
      <c r="B65" s="18">
        <v>215</v>
      </c>
      <c r="C65" s="18">
        <v>306</v>
      </c>
      <c r="D65" s="19">
        <v>315</v>
      </c>
      <c r="E65" s="79">
        <v>2.0343617899545108E-3</v>
      </c>
      <c r="F65" s="79">
        <v>2.8423348498954606E-3</v>
      </c>
      <c r="G65" s="80">
        <v>2.8165812765658382E-3</v>
      </c>
      <c r="I65" s="97">
        <v>0</v>
      </c>
      <c r="J65" s="18">
        <v>0</v>
      </c>
      <c r="K65" s="19">
        <v>0</v>
      </c>
      <c r="L65" s="79" t="s">
        <v>166</v>
      </c>
      <c r="M65" s="79" t="s">
        <v>166</v>
      </c>
      <c r="N65" s="80" t="s">
        <v>166</v>
      </c>
      <c r="P65" s="97">
        <v>215</v>
      </c>
      <c r="Q65" s="18">
        <v>306</v>
      </c>
      <c r="R65" s="19">
        <v>315</v>
      </c>
      <c r="S65" s="79">
        <v>2.6704402264185532E-3</v>
      </c>
      <c r="T65" s="79">
        <v>3.6923575920422697E-3</v>
      </c>
      <c r="U65" s="80">
        <v>3.619520591625004E-3</v>
      </c>
    </row>
    <row r="66" spans="1:21" x14ac:dyDescent="0.2">
      <c r="A66" s="17" t="s">
        <v>181</v>
      </c>
      <c r="B66" s="18">
        <v>11292</v>
      </c>
      <c r="C66" s="18">
        <v>22927</v>
      </c>
      <c r="D66" s="19">
        <v>24019</v>
      </c>
      <c r="E66" s="79">
        <v>0.10684657363798296</v>
      </c>
      <c r="F66" s="79">
        <v>0.21296147419461839</v>
      </c>
      <c r="G66" s="80">
        <v>0.21476655772011069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11292</v>
      </c>
      <c r="Q66" s="18">
        <v>22927</v>
      </c>
      <c r="R66" s="19">
        <v>24019</v>
      </c>
      <c r="S66" s="79">
        <v>0.14025400482194561</v>
      </c>
      <c r="T66" s="79">
        <v>0.2766492892573631</v>
      </c>
      <c r="U66" s="80">
        <v>0.27599131774679675</v>
      </c>
    </row>
    <row r="67" spans="1:21" x14ac:dyDescent="0.2">
      <c r="A67" s="17" t="s">
        <v>182</v>
      </c>
      <c r="B67" s="18">
        <v>58780</v>
      </c>
      <c r="C67" s="18">
        <v>42884</v>
      </c>
      <c r="D67" s="19">
        <v>49224</v>
      </c>
      <c r="E67" s="79">
        <v>0.55618505122570294</v>
      </c>
      <c r="F67" s="79">
        <v>0.39833558072848668</v>
      </c>
      <c r="G67" s="80">
        <v>0.4401377674846883</v>
      </c>
      <c r="I67" s="97">
        <v>30841</v>
      </c>
      <c r="J67" s="18">
        <v>25972</v>
      </c>
      <c r="K67" s="19">
        <v>20918</v>
      </c>
      <c r="L67" s="79">
        <v>1.2251531193119025</v>
      </c>
      <c r="M67" s="79">
        <v>1.0479303456370599</v>
      </c>
      <c r="N67" s="80">
        <v>0.84314102478837838</v>
      </c>
      <c r="P67" s="97">
        <v>27939</v>
      </c>
      <c r="Q67" s="18">
        <v>16912</v>
      </c>
      <c r="R67" s="19">
        <v>28306</v>
      </c>
      <c r="S67" s="79">
        <v>0.34702060226003706</v>
      </c>
      <c r="T67" s="79">
        <v>0.20406912286476753</v>
      </c>
      <c r="U67" s="80">
        <v>0.32525126941757893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3960</v>
      </c>
      <c r="E68" s="79" t="s">
        <v>166</v>
      </c>
      <c r="F68" s="79" t="s">
        <v>166</v>
      </c>
      <c r="G68" s="80">
        <v>3.540845033397054E-2</v>
      </c>
      <c r="I68" s="97">
        <v>0</v>
      </c>
      <c r="J68" s="18">
        <v>0</v>
      </c>
      <c r="K68" s="19">
        <v>3314</v>
      </c>
      <c r="L68" s="79" t="s">
        <v>166</v>
      </c>
      <c r="M68" s="79" t="s">
        <v>166</v>
      </c>
      <c r="N68" s="80">
        <v>0.13357727106552664</v>
      </c>
      <c r="P68" s="97">
        <v>0</v>
      </c>
      <c r="Q68" s="18">
        <v>0</v>
      </c>
      <c r="R68" s="19">
        <v>646</v>
      </c>
      <c r="S68" s="79" t="s">
        <v>166</v>
      </c>
      <c r="T68" s="79" t="s">
        <v>166</v>
      </c>
      <c r="U68" s="80">
        <v>7.4228898482214369E-3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79" t="s">
        <v>5</v>
      </c>
      <c r="F69" s="79" t="s">
        <v>5</v>
      </c>
      <c r="G69" s="80" t="s">
        <v>5</v>
      </c>
      <c r="I69" s="97" t="s">
        <v>5</v>
      </c>
      <c r="J69" s="18" t="s">
        <v>5</v>
      </c>
      <c r="K69" s="19" t="s">
        <v>5</v>
      </c>
      <c r="L69" s="79" t="s">
        <v>5</v>
      </c>
      <c r="M69" s="79" t="s">
        <v>5</v>
      </c>
      <c r="N69" s="80" t="s">
        <v>5</v>
      </c>
      <c r="P69" s="97" t="s">
        <v>5</v>
      </c>
      <c r="Q69" s="18" t="s">
        <v>5</v>
      </c>
      <c r="R69" s="19" t="s">
        <v>5</v>
      </c>
      <c r="S69" s="79" t="s">
        <v>5</v>
      </c>
      <c r="T69" s="79" t="s">
        <v>5</v>
      </c>
      <c r="U69" s="80" t="s">
        <v>5</v>
      </c>
    </row>
    <row r="70" spans="1:21" ht="13.5" thickBot="1" x14ac:dyDescent="0.25">
      <c r="A70" s="20" t="s">
        <v>4</v>
      </c>
      <c r="B70" s="21">
        <v>10568425</v>
      </c>
      <c r="C70" s="21">
        <v>10765797</v>
      </c>
      <c r="D70" s="22">
        <v>11183771</v>
      </c>
      <c r="E70" s="83">
        <v>100</v>
      </c>
      <c r="F70" s="83">
        <v>100</v>
      </c>
      <c r="G70" s="84">
        <v>100</v>
      </c>
      <c r="I70" s="98">
        <v>2517318</v>
      </c>
      <c r="J70" s="21">
        <v>2478409</v>
      </c>
      <c r="K70" s="22">
        <v>2480961</v>
      </c>
      <c r="L70" s="83">
        <v>100</v>
      </c>
      <c r="M70" s="83">
        <v>100</v>
      </c>
      <c r="N70" s="84">
        <v>100</v>
      </c>
      <c r="P70" s="98">
        <v>8051107</v>
      </c>
      <c r="Q70" s="21">
        <v>8287388</v>
      </c>
      <c r="R70" s="22">
        <v>8702810</v>
      </c>
      <c r="S70" s="83">
        <v>100</v>
      </c>
      <c r="T70" s="83">
        <v>100</v>
      </c>
      <c r="U70" s="84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155</v>
      </c>
      <c r="F72" s="25"/>
      <c r="G72" s="25"/>
      <c r="H72" s="95"/>
      <c r="I72" s="25"/>
      <c r="J72" s="25"/>
      <c r="K72" s="25"/>
      <c r="L72" s="25"/>
      <c r="M72" s="25"/>
      <c r="N72" s="25"/>
      <c r="O72" s="95"/>
      <c r="P72" s="25"/>
      <c r="T72" s="25"/>
      <c r="U72" s="184">
        <v>11</v>
      </c>
    </row>
    <row r="73" spans="1:21" ht="12.75" customHeight="1" x14ac:dyDescent="0.2">
      <c r="A73" s="26" t="s">
        <v>156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185"/>
    </row>
    <row r="78" spans="1:21" ht="12.75" customHeight="1" x14ac:dyDescent="0.2"/>
    <row r="79" spans="1:21" ht="12.75" customHeight="1" x14ac:dyDescent="0.2"/>
  </sheetData>
  <mergeCells count="7">
    <mergeCell ref="U72:U73"/>
    <mergeCell ref="D4:E4"/>
    <mergeCell ref="I4:N4"/>
    <mergeCell ref="P4:U4"/>
    <mergeCell ref="D38:E38"/>
    <mergeCell ref="I38:N38"/>
    <mergeCell ref="P38:U38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style="1" customWidth="1"/>
    <col min="5" max="7" width="9.5703125" style="1" customWidth="1"/>
    <col min="8" max="8" width="6.5703125" style="1" customWidth="1"/>
    <col min="9" max="11" width="11.5703125" style="1" customWidth="1"/>
    <col min="12" max="14" width="9.5703125" style="1" customWidth="1"/>
    <col min="15" max="15" width="6.5703125" style="1" customWidth="1"/>
    <col min="16" max="18" width="11.5703125" style="1" customWidth="1"/>
    <col min="19" max="21" width="9.570312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114</v>
      </c>
      <c r="B4" s="6"/>
      <c r="C4" s="6"/>
      <c r="D4" s="196" t="s">
        <v>105</v>
      </c>
      <c r="E4" s="196"/>
      <c r="F4" s="6"/>
      <c r="I4" s="196" t="s">
        <v>108</v>
      </c>
      <c r="J4" s="196"/>
      <c r="K4" s="196"/>
      <c r="L4" s="196"/>
      <c r="M4" s="196"/>
      <c r="N4" s="196"/>
      <c r="P4" s="196" t="s">
        <v>109</v>
      </c>
      <c r="Q4" s="196"/>
      <c r="R4" s="196"/>
      <c r="S4" s="196"/>
      <c r="T4" s="196"/>
      <c r="U4" s="19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6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6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257870</v>
      </c>
      <c r="C7" s="18">
        <v>267118</v>
      </c>
      <c r="D7" s="19">
        <v>273511</v>
      </c>
      <c r="E7" s="27">
        <v>23.616631559666637</v>
      </c>
      <c r="F7" s="27">
        <v>25.065780336840366</v>
      </c>
      <c r="G7" s="28">
        <v>25.459248689157402</v>
      </c>
      <c r="I7" s="97">
        <v>196297</v>
      </c>
      <c r="J7" s="18">
        <v>196001</v>
      </c>
      <c r="K7" s="19">
        <v>192501</v>
      </c>
      <c r="L7" s="79">
        <v>25.16083053799882</v>
      </c>
      <c r="M7" s="79">
        <v>24.861045224040002</v>
      </c>
      <c r="N7" s="80">
        <v>24.320390741370097</v>
      </c>
      <c r="P7" s="97">
        <v>61573</v>
      </c>
      <c r="Q7" s="18">
        <v>71117</v>
      </c>
      <c r="R7" s="19">
        <v>81010</v>
      </c>
      <c r="S7" s="79">
        <v>19.751965637039628</v>
      </c>
      <c r="T7" s="79">
        <v>25.647896365433024</v>
      </c>
      <c r="U7" s="80">
        <v>28.646901565837307</v>
      </c>
    </row>
    <row r="8" spans="1:21" x14ac:dyDescent="0.2">
      <c r="A8" s="17" t="s">
        <v>158</v>
      </c>
      <c r="B8" s="18">
        <v>15532</v>
      </c>
      <c r="C8" s="18">
        <v>16506</v>
      </c>
      <c r="D8" s="19">
        <v>16360</v>
      </c>
      <c r="E8" s="27">
        <v>1.4224745855847605</v>
      </c>
      <c r="F8" s="27">
        <v>1.5488876460586223</v>
      </c>
      <c r="G8" s="28">
        <v>1.5228393320729883</v>
      </c>
      <c r="I8" s="97">
        <v>8609</v>
      </c>
      <c r="J8" s="18">
        <v>8507</v>
      </c>
      <c r="K8" s="19">
        <v>8730</v>
      </c>
      <c r="L8" s="79">
        <v>1.1034788616312619</v>
      </c>
      <c r="M8" s="79">
        <v>1.0790399626578859</v>
      </c>
      <c r="N8" s="80">
        <v>1.1029397830253398</v>
      </c>
      <c r="P8" s="97">
        <v>6923</v>
      </c>
      <c r="Q8" s="18">
        <v>7999</v>
      </c>
      <c r="R8" s="19">
        <v>7630</v>
      </c>
      <c r="S8" s="79">
        <v>2.220825006175196</v>
      </c>
      <c r="T8" s="79">
        <v>2.8847887709984783</v>
      </c>
      <c r="U8" s="80">
        <v>2.6981342914126483</v>
      </c>
    </row>
    <row r="9" spans="1:21" x14ac:dyDescent="0.2">
      <c r="A9" s="17" t="s">
        <v>83</v>
      </c>
      <c r="B9" s="18">
        <v>234201</v>
      </c>
      <c r="C9" s="18">
        <v>177649</v>
      </c>
      <c r="D9" s="19">
        <v>189193</v>
      </c>
      <c r="E9" s="27">
        <v>21.448942210825166</v>
      </c>
      <c r="F9" s="27">
        <v>16.670201225897745</v>
      </c>
      <c r="G9" s="28">
        <v>17.610668811301032</v>
      </c>
      <c r="I9" s="97">
        <v>148528</v>
      </c>
      <c r="J9" s="18">
        <v>120814</v>
      </c>
      <c r="K9" s="19">
        <v>124743</v>
      </c>
      <c r="L9" s="79">
        <v>19.037926397998383</v>
      </c>
      <c r="M9" s="79">
        <v>15.324219354478643</v>
      </c>
      <c r="N9" s="80">
        <v>15.759910349820156</v>
      </c>
      <c r="P9" s="97">
        <v>85673</v>
      </c>
      <c r="Q9" s="18">
        <v>56835</v>
      </c>
      <c r="R9" s="19">
        <v>64450</v>
      </c>
      <c r="S9" s="79">
        <v>27.482990142141784</v>
      </c>
      <c r="T9" s="79">
        <v>20.497183372883924</v>
      </c>
      <c r="U9" s="80">
        <v>22.790924650268046</v>
      </c>
    </row>
    <row r="10" spans="1:21" x14ac:dyDescent="0.2">
      <c r="A10" s="17" t="s">
        <v>85</v>
      </c>
      <c r="B10" s="18">
        <v>140107</v>
      </c>
      <c r="C10" s="18">
        <v>158757</v>
      </c>
      <c r="D10" s="19">
        <v>163889</v>
      </c>
      <c r="E10" s="27">
        <v>12.831486399853468</v>
      </c>
      <c r="F10" s="27">
        <v>14.897416456157076</v>
      </c>
      <c r="G10" s="28">
        <v>15.255294333380805</v>
      </c>
      <c r="I10" s="97">
        <v>82708</v>
      </c>
      <c r="J10" s="18">
        <v>95421</v>
      </c>
      <c r="K10" s="19">
        <v>110017</v>
      </c>
      <c r="L10" s="79">
        <v>10.6012927968171</v>
      </c>
      <c r="M10" s="79">
        <v>12.103335168305881</v>
      </c>
      <c r="N10" s="80">
        <v>13.899441707800552</v>
      </c>
      <c r="P10" s="97">
        <v>57399</v>
      </c>
      <c r="Q10" s="18">
        <v>63336</v>
      </c>
      <c r="R10" s="19">
        <v>53872</v>
      </c>
      <c r="S10" s="79">
        <v>18.412990687483759</v>
      </c>
      <c r="T10" s="79">
        <v>22.84172791598445</v>
      </c>
      <c r="U10" s="80">
        <v>19.050313308909853</v>
      </c>
    </row>
    <row r="11" spans="1:21" x14ac:dyDescent="0.2">
      <c r="A11" s="17" t="s">
        <v>159</v>
      </c>
      <c r="B11" s="18">
        <v>170778</v>
      </c>
      <c r="C11" s="18">
        <v>173296</v>
      </c>
      <c r="D11" s="19">
        <v>180561</v>
      </c>
      <c r="E11" s="27">
        <v>15.640443264035168</v>
      </c>
      <c r="F11" s="27">
        <v>16.261725040068765</v>
      </c>
      <c r="G11" s="28">
        <v>16.807175589146141</v>
      </c>
      <c r="I11" s="97">
        <v>170778</v>
      </c>
      <c r="J11" s="18">
        <v>173296</v>
      </c>
      <c r="K11" s="19">
        <v>180561</v>
      </c>
      <c r="L11" s="79">
        <v>21.889872578889957</v>
      </c>
      <c r="M11" s="79">
        <v>21.981110775686023</v>
      </c>
      <c r="N11" s="80">
        <v>22.811902653246094</v>
      </c>
      <c r="P11" s="97">
        <v>0</v>
      </c>
      <c r="Q11" s="18">
        <v>0</v>
      </c>
      <c r="R11" s="19">
        <v>0</v>
      </c>
      <c r="S11" s="79" t="s">
        <v>166</v>
      </c>
      <c r="T11" s="79" t="s">
        <v>166</v>
      </c>
      <c r="U11" s="80" t="s">
        <v>166</v>
      </c>
    </row>
    <row r="12" spans="1:21" x14ac:dyDescent="0.2">
      <c r="A12" s="17" t="s">
        <v>160</v>
      </c>
      <c r="B12" s="18">
        <v>12543</v>
      </c>
      <c r="C12" s="18">
        <v>12795</v>
      </c>
      <c r="D12" s="19">
        <v>12550</v>
      </c>
      <c r="E12" s="27">
        <v>1.148731568824984</v>
      </c>
      <c r="F12" s="27">
        <v>1.2006553635841557</v>
      </c>
      <c r="G12" s="28">
        <v>1.1681927639068461</v>
      </c>
      <c r="I12" s="97">
        <v>12543</v>
      </c>
      <c r="J12" s="18">
        <v>12795</v>
      </c>
      <c r="K12" s="19">
        <v>12550</v>
      </c>
      <c r="L12" s="79">
        <v>1.6077285818841816</v>
      </c>
      <c r="M12" s="79">
        <v>1.6229359729878512</v>
      </c>
      <c r="N12" s="80">
        <v>1.5855548999963363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">
      <c r="A13" s="17" t="s">
        <v>161</v>
      </c>
      <c r="B13" s="18">
        <v>21580</v>
      </c>
      <c r="C13" s="18">
        <v>20619</v>
      </c>
      <c r="D13" s="19">
        <v>20627</v>
      </c>
      <c r="E13" s="27">
        <v>1.976371462588149</v>
      </c>
      <c r="F13" s="27">
        <v>1.9348427465214306</v>
      </c>
      <c r="G13" s="28">
        <v>1.920024871801316</v>
      </c>
      <c r="I13" s="97">
        <v>7424</v>
      </c>
      <c r="J13" s="18">
        <v>7449</v>
      </c>
      <c r="K13" s="19">
        <v>7449</v>
      </c>
      <c r="L13" s="79">
        <v>0.95158869424445214</v>
      </c>
      <c r="M13" s="79">
        <v>0.94484173995986742</v>
      </c>
      <c r="N13" s="80">
        <v>0.94109947809344285</v>
      </c>
      <c r="P13" s="97">
        <v>14156</v>
      </c>
      <c r="Q13" s="18">
        <v>13170</v>
      </c>
      <c r="R13" s="19">
        <v>13178</v>
      </c>
      <c r="S13" s="79">
        <v>4.5410947259014982</v>
      </c>
      <c r="T13" s="79">
        <v>4.7496772239092335</v>
      </c>
      <c r="U13" s="80">
        <v>4.660028006846118</v>
      </c>
    </row>
    <row r="14" spans="1:21" x14ac:dyDescent="0.2">
      <c r="A14" s="17" t="s">
        <v>162</v>
      </c>
      <c r="B14" s="18">
        <v>34224</v>
      </c>
      <c r="C14" s="18">
        <v>18671</v>
      </c>
      <c r="D14" s="19">
        <v>18733</v>
      </c>
      <c r="E14" s="27">
        <v>3.1343529627255244</v>
      </c>
      <c r="F14" s="27">
        <v>1.752046603632651</v>
      </c>
      <c r="G14" s="28">
        <v>1.7437255016945776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34224</v>
      </c>
      <c r="Q14" s="18">
        <v>18671</v>
      </c>
      <c r="R14" s="19">
        <v>18733</v>
      </c>
      <c r="S14" s="79">
        <v>10.978696376042164</v>
      </c>
      <c r="T14" s="79">
        <v>6.733578090175345</v>
      </c>
      <c r="U14" s="80">
        <v>6.624397074840517</v>
      </c>
    </row>
    <row r="15" spans="1:21" x14ac:dyDescent="0.2">
      <c r="A15" s="17" t="s">
        <v>163</v>
      </c>
      <c r="B15" s="18">
        <v>9866</v>
      </c>
      <c r="C15" s="18">
        <v>9407</v>
      </c>
      <c r="D15" s="19">
        <v>10168</v>
      </c>
      <c r="E15" s="27">
        <v>0.9035625973074457</v>
      </c>
      <c r="F15" s="27">
        <v>0.88273270849833152</v>
      </c>
      <c r="G15" s="28">
        <v>0.94646884648643914</v>
      </c>
      <c r="I15" s="97">
        <v>3831</v>
      </c>
      <c r="J15" s="18">
        <v>4459</v>
      </c>
      <c r="K15" s="19">
        <v>4909</v>
      </c>
      <c r="L15" s="79">
        <v>0.49104745253912935</v>
      </c>
      <c r="M15" s="79">
        <v>0.56558589320459773</v>
      </c>
      <c r="N15" s="80">
        <v>0.62019832701848721</v>
      </c>
      <c r="P15" s="97">
        <v>6035</v>
      </c>
      <c r="Q15" s="18">
        <v>4948</v>
      </c>
      <c r="R15" s="19">
        <v>5259</v>
      </c>
      <c r="S15" s="79">
        <v>1.9359640202610584</v>
      </c>
      <c r="T15" s="79">
        <v>1.7844649129766808</v>
      </c>
      <c r="U15" s="80">
        <v>1.8596970168465423</v>
      </c>
    </row>
    <row r="16" spans="1:21" x14ac:dyDescent="0.2">
      <c r="A16" s="17" t="s">
        <v>164</v>
      </c>
      <c r="B16" s="18">
        <v>81527</v>
      </c>
      <c r="C16" s="18">
        <v>80686</v>
      </c>
      <c r="D16" s="19">
        <v>78846</v>
      </c>
      <c r="E16" s="27">
        <v>7.4665262386665443</v>
      </c>
      <c r="F16" s="27">
        <v>7.5714012243963413</v>
      </c>
      <c r="G16" s="28">
        <v>7.3392292161752346</v>
      </c>
      <c r="I16" s="97">
        <v>66609</v>
      </c>
      <c r="J16" s="18">
        <v>69209</v>
      </c>
      <c r="K16" s="19">
        <v>68112</v>
      </c>
      <c r="L16" s="79">
        <v>8.5377655354160442</v>
      </c>
      <c r="M16" s="79">
        <v>8.7785678588914564</v>
      </c>
      <c r="N16" s="80">
        <v>8.6052044102430632</v>
      </c>
      <c r="P16" s="97">
        <v>14918</v>
      </c>
      <c r="Q16" s="18">
        <v>11477</v>
      </c>
      <c r="R16" s="19">
        <v>10734</v>
      </c>
      <c r="S16" s="79">
        <v>4.7855362475980892</v>
      </c>
      <c r="T16" s="79">
        <v>4.1391074790285698</v>
      </c>
      <c r="U16" s="80">
        <v>3.7957763412874663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">
      <c r="A18" s="17" t="s">
        <v>167</v>
      </c>
      <c r="B18" s="18">
        <v>12008</v>
      </c>
      <c r="C18" s="18">
        <v>786</v>
      </c>
      <c r="D18" s="19">
        <v>712</v>
      </c>
      <c r="E18" s="27">
        <v>1.0997344079128126</v>
      </c>
      <c r="F18" s="27">
        <v>7.3756554574220118E-2</v>
      </c>
      <c r="G18" s="28">
        <v>6.6275159195352554E-2</v>
      </c>
      <c r="I18" s="97">
        <v>12008</v>
      </c>
      <c r="J18" s="18">
        <v>786</v>
      </c>
      <c r="K18" s="19">
        <v>712</v>
      </c>
      <c r="L18" s="79">
        <v>1.539153696186339</v>
      </c>
      <c r="M18" s="79">
        <v>9.9697356371117707E-2</v>
      </c>
      <c r="N18" s="80">
        <v>8.9953393529672618E-2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">
      <c r="A19" s="17" t="s">
        <v>168</v>
      </c>
      <c r="B19" s="18">
        <v>7221</v>
      </c>
      <c r="C19" s="18">
        <v>6983</v>
      </c>
      <c r="D19" s="19">
        <v>7079</v>
      </c>
      <c r="E19" s="27">
        <v>0.66132429709680374</v>
      </c>
      <c r="F19" s="27">
        <v>0.65526974629997337</v>
      </c>
      <c r="G19" s="28">
        <v>0.65893518531446726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7221</v>
      </c>
      <c r="Q19" s="18">
        <v>6983</v>
      </c>
      <c r="R19" s="19">
        <v>7079</v>
      </c>
      <c r="S19" s="79">
        <v>2.3164202469436792</v>
      </c>
      <c r="T19" s="79">
        <v>2.5183747953347133</v>
      </c>
      <c r="U19" s="80">
        <v>2.5032886826880913</v>
      </c>
    </row>
    <row r="20" spans="1:21" x14ac:dyDescent="0.2">
      <c r="A20" s="17" t="s">
        <v>169</v>
      </c>
      <c r="B20" s="18">
        <v>28478</v>
      </c>
      <c r="C20" s="18">
        <v>29333</v>
      </c>
      <c r="D20" s="19">
        <v>28995</v>
      </c>
      <c r="E20" s="27">
        <v>2.6081142961809691</v>
      </c>
      <c r="F20" s="27">
        <v>2.7525458210249347</v>
      </c>
      <c r="G20" s="28">
        <v>2.6989441585242235</v>
      </c>
      <c r="I20" s="97">
        <v>23071</v>
      </c>
      <c r="J20" s="18">
        <v>23709</v>
      </c>
      <c r="K20" s="19">
        <v>23057</v>
      </c>
      <c r="L20" s="79">
        <v>2.9571797905325643</v>
      </c>
      <c r="M20" s="79">
        <v>3.0072832343547451</v>
      </c>
      <c r="N20" s="80">
        <v>2.9129991497382886</v>
      </c>
      <c r="P20" s="97">
        <v>5407</v>
      </c>
      <c r="Q20" s="18">
        <v>5624</v>
      </c>
      <c r="R20" s="19">
        <v>5938</v>
      </c>
      <c r="S20" s="79">
        <v>1.7345082779704297</v>
      </c>
      <c r="T20" s="79">
        <v>2.0282600385167449</v>
      </c>
      <c r="U20" s="80">
        <v>2.0998062152566588</v>
      </c>
    </row>
    <row r="21" spans="1:21" x14ac:dyDescent="0.2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0</v>
      </c>
      <c r="Q22" s="18">
        <v>0</v>
      </c>
      <c r="R22" s="19">
        <v>0</v>
      </c>
      <c r="S22" s="79" t="s">
        <v>166</v>
      </c>
      <c r="T22" s="79" t="s">
        <v>166</v>
      </c>
      <c r="U22" s="80" t="s">
        <v>166</v>
      </c>
    </row>
    <row r="23" spans="1:21" x14ac:dyDescent="0.2">
      <c r="A23" s="17" t="s">
        <v>172</v>
      </c>
      <c r="B23" s="18">
        <v>5234</v>
      </c>
      <c r="C23" s="18">
        <v>3579</v>
      </c>
      <c r="D23" s="19">
        <v>0</v>
      </c>
      <c r="E23" s="27">
        <v>0.47934792563421558</v>
      </c>
      <c r="F23" s="27">
        <v>0.33584568552307098</v>
      </c>
      <c r="G23" s="28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5234</v>
      </c>
      <c r="Q23" s="18">
        <v>3579</v>
      </c>
      <c r="R23" s="19">
        <v>0</v>
      </c>
      <c r="S23" s="79">
        <v>1.6790117120209411</v>
      </c>
      <c r="T23" s="79">
        <v>1.2907437193903679</v>
      </c>
      <c r="U23" s="80" t="s">
        <v>166</v>
      </c>
    </row>
    <row r="24" spans="1:21" x14ac:dyDescent="0.2">
      <c r="A24" s="17" t="s">
        <v>173</v>
      </c>
      <c r="B24" s="18">
        <v>16492</v>
      </c>
      <c r="C24" s="18">
        <v>14622</v>
      </c>
      <c r="D24" s="19">
        <v>0</v>
      </c>
      <c r="E24" s="27">
        <v>1.5103947247916476</v>
      </c>
      <c r="F24" s="27">
        <v>1.3720971259341559</v>
      </c>
      <c r="G24" s="28" t="s">
        <v>166</v>
      </c>
      <c r="I24" s="97">
        <v>16492</v>
      </c>
      <c r="J24" s="18">
        <v>14622</v>
      </c>
      <c r="K24" s="19">
        <v>0</v>
      </c>
      <c r="L24" s="79">
        <v>2.1139009624837697</v>
      </c>
      <c r="M24" s="79">
        <v>1.854675247911556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">
      <c r="A25" s="17" t="s">
        <v>174</v>
      </c>
      <c r="B25" s="18">
        <v>13469</v>
      </c>
      <c r="C25" s="18">
        <v>18242</v>
      </c>
      <c r="D25" s="19">
        <v>15923</v>
      </c>
      <c r="E25" s="27">
        <v>1.2335378697682937</v>
      </c>
      <c r="F25" s="27">
        <v>1.711790163540615</v>
      </c>
      <c r="G25" s="28">
        <v>1.4821620222859531</v>
      </c>
      <c r="I25" s="97">
        <v>12295</v>
      </c>
      <c r="J25" s="18">
        <v>17106</v>
      </c>
      <c r="K25" s="19">
        <v>14931</v>
      </c>
      <c r="L25" s="79">
        <v>1.5759405974859293</v>
      </c>
      <c r="M25" s="79">
        <v>2.1697493359851645</v>
      </c>
      <c r="N25" s="80">
        <v>1.886368144370143</v>
      </c>
      <c r="P25" s="97">
        <v>1174</v>
      </c>
      <c r="Q25" s="18">
        <v>1136</v>
      </c>
      <c r="R25" s="19">
        <v>992</v>
      </c>
      <c r="S25" s="79">
        <v>0.37660675389999709</v>
      </c>
      <c r="T25" s="79">
        <v>0.40969121688389437</v>
      </c>
      <c r="U25" s="80">
        <v>0.35079282006308615</v>
      </c>
    </row>
    <row r="26" spans="1:21" x14ac:dyDescent="0.2">
      <c r="A26" s="17" t="s">
        <v>175</v>
      </c>
      <c r="B26" s="18">
        <v>4407</v>
      </c>
      <c r="C26" s="18">
        <v>4795</v>
      </c>
      <c r="D26" s="19">
        <v>4896</v>
      </c>
      <c r="E26" s="27">
        <v>0.403608389046616</v>
      </c>
      <c r="F26" s="27">
        <v>0.44995251804501962</v>
      </c>
      <c r="G26" s="28">
        <v>0.45573480255680626</v>
      </c>
      <c r="I26" s="97">
        <v>761</v>
      </c>
      <c r="J26" s="18">
        <v>787</v>
      </c>
      <c r="K26" s="19">
        <v>796</v>
      </c>
      <c r="L26" s="79">
        <v>9.7542968254314133E-2</v>
      </c>
      <c r="M26" s="79">
        <v>9.9824197791437183E-2</v>
      </c>
      <c r="N26" s="80">
        <v>0.10056587254160028</v>
      </c>
      <c r="P26" s="97">
        <v>3646</v>
      </c>
      <c r="Q26" s="18">
        <v>4008</v>
      </c>
      <c r="R26" s="19">
        <v>4100</v>
      </c>
      <c r="S26" s="79">
        <v>1.169598147120434</v>
      </c>
      <c r="T26" s="79">
        <v>1.4454598567523316</v>
      </c>
      <c r="U26" s="80">
        <v>1.4498493571155777</v>
      </c>
    </row>
    <row r="27" spans="1:21" x14ac:dyDescent="0.2">
      <c r="A27" s="17" t="s">
        <v>176</v>
      </c>
      <c r="B27" s="18">
        <v>7549</v>
      </c>
      <c r="C27" s="18">
        <v>34800</v>
      </c>
      <c r="D27" s="19">
        <v>34610</v>
      </c>
      <c r="E27" s="27">
        <v>0.6913636779924901</v>
      </c>
      <c r="F27" s="27">
        <v>3.2655573780952416</v>
      </c>
      <c r="G27" s="28">
        <v>3.2216057018976851</v>
      </c>
      <c r="I27" s="97">
        <v>2886</v>
      </c>
      <c r="J27" s="18">
        <v>29566</v>
      </c>
      <c r="K27" s="19">
        <v>28905</v>
      </c>
      <c r="L27" s="79">
        <v>0.36991985069901523</v>
      </c>
      <c r="M27" s="79">
        <v>3.7501934331659874</v>
      </c>
      <c r="N27" s="80">
        <v>3.6518298314258244</v>
      </c>
      <c r="P27" s="97">
        <v>4663</v>
      </c>
      <c r="Q27" s="18">
        <v>5234</v>
      </c>
      <c r="R27" s="19">
        <v>5705</v>
      </c>
      <c r="S27" s="79">
        <v>1.4958409654477738</v>
      </c>
      <c r="T27" s="79">
        <v>1.8876090045513232</v>
      </c>
      <c r="U27" s="80">
        <v>2.0174123371571637</v>
      </c>
    </row>
    <row r="28" spans="1:21" x14ac:dyDescent="0.2">
      <c r="A28" s="17" t="s">
        <v>177</v>
      </c>
      <c r="B28" s="18">
        <v>300</v>
      </c>
      <c r="C28" s="18">
        <v>323</v>
      </c>
      <c r="D28" s="19">
        <v>355</v>
      </c>
      <c r="E28" s="27">
        <v>2.7475043502152213E-2</v>
      </c>
      <c r="F28" s="27">
        <v>3.0309627388642617E-2</v>
      </c>
      <c r="G28" s="28">
        <v>3.3044496508918754E-2</v>
      </c>
      <c r="I28" s="97">
        <v>259</v>
      </c>
      <c r="J28" s="18">
        <v>282</v>
      </c>
      <c r="K28" s="19">
        <v>297</v>
      </c>
      <c r="L28" s="79">
        <v>3.3197935319142391E-2</v>
      </c>
      <c r="M28" s="79">
        <v>3.5769280530095662E-2</v>
      </c>
      <c r="N28" s="80">
        <v>3.7522693649315687E-2</v>
      </c>
      <c r="P28" s="97">
        <v>41</v>
      </c>
      <c r="Q28" s="18">
        <v>41</v>
      </c>
      <c r="R28" s="19">
        <v>58</v>
      </c>
      <c r="S28" s="79">
        <v>1.3152365340630223E-2</v>
      </c>
      <c r="T28" s="79">
        <v>1.4786390750210977E-2</v>
      </c>
      <c r="U28" s="80">
        <v>2.0510064076269149E-2</v>
      </c>
    </row>
    <row r="29" spans="1:21" x14ac:dyDescent="0.2">
      <c r="A29" s="17" t="s">
        <v>178</v>
      </c>
      <c r="B29" s="18">
        <v>1225</v>
      </c>
      <c r="C29" s="18">
        <v>1277</v>
      </c>
      <c r="D29" s="19">
        <v>525</v>
      </c>
      <c r="E29" s="27">
        <v>0.11218976096712154</v>
      </c>
      <c r="F29" s="27">
        <v>0.11983094171918458</v>
      </c>
      <c r="G29" s="28">
        <v>4.8868621597696754E-2</v>
      </c>
      <c r="I29" s="97">
        <v>964</v>
      </c>
      <c r="J29" s="18">
        <v>1189</v>
      </c>
      <c r="K29" s="19">
        <v>525</v>
      </c>
      <c r="L29" s="79">
        <v>0.12356297161256087</v>
      </c>
      <c r="M29" s="79">
        <v>0.15081444875987143</v>
      </c>
      <c r="N29" s="80">
        <v>6.6327993824547932E-2</v>
      </c>
      <c r="P29" s="97">
        <v>261</v>
      </c>
      <c r="Q29" s="18">
        <v>88</v>
      </c>
      <c r="R29" s="19">
        <v>0</v>
      </c>
      <c r="S29" s="79">
        <v>8.3726033022060692E-2</v>
      </c>
      <c r="T29" s="79">
        <v>3.173664356142844E-2</v>
      </c>
      <c r="U29" s="80" t="s">
        <v>166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0</v>
      </c>
      <c r="Q30" s="18">
        <v>0</v>
      </c>
      <c r="R30" s="19">
        <v>0</v>
      </c>
      <c r="S30" s="79" t="s">
        <v>166</v>
      </c>
      <c r="T30" s="79" t="s">
        <v>166</v>
      </c>
      <c r="U30" s="80" t="s">
        <v>166</v>
      </c>
    </row>
    <row r="31" spans="1:21" x14ac:dyDescent="0.2">
      <c r="A31" s="17" t="s">
        <v>180</v>
      </c>
      <c r="B31" s="18">
        <v>23</v>
      </c>
      <c r="C31" s="18">
        <v>23</v>
      </c>
      <c r="D31" s="19">
        <v>23</v>
      </c>
      <c r="E31" s="27">
        <v>2.1064200018316697E-3</v>
      </c>
      <c r="F31" s="27">
        <v>2.1582706809250159E-3</v>
      </c>
      <c r="G31" s="28">
        <v>2.1409110414229052E-3</v>
      </c>
      <c r="I31" s="97">
        <v>0</v>
      </c>
      <c r="J31" s="18">
        <v>0</v>
      </c>
      <c r="K31" s="19">
        <v>0</v>
      </c>
      <c r="L31" s="79" t="s">
        <v>166</v>
      </c>
      <c r="M31" s="79" t="s">
        <v>166</v>
      </c>
      <c r="N31" s="80" t="s">
        <v>166</v>
      </c>
      <c r="P31" s="97">
        <v>23</v>
      </c>
      <c r="Q31" s="18">
        <v>23</v>
      </c>
      <c r="R31" s="19">
        <v>23</v>
      </c>
      <c r="S31" s="79">
        <v>7.3781561666950027E-3</v>
      </c>
      <c r="T31" s="79">
        <v>8.294804567191524E-3</v>
      </c>
      <c r="U31" s="80">
        <v>8.1333012716239723E-3</v>
      </c>
    </row>
    <row r="32" spans="1:21" x14ac:dyDescent="0.2">
      <c r="A32" s="17" t="s">
        <v>181</v>
      </c>
      <c r="B32" s="18">
        <v>945</v>
      </c>
      <c r="C32" s="18">
        <v>1641</v>
      </c>
      <c r="D32" s="19">
        <v>1678</v>
      </c>
      <c r="E32" s="27">
        <v>8.654638703177947E-2</v>
      </c>
      <c r="F32" s="27">
        <v>0.15398792119121527</v>
      </c>
      <c r="G32" s="28">
        <v>0.15619342293511457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945</v>
      </c>
      <c r="Q32" s="18">
        <v>1641</v>
      </c>
      <c r="R32" s="19">
        <v>1678</v>
      </c>
      <c r="S32" s="79">
        <v>0.30314598163159906</v>
      </c>
      <c r="T32" s="79">
        <v>0.59181627368527345</v>
      </c>
      <c r="U32" s="80">
        <v>0.59337737103413157</v>
      </c>
    </row>
    <row r="33" spans="1:21" x14ac:dyDescent="0.2">
      <c r="A33" s="17" t="s">
        <v>182</v>
      </c>
      <c r="B33" s="18">
        <v>16321</v>
      </c>
      <c r="C33" s="18">
        <v>13760</v>
      </c>
      <c r="D33" s="19">
        <v>11635</v>
      </c>
      <c r="E33" s="27">
        <v>1.4947339499954209</v>
      </c>
      <c r="F33" s="27">
        <v>1.2912088943273139</v>
      </c>
      <c r="G33" s="28">
        <v>1.0830217376937175</v>
      </c>
      <c r="I33" s="97">
        <v>14106</v>
      </c>
      <c r="J33" s="18">
        <v>12388</v>
      </c>
      <c r="K33" s="19">
        <v>10659</v>
      </c>
      <c r="L33" s="79">
        <v>1.8080697900070368</v>
      </c>
      <c r="M33" s="79">
        <v>1.5713115149178194</v>
      </c>
      <c r="N33" s="80">
        <v>1.3466477831921073</v>
      </c>
      <c r="P33" s="97">
        <v>2215</v>
      </c>
      <c r="Q33" s="18">
        <v>1372</v>
      </c>
      <c r="R33" s="19">
        <v>976</v>
      </c>
      <c r="S33" s="79">
        <v>0.71054851779258399</v>
      </c>
      <c r="T33" s="79">
        <v>0.49480312461681608</v>
      </c>
      <c r="U33" s="80">
        <v>0.34513487135239118</v>
      </c>
    </row>
    <row r="34" spans="1:21" x14ac:dyDescent="0.2">
      <c r="A34" s="17" t="s">
        <v>183</v>
      </c>
      <c r="B34" s="18">
        <v>0</v>
      </c>
      <c r="C34" s="18">
        <v>0</v>
      </c>
      <c r="D34" s="19">
        <v>3440</v>
      </c>
      <c r="E34" s="27" t="s">
        <v>166</v>
      </c>
      <c r="F34" s="27" t="s">
        <v>166</v>
      </c>
      <c r="G34" s="28">
        <v>0.32020582532586062</v>
      </c>
      <c r="I34" s="97">
        <v>0</v>
      </c>
      <c r="J34" s="18">
        <v>0</v>
      </c>
      <c r="K34" s="19">
        <v>2067</v>
      </c>
      <c r="L34" s="79" t="s">
        <v>166</v>
      </c>
      <c r="M34" s="79" t="s">
        <v>166</v>
      </c>
      <c r="N34" s="80">
        <v>0.26114278711493444</v>
      </c>
      <c r="P34" s="97">
        <v>0</v>
      </c>
      <c r="Q34" s="18">
        <v>0</v>
      </c>
      <c r="R34" s="19">
        <v>1373</v>
      </c>
      <c r="S34" s="79" t="s">
        <v>166</v>
      </c>
      <c r="T34" s="79" t="s">
        <v>166</v>
      </c>
      <c r="U34" s="80">
        <v>0.48552272373650934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7" t="s">
        <v>5</v>
      </c>
      <c r="J35" s="18" t="s">
        <v>5</v>
      </c>
      <c r="K35" s="19" t="s">
        <v>5</v>
      </c>
      <c r="L35" s="79" t="s">
        <v>5</v>
      </c>
      <c r="M35" s="79" t="s">
        <v>5</v>
      </c>
      <c r="N35" s="80" t="s">
        <v>5</v>
      </c>
      <c r="P35" s="97" t="s">
        <v>5</v>
      </c>
      <c r="Q35" s="18" t="s">
        <v>5</v>
      </c>
      <c r="R35" s="19" t="s">
        <v>5</v>
      </c>
      <c r="S35" s="79" t="s">
        <v>5</v>
      </c>
      <c r="T35" s="79" t="s">
        <v>5</v>
      </c>
      <c r="U35" s="80" t="s">
        <v>5</v>
      </c>
    </row>
    <row r="36" spans="1:21" ht="13.5" thickBot="1" x14ac:dyDescent="0.25">
      <c r="A36" s="20" t="s">
        <v>4</v>
      </c>
      <c r="B36" s="21">
        <v>1091900</v>
      </c>
      <c r="C36" s="21">
        <v>1065668</v>
      </c>
      <c r="D36" s="22">
        <v>1074309</v>
      </c>
      <c r="E36" s="23">
        <v>100</v>
      </c>
      <c r="F36" s="23">
        <v>100</v>
      </c>
      <c r="G36" s="48">
        <v>100</v>
      </c>
      <c r="I36" s="98">
        <v>780169</v>
      </c>
      <c r="J36" s="21">
        <v>788386</v>
      </c>
      <c r="K36" s="22">
        <v>791521</v>
      </c>
      <c r="L36" s="83">
        <v>100</v>
      </c>
      <c r="M36" s="83">
        <v>100</v>
      </c>
      <c r="N36" s="84">
        <v>100</v>
      </c>
      <c r="P36" s="98">
        <v>311731</v>
      </c>
      <c r="Q36" s="21">
        <v>277282</v>
      </c>
      <c r="R36" s="22">
        <v>282788</v>
      </c>
      <c r="S36" s="83">
        <v>100</v>
      </c>
      <c r="T36" s="83">
        <v>100</v>
      </c>
      <c r="U36" s="84">
        <v>100</v>
      </c>
    </row>
    <row r="37" spans="1:21" x14ac:dyDescent="0.2">
      <c r="I37" s="105"/>
      <c r="P37" s="105"/>
    </row>
    <row r="38" spans="1:21" ht="16.5" thickBot="1" x14ac:dyDescent="0.3">
      <c r="A38" s="5" t="s">
        <v>115</v>
      </c>
      <c r="B38" s="6"/>
      <c r="C38" s="6"/>
      <c r="D38" s="196" t="s">
        <v>105</v>
      </c>
      <c r="E38" s="196"/>
      <c r="F38" s="6"/>
      <c r="I38" s="196" t="s">
        <v>108</v>
      </c>
      <c r="J38" s="196"/>
      <c r="K38" s="196"/>
      <c r="L38" s="196"/>
      <c r="M38" s="196"/>
      <c r="N38" s="196"/>
      <c r="P38" s="196" t="s">
        <v>109</v>
      </c>
      <c r="Q38" s="196"/>
      <c r="R38" s="196"/>
      <c r="S38" s="196"/>
      <c r="T38" s="196"/>
      <c r="U38" s="196"/>
    </row>
    <row r="39" spans="1:21" x14ac:dyDescent="0.2">
      <c r="A39" s="7"/>
      <c r="B39" s="88"/>
      <c r="C39" s="87" t="s">
        <v>38</v>
      </c>
      <c r="D39" s="89"/>
      <c r="E39" s="11"/>
      <c r="F39" s="9" t="s">
        <v>2</v>
      </c>
      <c r="G39" s="12"/>
      <c r="I39" s="32"/>
      <c r="J39" s="87" t="s">
        <v>31</v>
      </c>
      <c r="K39" s="89"/>
      <c r="L39" s="11"/>
      <c r="M39" s="87" t="s">
        <v>2</v>
      </c>
      <c r="N39" s="12"/>
      <c r="P39" s="32"/>
      <c r="Q39" s="87" t="s">
        <v>31</v>
      </c>
      <c r="R39" s="89"/>
      <c r="S39" s="11"/>
      <c r="T39" s="87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6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6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830933</v>
      </c>
      <c r="C41" s="18">
        <v>1132144</v>
      </c>
      <c r="D41" s="19">
        <v>1220492</v>
      </c>
      <c r="E41" s="27">
        <v>16.393860822852716</v>
      </c>
      <c r="F41" s="27">
        <v>21.40533079980904</v>
      </c>
      <c r="G41" s="28">
        <v>22.400867481802962</v>
      </c>
      <c r="I41" s="97">
        <v>203510</v>
      </c>
      <c r="J41" s="18">
        <v>200288</v>
      </c>
      <c r="K41" s="19">
        <v>198633</v>
      </c>
      <c r="L41" s="79">
        <v>14.15398782051817</v>
      </c>
      <c r="M41" s="79">
        <v>14.015092142681207</v>
      </c>
      <c r="N41" s="80">
        <v>14.257556649298689</v>
      </c>
      <c r="P41" s="97">
        <v>627423</v>
      </c>
      <c r="Q41" s="18">
        <v>931856</v>
      </c>
      <c r="R41" s="19">
        <v>1021859</v>
      </c>
      <c r="S41" s="79">
        <v>17.280885903511521</v>
      </c>
      <c r="T41" s="79">
        <v>24.141428455588063</v>
      </c>
      <c r="U41" s="80">
        <v>25.198502578271011</v>
      </c>
    </row>
    <row r="42" spans="1:21" x14ac:dyDescent="0.2">
      <c r="A42" s="17" t="s">
        <v>158</v>
      </c>
      <c r="B42" s="18">
        <v>19810</v>
      </c>
      <c r="C42" s="18">
        <v>21763</v>
      </c>
      <c r="D42" s="19">
        <v>24573</v>
      </c>
      <c r="E42" s="27">
        <v>0.39084063685124104</v>
      </c>
      <c r="F42" s="27">
        <v>0.41147081484002401</v>
      </c>
      <c r="G42" s="28">
        <v>0.45101198256960651</v>
      </c>
      <c r="I42" s="97">
        <v>12801</v>
      </c>
      <c r="J42" s="18">
        <v>12147</v>
      </c>
      <c r="K42" s="19">
        <v>12248</v>
      </c>
      <c r="L42" s="79">
        <v>0.89030120431651072</v>
      </c>
      <c r="M42" s="79">
        <v>0.84998264627510689</v>
      </c>
      <c r="N42" s="80">
        <v>0.87914170274128844</v>
      </c>
      <c r="P42" s="97">
        <v>7009</v>
      </c>
      <c r="Q42" s="18">
        <v>9616</v>
      </c>
      <c r="R42" s="19">
        <v>12325</v>
      </c>
      <c r="S42" s="79">
        <v>0.19304636472955605</v>
      </c>
      <c r="T42" s="79">
        <v>0.24912000998967096</v>
      </c>
      <c r="U42" s="80">
        <v>0.30392798250755754</v>
      </c>
    </row>
    <row r="43" spans="1:21" x14ac:dyDescent="0.2">
      <c r="A43" s="17" t="s">
        <v>83</v>
      </c>
      <c r="B43" s="18">
        <v>1159937</v>
      </c>
      <c r="C43" s="18">
        <v>938810</v>
      </c>
      <c r="D43" s="19">
        <v>1016317</v>
      </c>
      <c r="E43" s="27">
        <v>22.884932649536495</v>
      </c>
      <c r="F43" s="27">
        <v>17.749984638145612</v>
      </c>
      <c r="G43" s="28">
        <v>18.653446672738159</v>
      </c>
      <c r="I43" s="97">
        <v>218364</v>
      </c>
      <c r="J43" s="18">
        <v>179111</v>
      </c>
      <c r="K43" s="19">
        <v>174540</v>
      </c>
      <c r="L43" s="79">
        <v>15.187073836369859</v>
      </c>
      <c r="M43" s="79">
        <v>12.533237981146018</v>
      </c>
      <c r="N43" s="80">
        <v>12.528199934394554</v>
      </c>
      <c r="P43" s="97">
        <v>941573</v>
      </c>
      <c r="Q43" s="18">
        <v>759699</v>
      </c>
      <c r="R43" s="19">
        <v>841777</v>
      </c>
      <c r="S43" s="79">
        <v>25.933406302967938</v>
      </c>
      <c r="T43" s="79">
        <v>19.681387527989084</v>
      </c>
      <c r="U43" s="80">
        <v>20.757775686106633</v>
      </c>
    </row>
    <row r="44" spans="1:21" x14ac:dyDescent="0.2">
      <c r="A44" s="17" t="s">
        <v>85</v>
      </c>
      <c r="B44" s="18">
        <v>512898</v>
      </c>
      <c r="C44" s="18">
        <v>557431</v>
      </c>
      <c r="D44" s="19">
        <v>559915</v>
      </c>
      <c r="E44" s="27">
        <v>10.119201461874196</v>
      </c>
      <c r="F44" s="27">
        <v>10.539290896801427</v>
      </c>
      <c r="G44" s="28">
        <v>10.276660327207146</v>
      </c>
      <c r="I44" s="97">
        <v>137856</v>
      </c>
      <c r="J44" s="18">
        <v>130229</v>
      </c>
      <c r="K44" s="19">
        <v>124949</v>
      </c>
      <c r="L44" s="79">
        <v>9.5877949240103817</v>
      </c>
      <c r="M44" s="79">
        <v>9.1127348350836339</v>
      </c>
      <c r="N44" s="80">
        <v>8.9686378686986643</v>
      </c>
      <c r="P44" s="97">
        <v>375042</v>
      </c>
      <c r="Q44" s="18">
        <v>427202</v>
      </c>
      <c r="R44" s="19">
        <v>434966</v>
      </c>
      <c r="S44" s="79">
        <v>10.329646842759619</v>
      </c>
      <c r="T44" s="79">
        <v>11.067446600208758</v>
      </c>
      <c r="U44" s="80">
        <v>10.726031548834261</v>
      </c>
    </row>
    <row r="45" spans="1:21" x14ac:dyDescent="0.2">
      <c r="A45" s="17" t="s">
        <v>159</v>
      </c>
      <c r="B45" s="18">
        <v>586250</v>
      </c>
      <c r="C45" s="18">
        <v>582373</v>
      </c>
      <c r="D45" s="19">
        <v>577194</v>
      </c>
      <c r="E45" s="27">
        <v>11.566396938618883</v>
      </c>
      <c r="F45" s="27">
        <v>11.010866739458223</v>
      </c>
      <c r="G45" s="28">
        <v>10.593798488881351</v>
      </c>
      <c r="I45" s="97">
        <v>586250</v>
      </c>
      <c r="J45" s="18">
        <v>582373</v>
      </c>
      <c r="K45" s="19">
        <v>577194</v>
      </c>
      <c r="L45" s="79">
        <v>40.773305291036202</v>
      </c>
      <c r="M45" s="79">
        <v>40.751374303052017</v>
      </c>
      <c r="N45" s="80">
        <v>41.430055190402939</v>
      </c>
      <c r="P45" s="97">
        <v>0</v>
      </c>
      <c r="Q45" s="18">
        <v>0</v>
      </c>
      <c r="R45" s="19">
        <v>0</v>
      </c>
      <c r="S45" s="79" t="s">
        <v>166</v>
      </c>
      <c r="T45" s="79" t="s">
        <v>166</v>
      </c>
      <c r="U45" s="80" t="s">
        <v>166</v>
      </c>
    </row>
    <row r="46" spans="1:21" x14ac:dyDescent="0.2">
      <c r="A46" s="17" t="s">
        <v>160</v>
      </c>
      <c r="B46" s="18">
        <v>19871</v>
      </c>
      <c r="C46" s="18">
        <v>19730</v>
      </c>
      <c r="D46" s="19">
        <v>19027</v>
      </c>
      <c r="E46" s="27">
        <v>0.39204413401670929</v>
      </c>
      <c r="F46" s="27">
        <v>0.3730330917977151</v>
      </c>
      <c r="G46" s="28">
        <v>0.34922089253863603</v>
      </c>
      <c r="I46" s="97">
        <v>19871</v>
      </c>
      <c r="J46" s="18">
        <v>19730</v>
      </c>
      <c r="K46" s="19">
        <v>19027</v>
      </c>
      <c r="L46" s="79">
        <v>1.3820150949904995</v>
      </c>
      <c r="M46" s="79">
        <v>1.3806007747598468</v>
      </c>
      <c r="N46" s="80">
        <v>1.365727398600465</v>
      </c>
      <c r="P46" s="97">
        <v>0</v>
      </c>
      <c r="Q46" s="18">
        <v>0</v>
      </c>
      <c r="R46" s="19">
        <v>0</v>
      </c>
      <c r="S46" s="79" t="s">
        <v>166</v>
      </c>
      <c r="T46" s="79" t="s">
        <v>166</v>
      </c>
      <c r="U46" s="80" t="s">
        <v>166</v>
      </c>
    </row>
    <row r="47" spans="1:21" x14ac:dyDescent="0.2">
      <c r="A47" s="17" t="s">
        <v>161</v>
      </c>
      <c r="B47" s="18">
        <v>157047</v>
      </c>
      <c r="C47" s="18">
        <v>158900</v>
      </c>
      <c r="D47" s="19">
        <v>173723</v>
      </c>
      <c r="E47" s="27">
        <v>3.0984527761522895</v>
      </c>
      <c r="F47" s="27">
        <v>3.0043060459532147</v>
      </c>
      <c r="G47" s="28">
        <v>3.1885058661107619</v>
      </c>
      <c r="I47" s="97">
        <v>11845</v>
      </c>
      <c r="J47" s="18">
        <v>11424</v>
      </c>
      <c r="K47" s="19">
        <v>10950</v>
      </c>
      <c r="L47" s="79">
        <v>0.82381202758605343</v>
      </c>
      <c r="M47" s="79">
        <v>0.79939094023601065</v>
      </c>
      <c r="N47" s="80">
        <v>0.78597335442660909</v>
      </c>
      <c r="P47" s="97">
        <v>145202</v>
      </c>
      <c r="Q47" s="18">
        <v>147476</v>
      </c>
      <c r="R47" s="19">
        <v>162773</v>
      </c>
      <c r="S47" s="79">
        <v>3.9992464333658151</v>
      </c>
      <c r="T47" s="79">
        <v>3.8206346290803572</v>
      </c>
      <c r="U47" s="80">
        <v>4.0138961052091409</v>
      </c>
    </row>
    <row r="48" spans="1:21" x14ac:dyDescent="0.2">
      <c r="A48" s="17" t="s">
        <v>162</v>
      </c>
      <c r="B48" s="18">
        <v>397958</v>
      </c>
      <c r="C48" s="18">
        <v>418373</v>
      </c>
      <c r="D48" s="19">
        <v>419696</v>
      </c>
      <c r="E48" s="27">
        <v>7.8514971307443808</v>
      </c>
      <c r="F48" s="27">
        <v>7.9101355151893289</v>
      </c>
      <c r="G48" s="28">
        <v>7.7030857053080037</v>
      </c>
      <c r="I48" s="97">
        <v>0</v>
      </c>
      <c r="J48" s="18">
        <v>0</v>
      </c>
      <c r="K48" s="19">
        <v>0</v>
      </c>
      <c r="L48" s="79" t="s">
        <v>166</v>
      </c>
      <c r="M48" s="79" t="s">
        <v>166</v>
      </c>
      <c r="N48" s="80" t="s">
        <v>166</v>
      </c>
      <c r="P48" s="97">
        <v>397958</v>
      </c>
      <c r="Q48" s="18">
        <v>418373</v>
      </c>
      <c r="R48" s="19">
        <v>419696</v>
      </c>
      <c r="S48" s="79">
        <v>10.960813984169592</v>
      </c>
      <c r="T48" s="79">
        <v>10.838715259921861</v>
      </c>
      <c r="U48" s="80">
        <v>10.349481423650454</v>
      </c>
    </row>
    <row r="49" spans="1:21" x14ac:dyDescent="0.2">
      <c r="A49" s="17" t="s">
        <v>163</v>
      </c>
      <c r="B49" s="18">
        <v>235181</v>
      </c>
      <c r="C49" s="18">
        <v>251123</v>
      </c>
      <c r="D49" s="19">
        <v>240199</v>
      </c>
      <c r="E49" s="27">
        <v>4.6399945388849932</v>
      </c>
      <c r="F49" s="27">
        <v>4.7479568733663262</v>
      </c>
      <c r="G49" s="28">
        <v>4.4086040451404758</v>
      </c>
      <c r="I49" s="97">
        <v>5705</v>
      </c>
      <c r="J49" s="18">
        <v>6913</v>
      </c>
      <c r="K49" s="19">
        <v>7791</v>
      </c>
      <c r="L49" s="79">
        <v>0.39677903059336722</v>
      </c>
      <c r="M49" s="79">
        <v>0.48373508139456772</v>
      </c>
      <c r="N49" s="80">
        <v>0.55922542505367234</v>
      </c>
      <c r="P49" s="97">
        <v>229476</v>
      </c>
      <c r="Q49" s="18">
        <v>244210</v>
      </c>
      <c r="R49" s="19">
        <v>232408</v>
      </c>
      <c r="S49" s="79">
        <v>6.3203748883834505</v>
      </c>
      <c r="T49" s="79">
        <v>6.3267052453803601</v>
      </c>
      <c r="U49" s="80">
        <v>5.731058382037844</v>
      </c>
    </row>
    <row r="50" spans="1:21" x14ac:dyDescent="0.2">
      <c r="A50" s="17" t="s">
        <v>164</v>
      </c>
      <c r="B50" s="18">
        <v>200661</v>
      </c>
      <c r="C50" s="18">
        <v>198629</v>
      </c>
      <c r="D50" s="19">
        <v>195374</v>
      </c>
      <c r="E50" s="27">
        <v>3.9589335200003473</v>
      </c>
      <c r="F50" s="27">
        <v>3.7554581850323543</v>
      </c>
      <c r="G50" s="28">
        <v>3.5858875628760956</v>
      </c>
      <c r="I50" s="97">
        <v>143569</v>
      </c>
      <c r="J50" s="18">
        <v>152614</v>
      </c>
      <c r="K50" s="19">
        <v>152337</v>
      </c>
      <c r="L50" s="79">
        <v>9.9851303493881041</v>
      </c>
      <c r="M50" s="79">
        <v>10.679118430775432</v>
      </c>
      <c r="N50" s="80">
        <v>10.934504373816106</v>
      </c>
      <c r="P50" s="97">
        <v>57092</v>
      </c>
      <c r="Q50" s="18">
        <v>46015</v>
      </c>
      <c r="R50" s="19">
        <v>43037</v>
      </c>
      <c r="S50" s="79">
        <v>1.5724644107775452</v>
      </c>
      <c r="T50" s="79">
        <v>1.1921024604487009</v>
      </c>
      <c r="U50" s="80">
        <v>1.0612696619211159</v>
      </c>
    </row>
    <row r="51" spans="1:21" x14ac:dyDescent="0.2">
      <c r="A51" s="17" t="s">
        <v>165</v>
      </c>
      <c r="B51" s="18">
        <v>0</v>
      </c>
      <c r="C51" s="18">
        <v>0</v>
      </c>
      <c r="D51" s="19">
        <v>0</v>
      </c>
      <c r="E51" s="27" t="s">
        <v>166</v>
      </c>
      <c r="F51" s="27" t="s">
        <v>166</v>
      </c>
      <c r="G51" s="28" t="s">
        <v>166</v>
      </c>
      <c r="I51" s="97">
        <v>0</v>
      </c>
      <c r="J51" s="18">
        <v>0</v>
      </c>
      <c r="K51" s="19">
        <v>0</v>
      </c>
      <c r="L51" s="79" t="s">
        <v>166</v>
      </c>
      <c r="M51" s="79" t="s">
        <v>166</v>
      </c>
      <c r="N51" s="80" t="s">
        <v>166</v>
      </c>
      <c r="P51" s="97">
        <v>0</v>
      </c>
      <c r="Q51" s="18">
        <v>0</v>
      </c>
      <c r="R51" s="19">
        <v>0</v>
      </c>
      <c r="S51" s="79" t="s">
        <v>166</v>
      </c>
      <c r="T51" s="79" t="s">
        <v>166</v>
      </c>
      <c r="U51" s="80" t="s">
        <v>166</v>
      </c>
    </row>
    <row r="52" spans="1:21" x14ac:dyDescent="0.2">
      <c r="A52" s="17" t="s">
        <v>167</v>
      </c>
      <c r="B52" s="18">
        <v>2593</v>
      </c>
      <c r="C52" s="18">
        <v>2299</v>
      </c>
      <c r="D52" s="19">
        <v>2083</v>
      </c>
      <c r="E52" s="27">
        <v>5.1158494263264416E-2</v>
      </c>
      <c r="F52" s="27">
        <v>4.3466957832891381E-2</v>
      </c>
      <c r="G52" s="28">
        <v>3.8231309147946542E-2</v>
      </c>
      <c r="I52" s="97">
        <v>2593</v>
      </c>
      <c r="J52" s="18">
        <v>2299</v>
      </c>
      <c r="K52" s="19">
        <v>2083</v>
      </c>
      <c r="L52" s="79">
        <v>0.18034145947915883</v>
      </c>
      <c r="M52" s="79">
        <v>0.16087182874672518</v>
      </c>
      <c r="N52" s="80">
        <v>0.14951438331238601</v>
      </c>
      <c r="P52" s="97">
        <v>0</v>
      </c>
      <c r="Q52" s="18">
        <v>0</v>
      </c>
      <c r="R52" s="19">
        <v>0</v>
      </c>
      <c r="S52" s="79" t="s">
        <v>166</v>
      </c>
      <c r="T52" s="79" t="s">
        <v>166</v>
      </c>
      <c r="U52" s="80" t="s">
        <v>166</v>
      </c>
    </row>
    <row r="53" spans="1:21" x14ac:dyDescent="0.2">
      <c r="A53" s="17" t="s">
        <v>168</v>
      </c>
      <c r="B53" s="18">
        <v>152582</v>
      </c>
      <c r="C53" s="18">
        <v>152025</v>
      </c>
      <c r="D53" s="19">
        <v>152859</v>
      </c>
      <c r="E53" s="27">
        <v>3.0103607295323607</v>
      </c>
      <c r="F53" s="27">
        <v>2.8743211242041378</v>
      </c>
      <c r="G53" s="28">
        <v>2.8055687398204321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152582</v>
      </c>
      <c r="Q53" s="18">
        <v>152025</v>
      </c>
      <c r="R53" s="19">
        <v>152859</v>
      </c>
      <c r="S53" s="79">
        <v>4.2025111175866918</v>
      </c>
      <c r="T53" s="79">
        <v>3.9384847669176088</v>
      </c>
      <c r="U53" s="80">
        <v>3.7694221077584369</v>
      </c>
    </row>
    <row r="54" spans="1:21" x14ac:dyDescent="0.2">
      <c r="A54" s="17" t="s">
        <v>169</v>
      </c>
      <c r="B54" s="18">
        <v>35884</v>
      </c>
      <c r="C54" s="18">
        <v>35013</v>
      </c>
      <c r="D54" s="19">
        <v>33839</v>
      </c>
      <c r="E54" s="27">
        <v>0.70797200468298505</v>
      </c>
      <c r="F54" s="27">
        <v>0.66198720948369993</v>
      </c>
      <c r="G54" s="28">
        <v>0.62107982249513349</v>
      </c>
      <c r="I54" s="97">
        <v>33973</v>
      </c>
      <c r="J54" s="18">
        <v>32878</v>
      </c>
      <c r="K54" s="19">
        <v>31471</v>
      </c>
      <c r="L54" s="79">
        <v>2.3628000011127894</v>
      </c>
      <c r="M54" s="79">
        <v>2.3006280928816141</v>
      </c>
      <c r="N54" s="80">
        <v>2.258937665494047</v>
      </c>
      <c r="P54" s="97">
        <v>1911</v>
      </c>
      <c r="Q54" s="18">
        <v>2135</v>
      </c>
      <c r="R54" s="19">
        <v>2368</v>
      </c>
      <c r="S54" s="79">
        <v>5.2633985304348929E-2</v>
      </c>
      <c r="T54" s="79">
        <v>5.5311067109811513E-2</v>
      </c>
      <c r="U54" s="80">
        <v>5.8393627795366831E-2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0</v>
      </c>
      <c r="Q55" s="18">
        <v>0</v>
      </c>
      <c r="R55" s="19">
        <v>0</v>
      </c>
      <c r="S55" s="79" t="s">
        <v>166</v>
      </c>
      <c r="T55" s="79" t="s">
        <v>166</v>
      </c>
      <c r="U55" s="80" t="s">
        <v>166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  <c r="I56" s="97">
        <v>0</v>
      </c>
      <c r="J56" s="18">
        <v>0</v>
      </c>
      <c r="K56" s="19">
        <v>0</v>
      </c>
      <c r="L56" s="79" t="s">
        <v>166</v>
      </c>
      <c r="M56" s="79" t="s">
        <v>166</v>
      </c>
      <c r="N56" s="80" t="s">
        <v>166</v>
      </c>
      <c r="P56" s="97">
        <v>0</v>
      </c>
      <c r="Q56" s="18">
        <v>0</v>
      </c>
      <c r="R56" s="19">
        <v>0</v>
      </c>
      <c r="S56" s="79" t="s">
        <v>166</v>
      </c>
      <c r="T56" s="79" t="s">
        <v>166</v>
      </c>
      <c r="U56" s="80" t="s">
        <v>166</v>
      </c>
    </row>
    <row r="57" spans="1:21" x14ac:dyDescent="0.2">
      <c r="A57" s="17" t="s">
        <v>172</v>
      </c>
      <c r="B57" s="18">
        <v>0</v>
      </c>
      <c r="C57" s="18">
        <v>16312</v>
      </c>
      <c r="D57" s="19">
        <v>0</v>
      </c>
      <c r="E57" s="27" t="s">
        <v>166</v>
      </c>
      <c r="F57" s="27">
        <v>0.3084093154285012</v>
      </c>
      <c r="G57" s="28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0</v>
      </c>
      <c r="Q57" s="18">
        <v>16312</v>
      </c>
      <c r="R57" s="19">
        <v>0</v>
      </c>
      <c r="S57" s="79" t="s">
        <v>166</v>
      </c>
      <c r="T57" s="79">
        <v>0.42259209681276128</v>
      </c>
      <c r="U57" s="80" t="s">
        <v>166</v>
      </c>
    </row>
    <row r="58" spans="1:21" x14ac:dyDescent="0.2">
      <c r="A58" s="17" t="s">
        <v>173</v>
      </c>
      <c r="B58" s="18">
        <v>11020</v>
      </c>
      <c r="C58" s="18">
        <v>10865</v>
      </c>
      <c r="D58" s="19">
        <v>0</v>
      </c>
      <c r="E58" s="27">
        <v>0.2174186682534415</v>
      </c>
      <c r="F58" s="27">
        <v>0.20542344360781423</v>
      </c>
      <c r="G58" s="28" t="s">
        <v>166</v>
      </c>
      <c r="I58" s="97">
        <v>11020</v>
      </c>
      <c r="J58" s="18">
        <v>10865</v>
      </c>
      <c r="K58" s="19">
        <v>0</v>
      </c>
      <c r="L58" s="79">
        <v>0.76643381544941402</v>
      </c>
      <c r="M58" s="79">
        <v>0.76027508452943415</v>
      </c>
      <c r="N58" s="80" t="s">
        <v>166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">
      <c r="A59" s="17" t="s">
        <v>174</v>
      </c>
      <c r="B59" s="18">
        <v>31691</v>
      </c>
      <c r="C59" s="18">
        <v>38394</v>
      </c>
      <c r="D59" s="19">
        <v>32801</v>
      </c>
      <c r="E59" s="27">
        <v>0.62524637165334074</v>
      </c>
      <c r="F59" s="27">
        <v>0.72591143063768238</v>
      </c>
      <c r="G59" s="28">
        <v>0.60202840679874914</v>
      </c>
      <c r="I59" s="97">
        <v>24757</v>
      </c>
      <c r="J59" s="18">
        <v>30913</v>
      </c>
      <c r="K59" s="19">
        <v>27077</v>
      </c>
      <c r="L59" s="79">
        <v>1.7218332095354938</v>
      </c>
      <c r="M59" s="79">
        <v>2.1631278129828253</v>
      </c>
      <c r="N59" s="80">
        <v>1.9435434262839539</v>
      </c>
      <c r="P59" s="97">
        <v>6934</v>
      </c>
      <c r="Q59" s="18">
        <v>7481</v>
      </c>
      <c r="R59" s="19">
        <v>5724</v>
      </c>
      <c r="S59" s="79">
        <v>0.19098066671918129</v>
      </c>
      <c r="T59" s="79">
        <v>0.19380894287985945</v>
      </c>
      <c r="U59" s="80">
        <v>0.14115081313373301</v>
      </c>
    </row>
    <row r="60" spans="1:21" x14ac:dyDescent="0.2">
      <c r="A60" s="17" t="s">
        <v>175</v>
      </c>
      <c r="B60" s="18">
        <v>678661</v>
      </c>
      <c r="C60" s="18">
        <v>686308</v>
      </c>
      <c r="D60" s="19">
        <v>698457</v>
      </c>
      <c r="E60" s="27">
        <v>13.38961622645634</v>
      </c>
      <c r="F60" s="27">
        <v>12.975955152838635</v>
      </c>
      <c r="G60" s="28">
        <v>12.819455349758664</v>
      </c>
      <c r="I60" s="97">
        <v>994</v>
      </c>
      <c r="J60" s="18">
        <v>1026</v>
      </c>
      <c r="K60" s="19">
        <v>1076</v>
      </c>
      <c r="L60" s="79">
        <v>6.9132051956144969E-2</v>
      </c>
      <c r="M60" s="79">
        <v>7.1794039275398014E-2</v>
      </c>
      <c r="N60" s="80">
        <v>7.7233546060550815E-2</v>
      </c>
      <c r="P60" s="97">
        <v>677667</v>
      </c>
      <c r="Q60" s="18">
        <v>685282</v>
      </c>
      <c r="R60" s="19">
        <v>697381</v>
      </c>
      <c r="S60" s="79">
        <v>18.664738314621783</v>
      </c>
      <c r="T60" s="79">
        <v>17.753479480630375</v>
      </c>
      <c r="U60" s="80">
        <v>17.197046683091518</v>
      </c>
    </row>
    <row r="61" spans="1:21" x14ac:dyDescent="0.2">
      <c r="A61" s="17" t="s">
        <v>176</v>
      </c>
      <c r="B61" s="18">
        <v>8036</v>
      </c>
      <c r="C61" s="18">
        <v>41490</v>
      </c>
      <c r="D61" s="19">
        <v>55640</v>
      </c>
      <c r="E61" s="27">
        <v>0.15854595445414302</v>
      </c>
      <c r="F61" s="27">
        <v>0.78444718594461227</v>
      </c>
      <c r="G61" s="28">
        <v>1.0212146140142802</v>
      </c>
      <c r="I61" s="97">
        <v>3979</v>
      </c>
      <c r="J61" s="18">
        <v>37595</v>
      </c>
      <c r="K61" s="19">
        <v>37103</v>
      </c>
      <c r="L61" s="79">
        <v>0.27673685586871311</v>
      </c>
      <c r="M61" s="79">
        <v>2.6306987393358563</v>
      </c>
      <c r="N61" s="80">
        <v>2.663193549706893</v>
      </c>
      <c r="P61" s="97">
        <v>4057</v>
      </c>
      <c r="Q61" s="18">
        <v>3895</v>
      </c>
      <c r="R61" s="19">
        <v>18537</v>
      </c>
      <c r="S61" s="79">
        <v>0.11174049104120544</v>
      </c>
      <c r="T61" s="79">
        <v>0.1009070755937779</v>
      </c>
      <c r="U61" s="80">
        <v>0.45711261758560595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  <c r="I62" s="97">
        <v>0</v>
      </c>
      <c r="J62" s="18">
        <v>0</v>
      </c>
      <c r="K62" s="19">
        <v>0</v>
      </c>
      <c r="L62" s="79" t="s">
        <v>166</v>
      </c>
      <c r="M62" s="79" t="s">
        <v>166</v>
      </c>
      <c r="N62" s="80" t="s">
        <v>166</v>
      </c>
      <c r="P62" s="97">
        <v>0</v>
      </c>
      <c r="Q62" s="18">
        <v>0</v>
      </c>
      <c r="R62" s="19">
        <v>0</v>
      </c>
      <c r="S62" s="79" t="s">
        <v>166</v>
      </c>
      <c r="T62" s="79" t="s">
        <v>166</v>
      </c>
      <c r="U62" s="80" t="s">
        <v>166</v>
      </c>
    </row>
    <row r="63" spans="1:21" x14ac:dyDescent="0.2">
      <c r="A63" s="17" t="s">
        <v>178</v>
      </c>
      <c r="B63" s="18">
        <v>2772</v>
      </c>
      <c r="C63" s="18">
        <v>2764</v>
      </c>
      <c r="D63" s="19">
        <v>1035</v>
      </c>
      <c r="E63" s="27">
        <v>5.4690067912753167E-2</v>
      </c>
      <c r="F63" s="27">
        <v>5.2258665267556237E-2</v>
      </c>
      <c r="G63" s="28">
        <v>1.8996353801308052E-2</v>
      </c>
      <c r="I63" s="97">
        <v>2125</v>
      </c>
      <c r="J63" s="18">
        <v>2650</v>
      </c>
      <c r="K63" s="19">
        <v>1035</v>
      </c>
      <c r="L63" s="79">
        <v>0.14779236459437428</v>
      </c>
      <c r="M63" s="79">
        <v>0.18543294744620345</v>
      </c>
      <c r="N63" s="80">
        <v>7.429063213073428E-2</v>
      </c>
      <c r="P63" s="97">
        <v>647</v>
      </c>
      <c r="Q63" s="18">
        <v>114</v>
      </c>
      <c r="R63" s="19">
        <v>0</v>
      </c>
      <c r="S63" s="79">
        <v>1.782008816949961E-2</v>
      </c>
      <c r="T63" s="79">
        <v>2.9533778222569146E-3</v>
      </c>
      <c r="U63" s="80" t="s">
        <v>166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  <c r="I64" s="97">
        <v>0</v>
      </c>
      <c r="J64" s="18">
        <v>0</v>
      </c>
      <c r="K64" s="19">
        <v>0</v>
      </c>
      <c r="L64" s="79" t="s">
        <v>166</v>
      </c>
      <c r="M64" s="79" t="s">
        <v>166</v>
      </c>
      <c r="N64" s="80" t="s">
        <v>166</v>
      </c>
      <c r="P64" s="97">
        <v>0</v>
      </c>
      <c r="Q64" s="18">
        <v>0</v>
      </c>
      <c r="R64" s="19">
        <v>0</v>
      </c>
      <c r="S64" s="79" t="s">
        <v>166</v>
      </c>
      <c r="T64" s="79" t="s">
        <v>166</v>
      </c>
      <c r="U64" s="80" t="s">
        <v>166</v>
      </c>
    </row>
    <row r="65" spans="1:21" x14ac:dyDescent="0.2">
      <c r="A65" s="17" t="s">
        <v>180</v>
      </c>
      <c r="B65" s="18">
        <v>63</v>
      </c>
      <c r="C65" s="18">
        <v>63</v>
      </c>
      <c r="D65" s="19">
        <v>64</v>
      </c>
      <c r="E65" s="27">
        <v>1.2429560889262083E-3</v>
      </c>
      <c r="F65" s="27">
        <v>1.1911345556642702E-3</v>
      </c>
      <c r="G65" s="28">
        <v>1.174653761626778E-3</v>
      </c>
      <c r="I65" s="97">
        <v>0</v>
      </c>
      <c r="J65" s="18">
        <v>0</v>
      </c>
      <c r="K65" s="19">
        <v>0</v>
      </c>
      <c r="L65" s="79" t="s">
        <v>166</v>
      </c>
      <c r="M65" s="79" t="s">
        <v>166</v>
      </c>
      <c r="N65" s="80" t="s">
        <v>166</v>
      </c>
      <c r="P65" s="97">
        <v>63</v>
      </c>
      <c r="Q65" s="18">
        <v>63</v>
      </c>
      <c r="R65" s="19">
        <v>64</v>
      </c>
      <c r="S65" s="79">
        <v>1.7351863287147998E-3</v>
      </c>
      <c r="T65" s="79">
        <v>1.6321298491419789E-3</v>
      </c>
      <c r="U65" s="80">
        <v>1.578206156631536E-3</v>
      </c>
    </row>
    <row r="66" spans="1:21" x14ac:dyDescent="0.2">
      <c r="A66" s="17" t="s">
        <v>181</v>
      </c>
      <c r="B66" s="18">
        <v>2379</v>
      </c>
      <c r="C66" s="18">
        <v>5605</v>
      </c>
      <c r="D66" s="19">
        <v>6172</v>
      </c>
      <c r="E66" s="27">
        <v>4.6936389453261104E-2</v>
      </c>
      <c r="F66" s="27">
        <v>0.10597316165870213</v>
      </c>
      <c r="G66" s="28">
        <v>0.11328067213688241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2379</v>
      </c>
      <c r="Q66" s="18">
        <v>5605</v>
      </c>
      <c r="R66" s="19">
        <v>6172</v>
      </c>
      <c r="S66" s="79">
        <v>6.5523940889087445E-2</v>
      </c>
      <c r="T66" s="79">
        <v>0.14520774292763161</v>
      </c>
      <c r="U66" s="80">
        <v>0.15219825623015376</v>
      </c>
    </row>
    <row r="67" spans="1:21" x14ac:dyDescent="0.2">
      <c r="A67" s="17" t="s">
        <v>182</v>
      </c>
      <c r="B67" s="18">
        <v>22335</v>
      </c>
      <c r="C67" s="18">
        <v>18661</v>
      </c>
      <c r="D67" s="19">
        <v>16433</v>
      </c>
      <c r="E67" s="27">
        <v>0.44065752771693434</v>
      </c>
      <c r="F67" s="27">
        <v>0.35282161814684043</v>
      </c>
      <c r="G67" s="28">
        <v>0.30161070726270067</v>
      </c>
      <c r="I67" s="97">
        <v>18616</v>
      </c>
      <c r="J67" s="18">
        <v>16033</v>
      </c>
      <c r="K67" s="19">
        <v>13351</v>
      </c>
      <c r="L67" s="79">
        <v>1.294730663194763</v>
      </c>
      <c r="M67" s="79">
        <v>1.1219043193981058</v>
      </c>
      <c r="N67" s="80">
        <v>0.95831326529220628</v>
      </c>
      <c r="P67" s="97">
        <v>3719</v>
      </c>
      <c r="Q67" s="18">
        <v>2628</v>
      </c>
      <c r="R67" s="19">
        <v>3082</v>
      </c>
      <c r="S67" s="79">
        <v>0.10243107867444985</v>
      </c>
      <c r="T67" s="79">
        <v>6.8083130849922555E-2</v>
      </c>
      <c r="U67" s="80">
        <v>7.6000490230287404E-2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2521</v>
      </c>
      <c r="E68" s="27" t="s">
        <v>166</v>
      </c>
      <c r="F68" s="27" t="s">
        <v>166</v>
      </c>
      <c r="G68" s="28">
        <v>4.6270345829079802E-2</v>
      </c>
      <c r="I68" s="97">
        <v>0</v>
      </c>
      <c r="J68" s="18">
        <v>0</v>
      </c>
      <c r="K68" s="19">
        <v>2312</v>
      </c>
      <c r="L68" s="79" t="s">
        <v>166</v>
      </c>
      <c r="M68" s="79" t="s">
        <v>166</v>
      </c>
      <c r="N68" s="80">
        <v>0.1659516342862393</v>
      </c>
      <c r="P68" s="97">
        <v>0</v>
      </c>
      <c r="Q68" s="18">
        <v>0</v>
      </c>
      <c r="R68" s="19">
        <v>209</v>
      </c>
      <c r="S68" s="79" t="s">
        <v>166</v>
      </c>
      <c r="T68" s="79" t="s">
        <v>166</v>
      </c>
      <c r="U68" s="80">
        <v>5.1538294802498594E-3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7" t="s">
        <v>5</v>
      </c>
      <c r="J69" s="18" t="s">
        <v>5</v>
      </c>
      <c r="K69" s="19" t="s">
        <v>5</v>
      </c>
      <c r="L69" s="79" t="s">
        <v>5</v>
      </c>
      <c r="M69" s="79" t="s">
        <v>5</v>
      </c>
      <c r="N69" s="80" t="s">
        <v>5</v>
      </c>
      <c r="P69" s="97" t="s">
        <v>5</v>
      </c>
      <c r="Q69" s="18" t="s">
        <v>5</v>
      </c>
      <c r="R69" s="19" t="s">
        <v>5</v>
      </c>
      <c r="S69" s="79" t="s">
        <v>5</v>
      </c>
      <c r="T69" s="79" t="s">
        <v>5</v>
      </c>
      <c r="U69" s="80" t="s">
        <v>5</v>
      </c>
    </row>
    <row r="70" spans="1:21" ht="13.5" thickBot="1" x14ac:dyDescent="0.25">
      <c r="A70" s="20" t="s">
        <v>4</v>
      </c>
      <c r="B70" s="21">
        <v>5068562</v>
      </c>
      <c r="C70" s="21">
        <v>5289075</v>
      </c>
      <c r="D70" s="22">
        <v>5448414</v>
      </c>
      <c r="E70" s="23">
        <v>100</v>
      </c>
      <c r="F70" s="23">
        <v>100</v>
      </c>
      <c r="G70" s="48">
        <v>100</v>
      </c>
      <c r="I70" s="98">
        <v>1437828</v>
      </c>
      <c r="J70" s="21">
        <v>1429088</v>
      </c>
      <c r="K70" s="22">
        <v>1393177</v>
      </c>
      <c r="L70" s="83">
        <v>100</v>
      </c>
      <c r="M70" s="83">
        <v>100</v>
      </c>
      <c r="N70" s="84">
        <v>100</v>
      </c>
      <c r="P70" s="98">
        <v>3630734</v>
      </c>
      <c r="Q70" s="21">
        <v>3859987</v>
      </c>
      <c r="R70" s="22">
        <v>4055237</v>
      </c>
      <c r="S70" s="83">
        <v>100</v>
      </c>
      <c r="T70" s="83">
        <v>100</v>
      </c>
      <c r="U70" s="84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61" t="s">
        <v>155</v>
      </c>
      <c r="F72" s="25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186">
        <v>12</v>
      </c>
    </row>
    <row r="73" spans="1:21" ht="12.75" customHeight="1" x14ac:dyDescent="0.2">
      <c r="A73" s="63" t="s">
        <v>156</v>
      </c>
      <c r="F73" s="25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185"/>
    </row>
    <row r="74" spans="1:21" ht="12.75" customHeight="1" x14ac:dyDescent="0.2"/>
    <row r="75" spans="1:21" ht="12.75" customHeight="1" x14ac:dyDescent="0.2"/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style="1" customWidth="1"/>
    <col min="5" max="7" width="9.5703125" style="1" customWidth="1"/>
    <col min="8" max="16384" width="11.42578125" style="1"/>
  </cols>
  <sheetData>
    <row r="1" spans="1:7" ht="5.25" customHeight="1" x14ac:dyDescent="0.2"/>
    <row r="2" spans="1:7" x14ac:dyDescent="0.2">
      <c r="A2" s="71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5" thickBot="1" x14ac:dyDescent="0.3">
      <c r="A4" s="5" t="s">
        <v>116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403641</v>
      </c>
      <c r="C7" s="18">
        <v>403698</v>
      </c>
      <c r="D7" s="19">
        <v>392713</v>
      </c>
      <c r="E7" s="27">
        <v>16.95241207144489</v>
      </c>
      <c r="F7" s="27">
        <v>17.919817187662296</v>
      </c>
      <c r="G7" s="28">
        <v>17.748223993521005</v>
      </c>
    </row>
    <row r="8" spans="1:7" x14ac:dyDescent="0.2">
      <c r="A8" s="17" t="s">
        <v>158</v>
      </c>
      <c r="B8" s="18">
        <v>72306</v>
      </c>
      <c r="C8" s="18">
        <v>67557</v>
      </c>
      <c r="D8" s="19">
        <v>68068</v>
      </c>
      <c r="E8" s="27">
        <v>3.0367606542395205</v>
      </c>
      <c r="F8" s="27">
        <v>2.9987988291913803</v>
      </c>
      <c r="G8" s="28">
        <v>3.0762569886685385</v>
      </c>
    </row>
    <row r="9" spans="1:7" x14ac:dyDescent="0.2">
      <c r="A9" s="17" t="s">
        <v>83</v>
      </c>
      <c r="B9" s="18">
        <v>544825</v>
      </c>
      <c r="C9" s="18">
        <v>516517</v>
      </c>
      <c r="D9" s="19">
        <v>507582</v>
      </c>
      <c r="E9" s="27">
        <v>22.881961710591746</v>
      </c>
      <c r="F9" s="27">
        <v>22.92775840930539</v>
      </c>
      <c r="G9" s="28">
        <v>22.939599735886969</v>
      </c>
    </row>
    <row r="10" spans="1:7" x14ac:dyDescent="0.2">
      <c r="A10" s="17" t="s">
        <v>85</v>
      </c>
      <c r="B10" s="18">
        <v>337071</v>
      </c>
      <c r="C10" s="18">
        <v>299421</v>
      </c>
      <c r="D10" s="19">
        <v>291146</v>
      </c>
      <c r="E10" s="27">
        <v>14.156556170790383</v>
      </c>
      <c r="F10" s="27">
        <v>13.291048214623389</v>
      </c>
      <c r="G10" s="28">
        <v>13.158017236041758</v>
      </c>
    </row>
    <row r="11" spans="1:7" x14ac:dyDescent="0.2">
      <c r="A11" s="17" t="s">
        <v>159</v>
      </c>
      <c r="B11" s="18">
        <v>102008</v>
      </c>
      <c r="C11" s="18">
        <v>99028</v>
      </c>
      <c r="D11" s="19">
        <v>98854</v>
      </c>
      <c r="E11" s="27">
        <v>4.2842071310494978</v>
      </c>
      <c r="F11" s="27">
        <v>4.3957702452323817</v>
      </c>
      <c r="G11" s="28">
        <v>4.4675957624410838</v>
      </c>
    </row>
    <row r="12" spans="1:7" x14ac:dyDescent="0.2">
      <c r="A12" s="17" t="s">
        <v>160</v>
      </c>
      <c r="B12" s="18">
        <v>164</v>
      </c>
      <c r="C12" s="18">
        <v>150</v>
      </c>
      <c r="D12" s="19">
        <v>5</v>
      </c>
      <c r="E12" s="27">
        <v>6.8877928151921189E-3</v>
      </c>
      <c r="F12" s="27">
        <v>6.6583747706189895E-3</v>
      </c>
      <c r="G12" s="28">
        <v>2.2596939741644669E-4</v>
      </c>
    </row>
    <row r="13" spans="1:7" x14ac:dyDescent="0.2">
      <c r="A13" s="17" t="s">
        <v>161</v>
      </c>
      <c r="B13" s="18">
        <v>58347</v>
      </c>
      <c r="C13" s="18">
        <v>59730</v>
      </c>
      <c r="D13" s="19">
        <v>62438</v>
      </c>
      <c r="E13" s="27">
        <v>2.4505002889513086</v>
      </c>
      <c r="F13" s="27">
        <v>2.6513648336604816</v>
      </c>
      <c r="G13" s="28">
        <v>2.8218154471776198</v>
      </c>
    </row>
    <row r="14" spans="1:7" x14ac:dyDescent="0.2">
      <c r="A14" s="17" t="s">
        <v>162</v>
      </c>
      <c r="B14" s="18">
        <v>270537</v>
      </c>
      <c r="C14" s="18">
        <v>245951</v>
      </c>
      <c r="D14" s="19">
        <v>260886</v>
      </c>
      <c r="E14" s="27">
        <v>11.362212224656282</v>
      </c>
      <c r="F14" s="27">
        <v>10.917559554723407</v>
      </c>
      <c r="G14" s="28">
        <v>11.790450442877422</v>
      </c>
    </row>
    <row r="15" spans="1:7" x14ac:dyDescent="0.2">
      <c r="A15" s="17" t="s">
        <v>163</v>
      </c>
      <c r="B15" s="18">
        <v>99765</v>
      </c>
      <c r="C15" s="18">
        <v>114846</v>
      </c>
      <c r="D15" s="19">
        <v>101083</v>
      </c>
      <c r="E15" s="27">
        <v>4.1900039646807423</v>
      </c>
      <c r="F15" s="27">
        <v>5.097918059376723</v>
      </c>
      <c r="G15" s="28">
        <v>4.5683329198093361</v>
      </c>
    </row>
    <row r="16" spans="1:7" x14ac:dyDescent="0.2">
      <c r="A16" s="17" t="s">
        <v>164</v>
      </c>
      <c r="B16" s="18">
        <v>147282</v>
      </c>
      <c r="C16" s="18">
        <v>119924</v>
      </c>
      <c r="D16" s="19">
        <v>118981</v>
      </c>
      <c r="E16" s="27">
        <v>6.1856579354093029</v>
      </c>
      <c r="F16" s="27">
        <v>5.3233262399447447</v>
      </c>
      <c r="G16" s="28">
        <v>5.3772129748012487</v>
      </c>
    </row>
    <row r="17" spans="1:7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</row>
    <row r="18" spans="1:7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</row>
    <row r="19" spans="1:7" x14ac:dyDescent="0.2">
      <c r="A19" s="17" t="s">
        <v>168</v>
      </c>
      <c r="B19" s="18">
        <v>67023</v>
      </c>
      <c r="C19" s="18">
        <v>61912</v>
      </c>
      <c r="D19" s="19">
        <v>55248</v>
      </c>
      <c r="E19" s="27">
        <v>2.8148813283696428</v>
      </c>
      <c r="F19" s="27">
        <v>2.7482219919904192</v>
      </c>
      <c r="G19" s="28">
        <v>2.4968714536927692</v>
      </c>
    </row>
    <row r="20" spans="1:7" x14ac:dyDescent="0.2">
      <c r="A20" s="17" t="s">
        <v>169</v>
      </c>
      <c r="B20" s="18">
        <v>65997</v>
      </c>
      <c r="C20" s="18">
        <v>67321</v>
      </c>
      <c r="D20" s="19">
        <v>72052</v>
      </c>
      <c r="E20" s="27">
        <v>2.7717906245380139</v>
      </c>
      <c r="F20" s="27">
        <v>2.98832298621894</v>
      </c>
      <c r="G20" s="28">
        <v>3.2563094045299632</v>
      </c>
    </row>
    <row r="21" spans="1:7" x14ac:dyDescent="0.2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</row>
    <row r="22" spans="1:7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</row>
    <row r="23" spans="1:7" x14ac:dyDescent="0.2">
      <c r="A23" s="17" t="s">
        <v>172</v>
      </c>
      <c r="B23" s="18">
        <v>20654</v>
      </c>
      <c r="C23" s="18">
        <v>12068</v>
      </c>
      <c r="D23" s="19">
        <v>0</v>
      </c>
      <c r="E23" s="27">
        <v>0.86744190734742699</v>
      </c>
      <c r="F23" s="27">
        <v>0.53568844487886635</v>
      </c>
      <c r="G23" s="28" t="s">
        <v>166</v>
      </c>
    </row>
    <row r="24" spans="1:7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</row>
    <row r="25" spans="1:7" x14ac:dyDescent="0.2">
      <c r="A25" s="17" t="s">
        <v>174</v>
      </c>
      <c r="B25" s="18">
        <v>42879</v>
      </c>
      <c r="C25" s="18">
        <v>45104</v>
      </c>
      <c r="D25" s="19">
        <v>46944</v>
      </c>
      <c r="E25" s="27">
        <v>1.8008638300159932</v>
      </c>
      <c r="F25" s="27">
        <v>2.0021289043599926</v>
      </c>
      <c r="G25" s="28">
        <v>2.1215814784635345</v>
      </c>
    </row>
    <row r="26" spans="1:7" x14ac:dyDescent="0.2">
      <c r="A26" s="17" t="s">
        <v>175</v>
      </c>
      <c r="B26" s="18">
        <v>43673</v>
      </c>
      <c r="C26" s="18">
        <v>39923</v>
      </c>
      <c r="D26" s="19">
        <v>38286</v>
      </c>
      <c r="E26" s="27">
        <v>1.8342108269383257</v>
      </c>
      <c r="F26" s="27">
        <v>1.7721486397828128</v>
      </c>
      <c r="G26" s="28">
        <v>1.7302928698972155</v>
      </c>
    </row>
    <row r="27" spans="1:7" x14ac:dyDescent="0.2">
      <c r="A27" s="17" t="s">
        <v>176</v>
      </c>
      <c r="B27" s="18">
        <v>37483</v>
      </c>
      <c r="C27" s="18">
        <v>40078</v>
      </c>
      <c r="D27" s="19">
        <v>43616</v>
      </c>
      <c r="E27" s="27">
        <v>1.5742386469015013</v>
      </c>
      <c r="F27" s="27">
        <v>1.779028960379119</v>
      </c>
      <c r="G27" s="28">
        <v>1.9711762475431478</v>
      </c>
    </row>
    <row r="28" spans="1:7" x14ac:dyDescent="0.2">
      <c r="A28" s="17" t="s">
        <v>177</v>
      </c>
      <c r="B28" s="18">
        <v>0</v>
      </c>
      <c r="C28" s="18">
        <v>2109</v>
      </c>
      <c r="D28" s="19">
        <v>2658</v>
      </c>
      <c r="E28" s="27" t="s">
        <v>166</v>
      </c>
      <c r="F28" s="27">
        <v>9.3616749274902988E-2</v>
      </c>
      <c r="G28" s="28">
        <v>0.12012533166658305</v>
      </c>
    </row>
    <row r="29" spans="1:7" x14ac:dyDescent="0.2">
      <c r="A29" s="17" t="s">
        <v>178</v>
      </c>
      <c r="B29" s="18">
        <v>1581</v>
      </c>
      <c r="C29" s="18">
        <v>780</v>
      </c>
      <c r="D29" s="19">
        <v>0</v>
      </c>
      <c r="E29" s="27">
        <v>6.6400002687919152E-2</v>
      </c>
      <c r="F29" s="27">
        <v>3.462354880721874E-2</v>
      </c>
      <c r="G29" s="28" t="s">
        <v>166</v>
      </c>
    </row>
    <row r="30" spans="1:7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</row>
    <row r="31" spans="1:7" x14ac:dyDescent="0.2">
      <c r="A31" s="17" t="s">
        <v>180</v>
      </c>
      <c r="B31" s="18">
        <v>304</v>
      </c>
      <c r="C31" s="18">
        <v>311</v>
      </c>
      <c r="D31" s="19">
        <v>300</v>
      </c>
      <c r="E31" s="27">
        <v>1.2767615950112221E-2</v>
      </c>
      <c r="F31" s="27">
        <v>1.3805030357750037E-2</v>
      </c>
      <c r="G31" s="28">
        <v>1.3558163844986801E-2</v>
      </c>
    </row>
    <row r="32" spans="1:7" x14ac:dyDescent="0.2">
      <c r="A32" s="17" t="s">
        <v>181</v>
      </c>
      <c r="B32" s="18">
        <v>5681</v>
      </c>
      <c r="C32" s="18">
        <v>11011</v>
      </c>
      <c r="D32" s="19">
        <v>10868</v>
      </c>
      <c r="E32" s="27">
        <v>0.23859482306772212</v>
      </c>
      <c r="F32" s="27">
        <v>0.48876909732857127</v>
      </c>
      <c r="G32" s="28">
        <v>0.49116708222438854</v>
      </c>
    </row>
    <row r="33" spans="1:7" x14ac:dyDescent="0.2">
      <c r="A33" s="17" t="s">
        <v>182</v>
      </c>
      <c r="B33" s="18">
        <v>59803</v>
      </c>
      <c r="C33" s="18">
        <v>45363</v>
      </c>
      <c r="D33" s="19">
        <v>38992</v>
      </c>
      <c r="E33" s="27">
        <v>2.5116504495544776</v>
      </c>
      <c r="F33" s="27">
        <v>2.0136256981305944</v>
      </c>
      <c r="G33" s="28">
        <v>1.7621997488124179</v>
      </c>
    </row>
    <row r="34" spans="1:7" x14ac:dyDescent="0.2">
      <c r="A34" s="17" t="s">
        <v>183</v>
      </c>
      <c r="B34" s="18">
        <v>0</v>
      </c>
      <c r="C34" s="18">
        <v>0</v>
      </c>
      <c r="D34" s="19">
        <v>1969</v>
      </c>
      <c r="E34" s="27" t="s">
        <v>166</v>
      </c>
      <c r="F34" s="27" t="s">
        <v>166</v>
      </c>
      <c r="G34" s="28">
        <v>8.8986748702596707E-2</v>
      </c>
    </row>
    <row r="35" spans="1:7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ht="13.5" thickBot="1" x14ac:dyDescent="0.25">
      <c r="A36" s="20" t="s">
        <v>4</v>
      </c>
      <c r="B36" s="21">
        <v>2381024</v>
      </c>
      <c r="C36" s="21">
        <v>2252802</v>
      </c>
      <c r="D36" s="22">
        <v>2212689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117</v>
      </c>
      <c r="B38" s="6"/>
      <c r="C38" s="6"/>
      <c r="D38" s="6"/>
      <c r="E38" s="6"/>
      <c r="F38" s="6"/>
    </row>
    <row r="39" spans="1:7" x14ac:dyDescent="0.2">
      <c r="A39" s="7"/>
      <c r="B39" s="88"/>
      <c r="C39" s="87" t="s">
        <v>31</v>
      </c>
      <c r="D39" s="89"/>
      <c r="E39" s="11"/>
      <c r="F39" s="9" t="s">
        <v>2</v>
      </c>
      <c r="G39" s="12"/>
    </row>
    <row r="40" spans="1:7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</row>
    <row r="41" spans="1:7" x14ac:dyDescent="0.2">
      <c r="A41" s="17" t="s">
        <v>82</v>
      </c>
      <c r="B41" s="18">
        <v>164284</v>
      </c>
      <c r="C41" s="18">
        <v>211865</v>
      </c>
      <c r="D41" s="19">
        <v>206844</v>
      </c>
      <c r="E41" s="27">
        <v>9.4914776371025233</v>
      </c>
      <c r="F41" s="27">
        <v>11.712334257465152</v>
      </c>
      <c r="G41" s="28">
        <v>11.129620661824053</v>
      </c>
    </row>
    <row r="42" spans="1:7" x14ac:dyDescent="0.2">
      <c r="A42" s="17" t="s">
        <v>158</v>
      </c>
      <c r="B42" s="18">
        <v>103018</v>
      </c>
      <c r="C42" s="18">
        <v>101521</v>
      </c>
      <c r="D42" s="19">
        <v>103895</v>
      </c>
      <c r="E42" s="27">
        <v>5.9518458475507519</v>
      </c>
      <c r="F42" s="27">
        <v>5.6122903082251421</v>
      </c>
      <c r="G42" s="28">
        <v>5.5902609631423195</v>
      </c>
    </row>
    <row r="43" spans="1:7" x14ac:dyDescent="0.2">
      <c r="A43" s="17" t="s">
        <v>83</v>
      </c>
      <c r="B43" s="18">
        <v>299776</v>
      </c>
      <c r="C43" s="18">
        <v>303868</v>
      </c>
      <c r="D43" s="19">
        <v>316567</v>
      </c>
      <c r="E43" s="27">
        <v>17.31950281305572</v>
      </c>
      <c r="F43" s="27">
        <v>16.798449890956132</v>
      </c>
      <c r="G43" s="28">
        <v>17.033467850417004</v>
      </c>
    </row>
    <row r="44" spans="1:7" x14ac:dyDescent="0.2">
      <c r="A44" s="17" t="s">
        <v>85</v>
      </c>
      <c r="B44" s="18">
        <v>233355</v>
      </c>
      <c r="C44" s="18">
        <v>226213</v>
      </c>
      <c r="D44" s="19">
        <v>208296</v>
      </c>
      <c r="E44" s="27">
        <v>13.482041854386669</v>
      </c>
      <c r="F44" s="27">
        <v>12.505521296032683</v>
      </c>
      <c r="G44" s="28">
        <v>11.207748184019371</v>
      </c>
    </row>
    <row r="45" spans="1:7" x14ac:dyDescent="0.2">
      <c r="A45" s="17" t="s">
        <v>159</v>
      </c>
      <c r="B45" s="18">
        <v>46872</v>
      </c>
      <c r="C45" s="18">
        <v>48383</v>
      </c>
      <c r="D45" s="19">
        <v>47875</v>
      </c>
      <c r="E45" s="27">
        <v>2.708021108606252</v>
      </c>
      <c r="F45" s="27">
        <v>2.6747120495548411</v>
      </c>
      <c r="G45" s="28">
        <v>2.5760021522733387</v>
      </c>
    </row>
    <row r="46" spans="1:7" x14ac:dyDescent="0.2">
      <c r="A46" s="17" t="s">
        <v>160</v>
      </c>
      <c r="B46" s="18">
        <v>178</v>
      </c>
      <c r="C46" s="18">
        <v>165</v>
      </c>
      <c r="D46" s="19">
        <v>2</v>
      </c>
      <c r="E46" s="27">
        <v>1.0283916993768408E-2</v>
      </c>
      <c r="F46" s="27">
        <v>9.1215403794007981E-3</v>
      </c>
      <c r="G46" s="28">
        <v>1.0761366693570084E-4</v>
      </c>
    </row>
    <row r="47" spans="1:7" x14ac:dyDescent="0.2">
      <c r="A47" s="17" t="s">
        <v>161</v>
      </c>
      <c r="B47" s="18">
        <v>52469</v>
      </c>
      <c r="C47" s="18">
        <v>60163</v>
      </c>
      <c r="D47" s="19">
        <v>66743</v>
      </c>
      <c r="E47" s="27">
        <v>3.0313867457642396</v>
      </c>
      <c r="F47" s="27">
        <v>3.3259347505811525</v>
      </c>
      <c r="G47" s="28">
        <v>3.5912294861447402</v>
      </c>
    </row>
    <row r="48" spans="1:7" x14ac:dyDescent="0.2">
      <c r="A48" s="17" t="s">
        <v>162</v>
      </c>
      <c r="B48" s="18">
        <v>303265</v>
      </c>
      <c r="C48" s="18">
        <v>288900</v>
      </c>
      <c r="D48" s="19">
        <v>338770</v>
      </c>
      <c r="E48" s="27">
        <v>17.521079141096497</v>
      </c>
      <c r="F48" s="27">
        <v>15.970987973387215</v>
      </c>
      <c r="G48" s="28">
        <v>18.228140973903685</v>
      </c>
    </row>
    <row r="49" spans="1:7" x14ac:dyDescent="0.2">
      <c r="A49" s="17" t="s">
        <v>163</v>
      </c>
      <c r="B49" s="18">
        <v>221090</v>
      </c>
      <c r="C49" s="18">
        <v>278645</v>
      </c>
      <c r="D49" s="19">
        <v>273602</v>
      </c>
      <c r="E49" s="27">
        <v>12.773433753664367</v>
      </c>
      <c r="F49" s="27">
        <v>15.404070418291729</v>
      </c>
      <c r="G49" s="28">
        <v>14.721657250470809</v>
      </c>
    </row>
    <row r="50" spans="1:7" x14ac:dyDescent="0.2">
      <c r="A50" s="17" t="s">
        <v>164</v>
      </c>
      <c r="B50" s="18">
        <v>104314</v>
      </c>
      <c r="C50" s="18">
        <v>91728</v>
      </c>
      <c r="D50" s="19">
        <v>94917</v>
      </c>
      <c r="E50" s="27">
        <v>6.0267220072357182</v>
      </c>
      <c r="F50" s="27">
        <v>5.0709130661919781</v>
      </c>
      <c r="G50" s="28">
        <v>5.1071832122679579</v>
      </c>
    </row>
    <row r="51" spans="1:7" x14ac:dyDescent="0.2">
      <c r="A51" s="17" t="s">
        <v>165</v>
      </c>
      <c r="B51" s="18">
        <v>0</v>
      </c>
      <c r="C51" s="18">
        <v>0</v>
      </c>
      <c r="D51" s="19">
        <v>0</v>
      </c>
      <c r="E51" s="27" t="s">
        <v>166</v>
      </c>
      <c r="F51" s="27" t="s">
        <v>166</v>
      </c>
      <c r="G51" s="28" t="s">
        <v>166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166</v>
      </c>
      <c r="F52" s="27" t="s">
        <v>166</v>
      </c>
      <c r="G52" s="28" t="s">
        <v>166</v>
      </c>
    </row>
    <row r="53" spans="1:7" x14ac:dyDescent="0.2">
      <c r="A53" s="17" t="s">
        <v>168</v>
      </c>
      <c r="B53" s="18">
        <v>39884</v>
      </c>
      <c r="C53" s="18">
        <v>39944</v>
      </c>
      <c r="D53" s="19">
        <v>40924</v>
      </c>
      <c r="E53" s="27">
        <v>2.3042907043789844</v>
      </c>
      <c r="F53" s="27">
        <v>2.2081867206956693</v>
      </c>
      <c r="G53" s="28">
        <v>2.2019908528383105</v>
      </c>
    </row>
    <row r="54" spans="1:7" x14ac:dyDescent="0.2">
      <c r="A54" s="17" t="s">
        <v>169</v>
      </c>
      <c r="B54" s="18">
        <v>19984</v>
      </c>
      <c r="C54" s="18">
        <v>21022</v>
      </c>
      <c r="D54" s="19">
        <v>22608</v>
      </c>
      <c r="E54" s="27">
        <v>1.1545718944015049</v>
      </c>
      <c r="F54" s="27">
        <v>1.162139526398567</v>
      </c>
      <c r="G54" s="28">
        <v>1.2164648910411622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</row>
    <row r="56" spans="1:7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</row>
    <row r="57" spans="1:7" x14ac:dyDescent="0.2">
      <c r="A57" s="17" t="s">
        <v>172</v>
      </c>
      <c r="B57" s="18">
        <v>24407</v>
      </c>
      <c r="C57" s="18">
        <v>14035</v>
      </c>
      <c r="D57" s="19">
        <v>0</v>
      </c>
      <c r="E57" s="27">
        <v>1.4101098992522783</v>
      </c>
      <c r="F57" s="27">
        <v>0.77588375287812239</v>
      </c>
      <c r="G57" s="28" t="s">
        <v>166</v>
      </c>
    </row>
    <row r="58" spans="1:7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</row>
    <row r="59" spans="1:7" x14ac:dyDescent="0.2">
      <c r="A59" s="17" t="s">
        <v>174</v>
      </c>
      <c r="B59" s="18">
        <v>14327</v>
      </c>
      <c r="C59" s="18">
        <v>16008</v>
      </c>
      <c r="D59" s="19">
        <v>17736</v>
      </c>
      <c r="E59" s="27">
        <v>0.82773976836921337</v>
      </c>
      <c r="F59" s="27">
        <v>0.88495526299059379</v>
      </c>
      <c r="G59" s="28">
        <v>0.95431799838579501</v>
      </c>
    </row>
    <row r="60" spans="1:7" x14ac:dyDescent="0.2">
      <c r="A60" s="17" t="s">
        <v>175</v>
      </c>
      <c r="B60" s="18">
        <v>27342</v>
      </c>
      <c r="C60" s="18">
        <v>27586</v>
      </c>
      <c r="D60" s="19">
        <v>26388</v>
      </c>
      <c r="E60" s="27">
        <v>1.5796789800203137</v>
      </c>
      <c r="F60" s="27">
        <v>1.5250109873100024</v>
      </c>
      <c r="G60" s="28">
        <v>1.4198547215496369</v>
      </c>
    </row>
    <row r="61" spans="1:7" x14ac:dyDescent="0.2">
      <c r="A61" s="17" t="s">
        <v>176</v>
      </c>
      <c r="B61" s="18">
        <v>54861</v>
      </c>
      <c r="C61" s="18">
        <v>58167</v>
      </c>
      <c r="D61" s="19">
        <v>66762</v>
      </c>
      <c r="E61" s="27">
        <v>3.1695841022198241</v>
      </c>
      <c r="F61" s="27">
        <v>3.2155917530218558</v>
      </c>
      <c r="G61" s="28">
        <v>3.5922518159806294</v>
      </c>
    </row>
    <row r="62" spans="1:7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</row>
    <row r="63" spans="1:7" x14ac:dyDescent="0.2">
      <c r="A63" s="17" t="s">
        <v>178</v>
      </c>
      <c r="B63" s="18">
        <v>1225</v>
      </c>
      <c r="C63" s="18">
        <v>290</v>
      </c>
      <c r="D63" s="19">
        <v>0</v>
      </c>
      <c r="E63" s="27">
        <v>7.0774147850372476E-2</v>
      </c>
      <c r="F63" s="27">
        <v>1.6031798242583221E-2</v>
      </c>
      <c r="G63" s="28" t="s">
        <v>166</v>
      </c>
    </row>
    <row r="64" spans="1:7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</row>
    <row r="65" spans="1:7" x14ac:dyDescent="0.2">
      <c r="A65" s="17" t="s">
        <v>180</v>
      </c>
      <c r="B65" s="18">
        <v>110</v>
      </c>
      <c r="C65" s="18">
        <v>190</v>
      </c>
      <c r="D65" s="19">
        <v>198</v>
      </c>
      <c r="E65" s="27">
        <v>6.3552296028905894E-3</v>
      </c>
      <c r="F65" s="27">
        <v>1.0503591952037282E-2</v>
      </c>
      <c r="G65" s="28">
        <v>1.0653753026634382E-2</v>
      </c>
    </row>
    <row r="66" spans="1:7" x14ac:dyDescent="0.2">
      <c r="A66" s="17" t="s">
        <v>181</v>
      </c>
      <c r="B66" s="18">
        <v>5569</v>
      </c>
      <c r="C66" s="18">
        <v>9486</v>
      </c>
      <c r="D66" s="19">
        <v>9516</v>
      </c>
      <c r="E66" s="27">
        <v>0.32174794234997905</v>
      </c>
      <c r="F66" s="27">
        <v>0.52440564872118767</v>
      </c>
      <c r="G66" s="28">
        <v>0.51202582728006452</v>
      </c>
    </row>
    <row r="67" spans="1:7" x14ac:dyDescent="0.2">
      <c r="A67" s="17" t="s">
        <v>182</v>
      </c>
      <c r="B67" s="18">
        <v>14528</v>
      </c>
      <c r="C67" s="18">
        <v>10726</v>
      </c>
      <c r="D67" s="19">
        <v>16497</v>
      </c>
      <c r="E67" s="27">
        <v>0.83935250609813172</v>
      </c>
      <c r="F67" s="27">
        <v>0.5929554067239573</v>
      </c>
      <c r="G67" s="28">
        <v>0.88765133171912836</v>
      </c>
    </row>
    <row r="68" spans="1:7" x14ac:dyDescent="0.2">
      <c r="A68" s="17" t="s">
        <v>183</v>
      </c>
      <c r="B68" s="18">
        <v>0</v>
      </c>
      <c r="C68" s="18">
        <v>0</v>
      </c>
      <c r="D68" s="19">
        <v>360</v>
      </c>
      <c r="E68" s="27" t="s">
        <v>166</v>
      </c>
      <c r="F68" s="27" t="s">
        <v>166</v>
      </c>
      <c r="G68" s="28">
        <v>1.9370460048426151E-2</v>
      </c>
    </row>
    <row r="69" spans="1:7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</row>
    <row r="70" spans="1:7" ht="13.5" thickBot="1" x14ac:dyDescent="0.25">
      <c r="A70" s="20" t="s">
        <v>4</v>
      </c>
      <c r="B70" s="21">
        <v>1730858</v>
      </c>
      <c r="C70" s="21">
        <v>1808905</v>
      </c>
      <c r="D70" s="22">
        <v>1858500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155</v>
      </c>
      <c r="G72" s="186">
        <v>13</v>
      </c>
    </row>
    <row r="73" spans="1:7" ht="12.75" customHeight="1" x14ac:dyDescent="0.2">
      <c r="A73" s="26" t="s">
        <v>156</v>
      </c>
      <c r="G73" s="185"/>
    </row>
    <row r="74" spans="1:7" ht="12.75" customHeight="1" x14ac:dyDescent="0.2"/>
  </sheetData>
  <mergeCells count="1">
    <mergeCell ref="G72:G73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style="1" customWidth="1"/>
    <col min="5" max="7" width="9.5703125" style="1" customWidth="1"/>
    <col min="8" max="8" width="6.5703125" style="1" customWidth="1"/>
    <col min="9" max="11" width="11.42578125" style="1"/>
    <col min="12" max="14" width="9.5703125" style="1" customWidth="1"/>
    <col min="15" max="15" width="6.5703125" style="1" customWidth="1"/>
    <col min="16" max="18" width="11.42578125" style="1"/>
    <col min="19" max="21" width="9.570312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118</v>
      </c>
      <c r="B4" s="6"/>
      <c r="C4" s="6"/>
      <c r="D4" s="196" t="s">
        <v>105</v>
      </c>
      <c r="E4" s="196"/>
      <c r="F4" s="6"/>
      <c r="I4" s="196" t="s">
        <v>108</v>
      </c>
      <c r="J4" s="196"/>
      <c r="K4" s="196"/>
      <c r="L4" s="196"/>
      <c r="M4" s="196"/>
      <c r="N4" s="196"/>
      <c r="P4" s="196" t="s">
        <v>109</v>
      </c>
      <c r="Q4" s="196"/>
      <c r="R4" s="196"/>
      <c r="S4" s="196"/>
      <c r="T4" s="196"/>
      <c r="U4" s="196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6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6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261963</v>
      </c>
      <c r="C7" s="18">
        <v>277411</v>
      </c>
      <c r="D7" s="19">
        <v>285949</v>
      </c>
      <c r="E7" s="27">
        <v>18.439463209130935</v>
      </c>
      <c r="F7" s="27">
        <v>18.531067030504239</v>
      </c>
      <c r="G7" s="28">
        <v>18.445609291020418</v>
      </c>
      <c r="I7" s="97">
        <v>261963</v>
      </c>
      <c r="J7" s="18">
        <v>277411</v>
      </c>
      <c r="K7" s="19">
        <v>285949</v>
      </c>
      <c r="L7" s="79">
        <v>18.516754021071083</v>
      </c>
      <c r="M7" s="79">
        <v>18.607859932775568</v>
      </c>
      <c r="N7" s="80">
        <v>18.516690982252538</v>
      </c>
      <c r="P7" s="97">
        <v>0</v>
      </c>
      <c r="Q7" s="18">
        <v>0</v>
      </c>
      <c r="R7" s="19">
        <v>0</v>
      </c>
      <c r="S7" s="79" t="s">
        <v>166</v>
      </c>
      <c r="T7" s="79" t="s">
        <v>166</v>
      </c>
      <c r="U7" s="80" t="s">
        <v>166</v>
      </c>
    </row>
    <row r="8" spans="1:21" x14ac:dyDescent="0.2">
      <c r="A8" s="17" t="s">
        <v>158</v>
      </c>
      <c r="B8" s="18">
        <v>117311</v>
      </c>
      <c r="C8" s="18">
        <v>121043</v>
      </c>
      <c r="D8" s="19">
        <v>126461</v>
      </c>
      <c r="E8" s="27">
        <v>8.2574709731006255</v>
      </c>
      <c r="F8" s="27">
        <v>8.0856777365473054</v>
      </c>
      <c r="G8" s="28">
        <v>8.1575742406923375</v>
      </c>
      <c r="I8" s="97">
        <v>114795</v>
      </c>
      <c r="J8" s="18">
        <v>117836</v>
      </c>
      <c r="K8" s="19">
        <v>123159</v>
      </c>
      <c r="L8" s="79">
        <v>8.1142404761315721</v>
      </c>
      <c r="M8" s="79">
        <v>7.9040693521112777</v>
      </c>
      <c r="N8" s="80">
        <v>7.97518838912967</v>
      </c>
      <c r="P8" s="97">
        <v>2516</v>
      </c>
      <c r="Q8" s="18">
        <v>3207</v>
      </c>
      <c r="R8" s="19">
        <v>3302</v>
      </c>
      <c r="S8" s="79">
        <v>42.428330522765599</v>
      </c>
      <c r="T8" s="79">
        <v>51.910003237293623</v>
      </c>
      <c r="U8" s="80">
        <v>55.486472861703916</v>
      </c>
    </row>
    <row r="9" spans="1:21" x14ac:dyDescent="0.2">
      <c r="A9" s="17" t="s">
        <v>83</v>
      </c>
      <c r="B9" s="18">
        <v>395240</v>
      </c>
      <c r="C9" s="18">
        <v>407745</v>
      </c>
      <c r="D9" s="19">
        <v>426472</v>
      </c>
      <c r="E9" s="27">
        <v>27.820774074113178</v>
      </c>
      <c r="F9" s="27">
        <v>27.237383976673424</v>
      </c>
      <c r="G9" s="28">
        <v>27.510275907801947</v>
      </c>
      <c r="I9" s="97">
        <v>395240</v>
      </c>
      <c r="J9" s="18">
        <v>407745</v>
      </c>
      <c r="K9" s="19">
        <v>426472</v>
      </c>
      <c r="L9" s="79">
        <v>27.937387567282919</v>
      </c>
      <c r="M9" s="79">
        <v>27.350255931774779</v>
      </c>
      <c r="N9" s="80">
        <v>27.61628904658944</v>
      </c>
      <c r="P9" s="97">
        <v>0</v>
      </c>
      <c r="Q9" s="18">
        <v>0</v>
      </c>
      <c r="R9" s="19">
        <v>0</v>
      </c>
      <c r="S9" s="79" t="s">
        <v>166</v>
      </c>
      <c r="T9" s="79" t="s">
        <v>166</v>
      </c>
      <c r="U9" s="80" t="s">
        <v>166</v>
      </c>
    </row>
    <row r="10" spans="1:21" x14ac:dyDescent="0.2">
      <c r="A10" s="17" t="s">
        <v>85</v>
      </c>
      <c r="B10" s="18">
        <v>113765</v>
      </c>
      <c r="C10" s="18">
        <v>126857</v>
      </c>
      <c r="D10" s="19">
        <v>137447</v>
      </c>
      <c r="E10" s="27">
        <v>8.0078695540468718</v>
      </c>
      <c r="F10" s="27">
        <v>8.4740531928751075</v>
      </c>
      <c r="G10" s="28">
        <v>8.8662441911770404</v>
      </c>
      <c r="I10" s="97">
        <v>113765</v>
      </c>
      <c r="J10" s="18">
        <v>126857</v>
      </c>
      <c r="K10" s="19">
        <v>137447</v>
      </c>
      <c r="L10" s="79">
        <v>8.0414353218093844</v>
      </c>
      <c r="M10" s="79">
        <v>8.5091697426998572</v>
      </c>
      <c r="N10" s="80">
        <v>8.9004110013941791</v>
      </c>
      <c r="P10" s="97">
        <v>0</v>
      </c>
      <c r="Q10" s="18">
        <v>0</v>
      </c>
      <c r="R10" s="19">
        <v>0</v>
      </c>
      <c r="S10" s="79" t="s">
        <v>166</v>
      </c>
      <c r="T10" s="79" t="s">
        <v>166</v>
      </c>
      <c r="U10" s="80" t="s">
        <v>166</v>
      </c>
    </row>
    <row r="11" spans="1:21" x14ac:dyDescent="0.2">
      <c r="A11" s="17" t="s">
        <v>159</v>
      </c>
      <c r="B11" s="18">
        <v>253987</v>
      </c>
      <c r="C11" s="18">
        <v>261007</v>
      </c>
      <c r="D11" s="19">
        <v>260221</v>
      </c>
      <c r="E11" s="27">
        <v>17.878035990187694</v>
      </c>
      <c r="F11" s="27">
        <v>17.435279107284209</v>
      </c>
      <c r="G11" s="28">
        <v>16.785982449033302</v>
      </c>
      <c r="I11" s="97">
        <v>253987</v>
      </c>
      <c r="J11" s="18">
        <v>261007</v>
      </c>
      <c r="K11" s="19">
        <v>260221</v>
      </c>
      <c r="L11" s="79">
        <v>17.952973525077134</v>
      </c>
      <c r="M11" s="79">
        <v>17.507531054911134</v>
      </c>
      <c r="N11" s="80">
        <v>16.850668630045</v>
      </c>
      <c r="P11" s="97">
        <v>0</v>
      </c>
      <c r="Q11" s="18">
        <v>0</v>
      </c>
      <c r="R11" s="19">
        <v>0</v>
      </c>
      <c r="S11" s="79" t="s">
        <v>166</v>
      </c>
      <c r="T11" s="79" t="s">
        <v>166</v>
      </c>
      <c r="U11" s="80" t="s">
        <v>166</v>
      </c>
    </row>
    <row r="12" spans="1:21" x14ac:dyDescent="0.2">
      <c r="A12" s="17" t="s">
        <v>160</v>
      </c>
      <c r="B12" s="18">
        <v>14394</v>
      </c>
      <c r="C12" s="18">
        <v>15100</v>
      </c>
      <c r="D12" s="19">
        <v>15872</v>
      </c>
      <c r="E12" s="27">
        <v>1.0131874861420531</v>
      </c>
      <c r="F12" s="27">
        <v>1.0086806657292393</v>
      </c>
      <c r="G12" s="28">
        <v>1.0238493950567271</v>
      </c>
      <c r="I12" s="97">
        <v>14394</v>
      </c>
      <c r="J12" s="18">
        <v>15100</v>
      </c>
      <c r="K12" s="19">
        <v>15872</v>
      </c>
      <c r="L12" s="79">
        <v>1.0174343604986094</v>
      </c>
      <c r="M12" s="79">
        <v>1.012860647144169</v>
      </c>
      <c r="N12" s="80">
        <v>1.0277948839489288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">
      <c r="A13" s="17" t="s">
        <v>161</v>
      </c>
      <c r="B13" s="18">
        <v>6012</v>
      </c>
      <c r="C13" s="18">
        <v>6203</v>
      </c>
      <c r="D13" s="19">
        <v>5780</v>
      </c>
      <c r="E13" s="27">
        <v>0.4231821013398655</v>
      </c>
      <c r="F13" s="27">
        <v>0.41436067347804451</v>
      </c>
      <c r="G13" s="28">
        <v>0.37284838101234141</v>
      </c>
      <c r="I13" s="97">
        <v>6012</v>
      </c>
      <c r="J13" s="18">
        <v>6203</v>
      </c>
      <c r="K13" s="19">
        <v>5780</v>
      </c>
      <c r="L13" s="79">
        <v>0.42495591047086556</v>
      </c>
      <c r="M13" s="79">
        <v>0.41607778769770065</v>
      </c>
      <c r="N13" s="80">
        <v>0.37428518329289368</v>
      </c>
      <c r="P13" s="97">
        <v>0</v>
      </c>
      <c r="Q13" s="18">
        <v>0</v>
      </c>
      <c r="R13" s="19">
        <v>0</v>
      </c>
      <c r="S13" s="79" t="s">
        <v>166</v>
      </c>
      <c r="T13" s="79" t="s">
        <v>166</v>
      </c>
      <c r="U13" s="80" t="s">
        <v>166</v>
      </c>
    </row>
    <row r="14" spans="1:21" x14ac:dyDescent="0.2">
      <c r="A14" s="17" t="s">
        <v>162</v>
      </c>
      <c r="B14" s="18">
        <v>2737</v>
      </c>
      <c r="C14" s="18">
        <v>2156</v>
      </c>
      <c r="D14" s="19">
        <v>2020</v>
      </c>
      <c r="E14" s="27">
        <v>0.19265625604910377</v>
      </c>
      <c r="F14" s="27">
        <v>0.14402089505379073</v>
      </c>
      <c r="G14" s="28">
        <v>0.13030341343337884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2737</v>
      </c>
      <c r="Q14" s="18">
        <v>2156</v>
      </c>
      <c r="R14" s="19">
        <v>2020</v>
      </c>
      <c r="S14" s="79">
        <v>46.155143338954467</v>
      </c>
      <c r="T14" s="79">
        <v>34.898025250890257</v>
      </c>
      <c r="U14" s="80">
        <v>33.943874978995126</v>
      </c>
    </row>
    <row r="15" spans="1:21" x14ac:dyDescent="0.2">
      <c r="A15" s="17" t="s">
        <v>163</v>
      </c>
      <c r="B15" s="18">
        <v>3749</v>
      </c>
      <c r="C15" s="18">
        <v>3359</v>
      </c>
      <c r="D15" s="19">
        <v>4924</v>
      </c>
      <c r="E15" s="27">
        <v>0.26389050198322617</v>
      </c>
      <c r="F15" s="27">
        <v>0.22438134809168975</v>
      </c>
      <c r="G15" s="28">
        <v>0.3176306969039393</v>
      </c>
      <c r="I15" s="97">
        <v>3749</v>
      </c>
      <c r="J15" s="18">
        <v>3359</v>
      </c>
      <c r="K15" s="19">
        <v>4924</v>
      </c>
      <c r="L15" s="79">
        <v>0.2649966248095933</v>
      </c>
      <c r="M15" s="79">
        <v>0.22531118634154063</v>
      </c>
      <c r="N15" s="80">
        <v>0.31885471324121256</v>
      </c>
      <c r="P15" s="97">
        <v>0</v>
      </c>
      <c r="Q15" s="18">
        <v>0</v>
      </c>
      <c r="R15" s="19">
        <v>0</v>
      </c>
      <c r="S15" s="79" t="s">
        <v>166</v>
      </c>
      <c r="T15" s="79" t="s">
        <v>166</v>
      </c>
      <c r="U15" s="80" t="s">
        <v>166</v>
      </c>
    </row>
    <row r="16" spans="1:21" x14ac:dyDescent="0.2">
      <c r="A16" s="17" t="s">
        <v>164</v>
      </c>
      <c r="B16" s="18">
        <v>66237</v>
      </c>
      <c r="C16" s="18">
        <v>72707</v>
      </c>
      <c r="D16" s="19">
        <v>76984</v>
      </c>
      <c r="E16" s="27">
        <v>4.6623940197020408</v>
      </c>
      <c r="F16" s="27">
        <v>4.8568308055083316</v>
      </c>
      <c r="G16" s="28">
        <v>4.9659791978986316</v>
      </c>
      <c r="I16" s="97">
        <v>66237</v>
      </c>
      <c r="J16" s="18">
        <v>72707</v>
      </c>
      <c r="K16" s="19">
        <v>76984</v>
      </c>
      <c r="L16" s="79">
        <v>4.6819368998434339</v>
      </c>
      <c r="M16" s="79">
        <v>4.8769575544311978</v>
      </c>
      <c r="N16" s="80">
        <v>4.9851160122180156</v>
      </c>
      <c r="P16" s="97">
        <v>0</v>
      </c>
      <c r="Q16" s="18">
        <v>0</v>
      </c>
      <c r="R16" s="19">
        <v>0</v>
      </c>
      <c r="S16" s="79" t="s">
        <v>166</v>
      </c>
      <c r="T16" s="79" t="s">
        <v>166</v>
      </c>
      <c r="U16" s="80" t="s">
        <v>166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">
      <c r="A18" s="17" t="s">
        <v>167</v>
      </c>
      <c r="B18" s="18">
        <v>11219</v>
      </c>
      <c r="C18" s="18">
        <v>14066</v>
      </c>
      <c r="D18" s="19">
        <v>19775</v>
      </c>
      <c r="E18" s="27">
        <v>0.78970059795940628</v>
      </c>
      <c r="F18" s="27">
        <v>0.93960942014221727</v>
      </c>
      <c r="G18" s="28">
        <v>1.2756188122005279</v>
      </c>
      <c r="I18" s="97">
        <v>10551</v>
      </c>
      <c r="J18" s="18">
        <v>13275</v>
      </c>
      <c r="K18" s="19">
        <v>19162</v>
      </c>
      <c r="L18" s="79">
        <v>0.74579338179941823</v>
      </c>
      <c r="M18" s="79">
        <v>0.89044537025422799</v>
      </c>
      <c r="N18" s="80">
        <v>1.2408395644045724</v>
      </c>
      <c r="P18" s="97">
        <v>668</v>
      </c>
      <c r="Q18" s="18">
        <v>791</v>
      </c>
      <c r="R18" s="19">
        <v>613</v>
      </c>
      <c r="S18" s="79">
        <v>11.264755480607082</v>
      </c>
      <c r="T18" s="79">
        <v>12.803496277112334</v>
      </c>
      <c r="U18" s="80">
        <v>10.300789783229709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">
      <c r="A20" s="17" t="s">
        <v>169</v>
      </c>
      <c r="B20" s="18">
        <v>57558</v>
      </c>
      <c r="C20" s="18">
        <v>64303</v>
      </c>
      <c r="D20" s="19">
        <v>70784</v>
      </c>
      <c r="E20" s="27">
        <v>4.051482932288752</v>
      </c>
      <c r="F20" s="27">
        <v>4.2954432349925353</v>
      </c>
      <c r="G20" s="28">
        <v>4.5660380279545976</v>
      </c>
      <c r="I20" s="97">
        <v>57558</v>
      </c>
      <c r="J20" s="18">
        <v>64303</v>
      </c>
      <c r="K20" s="19">
        <v>70784</v>
      </c>
      <c r="L20" s="79">
        <v>4.0684651189091952</v>
      </c>
      <c r="M20" s="79">
        <v>4.3132435889610266</v>
      </c>
      <c r="N20" s="80">
        <v>4.583633635675465</v>
      </c>
      <c r="P20" s="97">
        <v>0</v>
      </c>
      <c r="Q20" s="18">
        <v>0</v>
      </c>
      <c r="R20" s="19">
        <v>0</v>
      </c>
      <c r="S20" s="79" t="s">
        <v>166</v>
      </c>
      <c r="T20" s="79" t="s">
        <v>166</v>
      </c>
      <c r="U20" s="80" t="s">
        <v>166</v>
      </c>
    </row>
    <row r="21" spans="1:21" x14ac:dyDescent="0.2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0</v>
      </c>
      <c r="Q22" s="18">
        <v>0</v>
      </c>
      <c r="R22" s="19">
        <v>0</v>
      </c>
      <c r="S22" s="79" t="s">
        <v>166</v>
      </c>
      <c r="T22" s="79" t="s">
        <v>166</v>
      </c>
      <c r="U22" s="80" t="s">
        <v>166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0</v>
      </c>
      <c r="Q23" s="18">
        <v>0</v>
      </c>
      <c r="R23" s="19">
        <v>0</v>
      </c>
      <c r="S23" s="79" t="s">
        <v>166</v>
      </c>
      <c r="T23" s="79" t="s">
        <v>166</v>
      </c>
      <c r="U23" s="80" t="s">
        <v>166</v>
      </c>
    </row>
    <row r="24" spans="1:21" x14ac:dyDescent="0.2">
      <c r="A24" s="17" t="s">
        <v>173</v>
      </c>
      <c r="B24" s="18">
        <v>15715</v>
      </c>
      <c r="C24" s="18">
        <v>13212</v>
      </c>
      <c r="D24" s="19">
        <v>0</v>
      </c>
      <c r="E24" s="27">
        <v>1.1061721095402506</v>
      </c>
      <c r="F24" s="27">
        <v>0.88256218249104046</v>
      </c>
      <c r="G24" s="28" t="s">
        <v>166</v>
      </c>
      <c r="I24" s="97">
        <v>15715</v>
      </c>
      <c r="J24" s="18">
        <v>13212</v>
      </c>
      <c r="K24" s="19">
        <v>0</v>
      </c>
      <c r="L24" s="79">
        <v>1.1108087380322109</v>
      </c>
      <c r="M24" s="79">
        <v>0.88621952781912317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">
      <c r="A25" s="17" t="s">
        <v>174</v>
      </c>
      <c r="B25" s="18">
        <v>91243</v>
      </c>
      <c r="C25" s="18">
        <v>102863</v>
      </c>
      <c r="D25" s="19">
        <v>108365</v>
      </c>
      <c r="E25" s="27">
        <v>6.4225556341572432</v>
      </c>
      <c r="F25" s="27">
        <v>6.8712529350269369</v>
      </c>
      <c r="G25" s="28">
        <v>6.990262077578266</v>
      </c>
      <c r="I25" s="97">
        <v>91243</v>
      </c>
      <c r="J25" s="18">
        <v>102863</v>
      </c>
      <c r="K25" s="19">
        <v>108365</v>
      </c>
      <c r="L25" s="79">
        <v>6.4494764037081147</v>
      </c>
      <c r="M25" s="79">
        <v>6.8997274667013677</v>
      </c>
      <c r="N25" s="80">
        <v>7.0171996345215266</v>
      </c>
      <c r="P25" s="97">
        <v>0</v>
      </c>
      <c r="Q25" s="18">
        <v>0</v>
      </c>
      <c r="R25" s="19">
        <v>0</v>
      </c>
      <c r="S25" s="79" t="s">
        <v>166</v>
      </c>
      <c r="T25" s="79" t="s">
        <v>166</v>
      </c>
      <c r="U25" s="80" t="s">
        <v>166</v>
      </c>
    </row>
    <row r="26" spans="1:21" x14ac:dyDescent="0.2">
      <c r="A26" s="17" t="s">
        <v>175</v>
      </c>
      <c r="B26" s="18">
        <v>795</v>
      </c>
      <c r="C26" s="18">
        <v>976</v>
      </c>
      <c r="D26" s="19">
        <v>991</v>
      </c>
      <c r="E26" s="27">
        <v>5.5959709009513151E-2</v>
      </c>
      <c r="F26" s="27">
        <v>6.5196843029916393E-2</v>
      </c>
      <c r="G26" s="28">
        <v>6.3926080550731887E-2</v>
      </c>
      <c r="I26" s="97">
        <v>786</v>
      </c>
      <c r="J26" s="18">
        <v>952</v>
      </c>
      <c r="K26" s="19">
        <v>975</v>
      </c>
      <c r="L26" s="79">
        <v>5.5558108055572243E-2</v>
      </c>
      <c r="M26" s="79">
        <v>6.3857174574917144E-2</v>
      </c>
      <c r="N26" s="80">
        <v>6.3136341472417187E-2</v>
      </c>
      <c r="P26" s="97">
        <v>9</v>
      </c>
      <c r="Q26" s="18">
        <v>24</v>
      </c>
      <c r="R26" s="19">
        <v>16</v>
      </c>
      <c r="S26" s="79">
        <v>0.15177065767284992</v>
      </c>
      <c r="T26" s="79">
        <v>0.38847523470378764</v>
      </c>
      <c r="U26" s="80">
        <v>0.26886237607124852</v>
      </c>
    </row>
    <row r="27" spans="1:21" x14ac:dyDescent="0.2">
      <c r="A27" s="17" t="s">
        <v>176</v>
      </c>
      <c r="B27" s="18">
        <v>1172</v>
      </c>
      <c r="C27" s="18">
        <v>1533</v>
      </c>
      <c r="D27" s="19">
        <v>1866</v>
      </c>
      <c r="E27" s="27">
        <v>8.2496577307106175E-2</v>
      </c>
      <c r="F27" s="27">
        <v>0.10240446758694861</v>
      </c>
      <c r="G27" s="28">
        <v>0.12036939082509153</v>
      </c>
      <c r="I27" s="97">
        <v>1172</v>
      </c>
      <c r="J27" s="18">
        <v>1533</v>
      </c>
      <c r="K27" s="19">
        <v>1866</v>
      </c>
      <c r="L27" s="79">
        <v>8.2842369772430882E-2</v>
      </c>
      <c r="M27" s="79">
        <v>0.10282883258755041</v>
      </c>
      <c r="N27" s="80">
        <v>0.12083324429490305</v>
      </c>
      <c r="P27" s="97">
        <v>0</v>
      </c>
      <c r="Q27" s="18">
        <v>0</v>
      </c>
      <c r="R27" s="19">
        <v>0</v>
      </c>
      <c r="S27" s="79" t="s">
        <v>166</v>
      </c>
      <c r="T27" s="79" t="s">
        <v>166</v>
      </c>
      <c r="U27" s="80" t="s">
        <v>166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166</v>
      </c>
      <c r="F28" s="27" t="s">
        <v>166</v>
      </c>
      <c r="G28" s="28" t="s">
        <v>166</v>
      </c>
      <c r="I28" s="97">
        <v>0</v>
      </c>
      <c r="J28" s="18">
        <v>0</v>
      </c>
      <c r="K28" s="19">
        <v>0</v>
      </c>
      <c r="L28" s="79" t="s">
        <v>166</v>
      </c>
      <c r="M28" s="79" t="s">
        <v>166</v>
      </c>
      <c r="N28" s="80" t="s">
        <v>166</v>
      </c>
      <c r="P28" s="97">
        <v>0</v>
      </c>
      <c r="Q28" s="18">
        <v>0</v>
      </c>
      <c r="R28" s="19">
        <v>0</v>
      </c>
      <c r="S28" s="79" t="s">
        <v>166</v>
      </c>
      <c r="T28" s="79" t="s">
        <v>166</v>
      </c>
      <c r="U28" s="80" t="s">
        <v>166</v>
      </c>
    </row>
    <row r="29" spans="1:21" x14ac:dyDescent="0.2">
      <c r="A29" s="17" t="s">
        <v>178</v>
      </c>
      <c r="B29" s="18">
        <v>908</v>
      </c>
      <c r="C29" s="18">
        <v>1035</v>
      </c>
      <c r="D29" s="19">
        <v>472</v>
      </c>
      <c r="E29" s="27">
        <v>6.391373054168295E-2</v>
      </c>
      <c r="F29" s="27">
        <v>6.9138045631110118E-2</v>
      </c>
      <c r="G29" s="28">
        <v>3.0447134227997431E-2</v>
      </c>
      <c r="I29" s="97">
        <v>908</v>
      </c>
      <c r="J29" s="18">
        <v>1035</v>
      </c>
      <c r="K29" s="19">
        <v>472</v>
      </c>
      <c r="L29" s="79">
        <v>6.4181631188879901E-2</v>
      </c>
      <c r="M29" s="79">
        <v>6.9424554291007606E-2</v>
      </c>
      <c r="N29" s="80">
        <v>3.0564464794852218E-2</v>
      </c>
      <c r="P29" s="97">
        <v>0</v>
      </c>
      <c r="Q29" s="18">
        <v>0</v>
      </c>
      <c r="R29" s="19">
        <v>0</v>
      </c>
      <c r="S29" s="79" t="s">
        <v>166</v>
      </c>
      <c r="T29" s="79" t="s">
        <v>166</v>
      </c>
      <c r="U29" s="80" t="s">
        <v>166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0</v>
      </c>
      <c r="Q30" s="18">
        <v>0</v>
      </c>
      <c r="R30" s="19">
        <v>0</v>
      </c>
      <c r="S30" s="79" t="s">
        <v>166</v>
      </c>
      <c r="T30" s="79" t="s">
        <v>166</v>
      </c>
      <c r="U30" s="80" t="s">
        <v>166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7">
        <v>0</v>
      </c>
      <c r="J31" s="18">
        <v>0</v>
      </c>
      <c r="K31" s="19">
        <v>0</v>
      </c>
      <c r="L31" s="79" t="s">
        <v>166</v>
      </c>
      <c r="M31" s="79" t="s">
        <v>166</v>
      </c>
      <c r="N31" s="80" t="s">
        <v>166</v>
      </c>
      <c r="P31" s="97">
        <v>0</v>
      </c>
      <c r="Q31" s="18">
        <v>0</v>
      </c>
      <c r="R31" s="19">
        <v>0</v>
      </c>
      <c r="S31" s="79" t="s">
        <v>166</v>
      </c>
      <c r="T31" s="79" t="s">
        <v>166</v>
      </c>
      <c r="U31" s="80" t="s">
        <v>166</v>
      </c>
    </row>
    <row r="32" spans="1:21" x14ac:dyDescent="0.2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0</v>
      </c>
      <c r="Q32" s="18">
        <v>0</v>
      </c>
      <c r="R32" s="19">
        <v>0</v>
      </c>
      <c r="S32" s="79" t="s">
        <v>166</v>
      </c>
      <c r="T32" s="79" t="s">
        <v>166</v>
      </c>
      <c r="U32" s="80" t="s">
        <v>166</v>
      </c>
    </row>
    <row r="33" spans="1:21" x14ac:dyDescent="0.2">
      <c r="A33" s="17" t="s">
        <v>182</v>
      </c>
      <c r="B33" s="18">
        <v>6660</v>
      </c>
      <c r="C33" s="18">
        <v>5429</v>
      </c>
      <c r="D33" s="19">
        <v>4112</v>
      </c>
      <c r="E33" s="27">
        <v>0.46879454340044979</v>
      </c>
      <c r="F33" s="27">
        <v>0.36265743935390998</v>
      </c>
      <c r="G33" s="28">
        <v>0.26525130496933352</v>
      </c>
      <c r="I33" s="97">
        <v>6660</v>
      </c>
      <c r="J33" s="18">
        <v>5429</v>
      </c>
      <c r="K33" s="19">
        <v>4112</v>
      </c>
      <c r="L33" s="79">
        <v>0.47075954153958161</v>
      </c>
      <c r="M33" s="79">
        <v>0.36416029492355584</v>
      </c>
      <c r="N33" s="80">
        <v>0.26627347295854303</v>
      </c>
      <c r="P33" s="97">
        <v>0</v>
      </c>
      <c r="Q33" s="18">
        <v>0</v>
      </c>
      <c r="R33" s="19">
        <v>0</v>
      </c>
      <c r="S33" s="79" t="s">
        <v>166</v>
      </c>
      <c r="T33" s="79" t="s">
        <v>166</v>
      </c>
      <c r="U33" s="80" t="s">
        <v>166</v>
      </c>
    </row>
    <row r="34" spans="1:21" x14ac:dyDescent="0.2">
      <c r="A34" s="17" t="s">
        <v>183</v>
      </c>
      <c r="B34" s="18">
        <v>0</v>
      </c>
      <c r="C34" s="18">
        <v>0</v>
      </c>
      <c r="D34" s="19">
        <v>1733</v>
      </c>
      <c r="E34" s="27" t="s">
        <v>166</v>
      </c>
      <c r="F34" s="27" t="s">
        <v>166</v>
      </c>
      <c r="G34" s="28">
        <v>0.11179000766338887</v>
      </c>
      <c r="I34" s="97">
        <v>0</v>
      </c>
      <c r="J34" s="18">
        <v>0</v>
      </c>
      <c r="K34" s="19">
        <v>1733</v>
      </c>
      <c r="L34" s="79" t="s">
        <v>166</v>
      </c>
      <c r="M34" s="79" t="s">
        <v>166</v>
      </c>
      <c r="N34" s="80">
        <v>0.11222079976584512</v>
      </c>
      <c r="P34" s="97">
        <v>0</v>
      </c>
      <c r="Q34" s="18">
        <v>0</v>
      </c>
      <c r="R34" s="19">
        <v>0</v>
      </c>
      <c r="S34" s="79" t="s">
        <v>166</v>
      </c>
      <c r="T34" s="79" t="s">
        <v>166</v>
      </c>
      <c r="U34" s="80" t="s">
        <v>166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7" t="s">
        <v>5</v>
      </c>
      <c r="J35" s="18" t="s">
        <v>5</v>
      </c>
      <c r="K35" s="19" t="s">
        <v>5</v>
      </c>
      <c r="L35" s="79" t="s">
        <v>5</v>
      </c>
      <c r="M35" s="79" t="s">
        <v>5</v>
      </c>
      <c r="N35" s="80" t="s">
        <v>5</v>
      </c>
      <c r="P35" s="97" t="s">
        <v>5</v>
      </c>
      <c r="Q35" s="18" t="s">
        <v>5</v>
      </c>
      <c r="R35" s="19" t="s">
        <v>5</v>
      </c>
      <c r="S35" s="79" t="s">
        <v>5</v>
      </c>
      <c r="T35" s="79" t="s">
        <v>5</v>
      </c>
      <c r="U35" s="80" t="s">
        <v>5</v>
      </c>
    </row>
    <row r="36" spans="1:21" ht="13.5" thickBot="1" x14ac:dyDescent="0.25">
      <c r="A36" s="20" t="s">
        <v>4</v>
      </c>
      <c r="B36" s="21">
        <v>1420665</v>
      </c>
      <c r="C36" s="21">
        <v>1497005</v>
      </c>
      <c r="D36" s="22">
        <v>1550228</v>
      </c>
      <c r="E36" s="23">
        <v>100</v>
      </c>
      <c r="F36" s="23">
        <v>100</v>
      </c>
      <c r="G36" s="48">
        <v>100</v>
      </c>
      <c r="I36" s="98">
        <v>1414735</v>
      </c>
      <c r="J36" s="21">
        <v>1490827</v>
      </c>
      <c r="K36" s="22">
        <v>1544277</v>
      </c>
      <c r="L36" s="83">
        <v>100</v>
      </c>
      <c r="M36" s="83">
        <v>100</v>
      </c>
      <c r="N36" s="84">
        <v>100</v>
      </c>
      <c r="P36" s="98">
        <v>5930</v>
      </c>
      <c r="Q36" s="21">
        <v>6178</v>
      </c>
      <c r="R36" s="22">
        <v>5951</v>
      </c>
      <c r="S36" s="83">
        <v>100</v>
      </c>
      <c r="T36" s="83">
        <v>100</v>
      </c>
      <c r="U36" s="84">
        <v>100</v>
      </c>
    </row>
    <row r="37" spans="1:21" x14ac:dyDescent="0.2">
      <c r="I37" s="105"/>
      <c r="P37" s="105"/>
    </row>
    <row r="38" spans="1:21" ht="16.5" thickBot="1" x14ac:dyDescent="0.3">
      <c r="A38" s="5" t="s">
        <v>119</v>
      </c>
      <c r="B38" s="6"/>
      <c r="C38" s="6"/>
      <c r="D38" s="196" t="s">
        <v>105</v>
      </c>
      <c r="E38" s="196"/>
      <c r="F38" s="6"/>
      <c r="I38" s="196" t="s">
        <v>108</v>
      </c>
      <c r="J38" s="196"/>
      <c r="K38" s="196"/>
      <c r="L38" s="196"/>
      <c r="M38" s="196"/>
      <c r="N38" s="196"/>
      <c r="P38" s="196" t="s">
        <v>109</v>
      </c>
      <c r="Q38" s="196"/>
      <c r="R38" s="196"/>
      <c r="S38" s="196"/>
      <c r="T38" s="196"/>
      <c r="U38" s="196"/>
    </row>
    <row r="39" spans="1:21" x14ac:dyDescent="0.2">
      <c r="A39" s="7"/>
      <c r="B39" s="88"/>
      <c r="C39" s="87" t="s">
        <v>31</v>
      </c>
      <c r="D39" s="89"/>
      <c r="E39" s="11"/>
      <c r="F39" s="87" t="s">
        <v>2</v>
      </c>
      <c r="G39" s="12"/>
      <c r="I39" s="32"/>
      <c r="J39" s="87" t="s">
        <v>31</v>
      </c>
      <c r="K39" s="89"/>
      <c r="L39" s="11"/>
      <c r="M39" s="87" t="s">
        <v>2</v>
      </c>
      <c r="N39" s="12"/>
      <c r="P39" s="32"/>
      <c r="Q39" s="87" t="s">
        <v>31</v>
      </c>
      <c r="R39" s="89"/>
      <c r="S39" s="11"/>
      <c r="T39" s="87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6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6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118385</v>
      </c>
      <c r="C41" s="18">
        <v>120317</v>
      </c>
      <c r="D41" s="19">
        <v>121930</v>
      </c>
      <c r="E41" s="27">
        <v>19.763871939258461</v>
      </c>
      <c r="F41" s="27">
        <v>19.829715979042472</v>
      </c>
      <c r="G41" s="28">
        <v>20.034604179777421</v>
      </c>
      <c r="I41" s="97">
        <v>118385</v>
      </c>
      <c r="J41" s="18">
        <v>120317</v>
      </c>
      <c r="K41" s="19">
        <v>121930</v>
      </c>
      <c r="L41" s="79">
        <v>19.949849430329298</v>
      </c>
      <c r="M41" s="79">
        <v>20.034835372890022</v>
      </c>
      <c r="N41" s="80">
        <v>20.241812715504004</v>
      </c>
      <c r="P41" s="97">
        <v>0</v>
      </c>
      <c r="Q41" s="18">
        <v>0</v>
      </c>
      <c r="R41" s="19">
        <v>0</v>
      </c>
      <c r="S41" s="79" t="s">
        <v>166</v>
      </c>
      <c r="T41" s="79" t="s">
        <v>166</v>
      </c>
      <c r="U41" s="80" t="s">
        <v>166</v>
      </c>
    </row>
    <row r="42" spans="1:21" x14ac:dyDescent="0.2">
      <c r="A42" s="17" t="s">
        <v>158</v>
      </c>
      <c r="B42" s="18">
        <v>58052</v>
      </c>
      <c r="C42" s="18">
        <v>57719</v>
      </c>
      <c r="D42" s="19">
        <v>57142</v>
      </c>
      <c r="E42" s="27">
        <v>9.6915343482521621</v>
      </c>
      <c r="F42" s="27">
        <v>9.5127984955937439</v>
      </c>
      <c r="G42" s="28">
        <v>9.3891359963982737</v>
      </c>
      <c r="I42" s="97">
        <v>56420</v>
      </c>
      <c r="J42" s="18">
        <v>55551</v>
      </c>
      <c r="K42" s="19">
        <v>54391</v>
      </c>
      <c r="L42" s="79">
        <v>9.5077121667371625</v>
      </c>
      <c r="M42" s="79">
        <v>9.2501902457625569</v>
      </c>
      <c r="N42" s="80">
        <v>9.029545111202971</v>
      </c>
      <c r="P42" s="97">
        <v>1632</v>
      </c>
      <c r="Q42" s="18">
        <v>2168</v>
      </c>
      <c r="R42" s="19">
        <v>2751</v>
      </c>
      <c r="S42" s="79">
        <v>29.226361031518625</v>
      </c>
      <c r="T42" s="79">
        <v>34.900193174500963</v>
      </c>
      <c r="U42" s="80">
        <v>44.157303370786515</v>
      </c>
    </row>
    <row r="43" spans="1:21" x14ac:dyDescent="0.2">
      <c r="A43" s="17" t="s">
        <v>83</v>
      </c>
      <c r="B43" s="18">
        <v>126453</v>
      </c>
      <c r="C43" s="18">
        <v>127706</v>
      </c>
      <c r="D43" s="19">
        <v>128145</v>
      </c>
      <c r="E43" s="27">
        <v>21.110790204291508</v>
      </c>
      <c r="F43" s="27">
        <v>21.047513724740462</v>
      </c>
      <c r="G43" s="28">
        <v>21.055805401604019</v>
      </c>
      <c r="I43" s="97">
        <v>126453</v>
      </c>
      <c r="J43" s="18">
        <v>127706</v>
      </c>
      <c r="K43" s="19">
        <v>128145</v>
      </c>
      <c r="L43" s="79">
        <v>21.309442159170764</v>
      </c>
      <c r="M43" s="79">
        <v>21.265230068321959</v>
      </c>
      <c r="N43" s="80">
        <v>21.27357574369114</v>
      </c>
      <c r="P43" s="97">
        <v>0</v>
      </c>
      <c r="Q43" s="18">
        <v>0</v>
      </c>
      <c r="R43" s="19">
        <v>0</v>
      </c>
      <c r="S43" s="79" t="s">
        <v>166</v>
      </c>
      <c r="T43" s="79" t="s">
        <v>166</v>
      </c>
      <c r="U43" s="80" t="s">
        <v>166</v>
      </c>
    </row>
    <row r="44" spans="1:21" x14ac:dyDescent="0.2">
      <c r="A44" s="17" t="s">
        <v>85</v>
      </c>
      <c r="B44" s="18">
        <v>74256</v>
      </c>
      <c r="C44" s="18">
        <v>75726</v>
      </c>
      <c r="D44" s="19">
        <v>77546</v>
      </c>
      <c r="E44" s="27">
        <v>12.39672318893083</v>
      </c>
      <c r="F44" s="27">
        <v>12.48057275554552</v>
      </c>
      <c r="G44" s="28">
        <v>12.7417650760684</v>
      </c>
      <c r="I44" s="97">
        <v>74256</v>
      </c>
      <c r="J44" s="18">
        <v>75726</v>
      </c>
      <c r="K44" s="19">
        <v>77546</v>
      </c>
      <c r="L44" s="79">
        <v>12.513376012996007</v>
      </c>
      <c r="M44" s="79">
        <v>12.609672311040582</v>
      </c>
      <c r="N44" s="80">
        <v>12.873547189670084</v>
      </c>
      <c r="P44" s="97">
        <v>0</v>
      </c>
      <c r="Q44" s="18">
        <v>0</v>
      </c>
      <c r="R44" s="19">
        <v>0</v>
      </c>
      <c r="S44" s="79" t="s">
        <v>166</v>
      </c>
      <c r="T44" s="79" t="s">
        <v>166</v>
      </c>
      <c r="U44" s="80" t="s">
        <v>166</v>
      </c>
    </row>
    <row r="45" spans="1:21" x14ac:dyDescent="0.2">
      <c r="A45" s="17" t="s">
        <v>159</v>
      </c>
      <c r="B45" s="18">
        <v>83049</v>
      </c>
      <c r="C45" s="18">
        <v>82618</v>
      </c>
      <c r="D45" s="19">
        <v>82949</v>
      </c>
      <c r="E45" s="27">
        <v>13.864677118583232</v>
      </c>
      <c r="F45" s="27">
        <v>13.616458810945511</v>
      </c>
      <c r="G45" s="28">
        <v>13.629544674061817</v>
      </c>
      <c r="I45" s="97">
        <v>83049</v>
      </c>
      <c r="J45" s="18">
        <v>82618</v>
      </c>
      <c r="K45" s="19">
        <v>82949</v>
      </c>
      <c r="L45" s="79">
        <v>13.995143348730142</v>
      </c>
      <c r="M45" s="79">
        <v>13.757308018296897</v>
      </c>
      <c r="N45" s="80">
        <v>13.77050867660413</v>
      </c>
      <c r="P45" s="97">
        <v>0</v>
      </c>
      <c r="Q45" s="18">
        <v>0</v>
      </c>
      <c r="R45" s="19">
        <v>0</v>
      </c>
      <c r="S45" s="79" t="s">
        <v>166</v>
      </c>
      <c r="T45" s="79" t="s">
        <v>166</v>
      </c>
      <c r="U45" s="80" t="s">
        <v>166</v>
      </c>
    </row>
    <row r="46" spans="1:21" x14ac:dyDescent="0.2">
      <c r="A46" s="17" t="s">
        <v>160</v>
      </c>
      <c r="B46" s="18">
        <v>10923</v>
      </c>
      <c r="C46" s="18">
        <v>11230</v>
      </c>
      <c r="D46" s="19">
        <v>11556</v>
      </c>
      <c r="E46" s="27">
        <v>1.8235483650168531</v>
      </c>
      <c r="F46" s="27">
        <v>1.8508416137756674</v>
      </c>
      <c r="G46" s="28">
        <v>1.8987934544534397</v>
      </c>
      <c r="I46" s="97">
        <v>10923</v>
      </c>
      <c r="J46" s="18">
        <v>11230</v>
      </c>
      <c r="K46" s="19">
        <v>11556</v>
      </c>
      <c r="L46" s="79">
        <v>1.8407079049498409</v>
      </c>
      <c r="M46" s="79">
        <v>1.8699867951956493</v>
      </c>
      <c r="N46" s="80">
        <v>1.9184317866018556</v>
      </c>
      <c r="P46" s="97">
        <v>0</v>
      </c>
      <c r="Q46" s="18">
        <v>0</v>
      </c>
      <c r="R46" s="19">
        <v>0</v>
      </c>
      <c r="S46" s="79" t="s">
        <v>166</v>
      </c>
      <c r="T46" s="79" t="s">
        <v>166</v>
      </c>
      <c r="U46" s="80" t="s">
        <v>166</v>
      </c>
    </row>
    <row r="47" spans="1:21" x14ac:dyDescent="0.2">
      <c r="A47" s="17" t="s">
        <v>161</v>
      </c>
      <c r="B47" s="18">
        <v>4782</v>
      </c>
      <c r="C47" s="18">
        <v>4820</v>
      </c>
      <c r="D47" s="19">
        <v>4291</v>
      </c>
      <c r="E47" s="27">
        <v>0.79833454925483771</v>
      </c>
      <c r="F47" s="27">
        <v>0.79439506486186262</v>
      </c>
      <c r="G47" s="28">
        <v>0.7050642707735989</v>
      </c>
      <c r="I47" s="97">
        <v>4782</v>
      </c>
      <c r="J47" s="18">
        <v>4820</v>
      </c>
      <c r="K47" s="19">
        <v>4291</v>
      </c>
      <c r="L47" s="79">
        <v>0.80584685539413525</v>
      </c>
      <c r="M47" s="79">
        <v>0.80261231993259385</v>
      </c>
      <c r="N47" s="80">
        <v>0.71235642058744919</v>
      </c>
      <c r="P47" s="97">
        <v>0</v>
      </c>
      <c r="Q47" s="18">
        <v>0</v>
      </c>
      <c r="R47" s="19">
        <v>0</v>
      </c>
      <c r="S47" s="79" t="s">
        <v>166</v>
      </c>
      <c r="T47" s="79" t="s">
        <v>166</v>
      </c>
      <c r="U47" s="80" t="s">
        <v>166</v>
      </c>
    </row>
    <row r="48" spans="1:21" x14ac:dyDescent="0.2">
      <c r="A48" s="17" t="s">
        <v>162</v>
      </c>
      <c r="B48" s="18">
        <v>2191</v>
      </c>
      <c r="C48" s="18">
        <v>1869</v>
      </c>
      <c r="D48" s="19">
        <v>1639</v>
      </c>
      <c r="E48" s="27">
        <v>0.36577812576690699</v>
      </c>
      <c r="F48" s="27">
        <v>0.30803410295162265</v>
      </c>
      <c r="G48" s="28">
        <v>0.26930793283568599</v>
      </c>
      <c r="I48" s="97">
        <v>0</v>
      </c>
      <c r="J48" s="18">
        <v>0</v>
      </c>
      <c r="K48" s="19">
        <v>0</v>
      </c>
      <c r="L48" s="79" t="s">
        <v>166</v>
      </c>
      <c r="M48" s="79" t="s">
        <v>166</v>
      </c>
      <c r="N48" s="80" t="s">
        <v>166</v>
      </c>
      <c r="P48" s="97">
        <v>2191</v>
      </c>
      <c r="Q48" s="18">
        <v>1869</v>
      </c>
      <c r="R48" s="19">
        <v>1639</v>
      </c>
      <c r="S48" s="79">
        <v>39.237106017191977</v>
      </c>
      <c r="T48" s="79">
        <v>30.086928525434644</v>
      </c>
      <c r="U48" s="80">
        <v>26.308186195826647</v>
      </c>
    </row>
    <row r="49" spans="1:21" x14ac:dyDescent="0.2">
      <c r="A49" s="17" t="s">
        <v>163</v>
      </c>
      <c r="B49" s="18">
        <v>1434</v>
      </c>
      <c r="C49" s="18">
        <v>2370</v>
      </c>
      <c r="D49" s="19">
        <v>3390</v>
      </c>
      <c r="E49" s="27">
        <v>0.23940019732986978</v>
      </c>
      <c r="F49" s="27">
        <v>0.39060504226610254</v>
      </c>
      <c r="G49" s="28">
        <v>0.55701884826905157</v>
      </c>
      <c r="I49" s="97">
        <v>1434</v>
      </c>
      <c r="J49" s="18">
        <v>2370</v>
      </c>
      <c r="K49" s="19">
        <v>3390</v>
      </c>
      <c r="L49" s="79">
        <v>0.2416529465987432</v>
      </c>
      <c r="M49" s="79">
        <v>0.39464547681332934</v>
      </c>
      <c r="N49" s="80">
        <v>0.56277983355661909</v>
      </c>
      <c r="P49" s="97">
        <v>0</v>
      </c>
      <c r="Q49" s="18">
        <v>0</v>
      </c>
      <c r="R49" s="19">
        <v>0</v>
      </c>
      <c r="S49" s="79" t="s">
        <v>166</v>
      </c>
      <c r="T49" s="79" t="s">
        <v>166</v>
      </c>
      <c r="U49" s="80" t="s">
        <v>166</v>
      </c>
    </row>
    <row r="50" spans="1:21" x14ac:dyDescent="0.2">
      <c r="A50" s="17" t="s">
        <v>164</v>
      </c>
      <c r="B50" s="18">
        <v>32041</v>
      </c>
      <c r="C50" s="18">
        <v>36633</v>
      </c>
      <c r="D50" s="19">
        <v>35226</v>
      </c>
      <c r="E50" s="27">
        <v>5.3491085931982969</v>
      </c>
      <c r="F50" s="27">
        <v>6.0375673052042762</v>
      </c>
      <c r="G50" s="28">
        <v>5.7880666516594728</v>
      </c>
      <c r="I50" s="97">
        <v>32041</v>
      </c>
      <c r="J50" s="18">
        <v>36633</v>
      </c>
      <c r="K50" s="19">
        <v>35226</v>
      </c>
      <c r="L50" s="79">
        <v>5.3994435578593665</v>
      </c>
      <c r="M50" s="79">
        <v>6.1000201485665375</v>
      </c>
      <c r="N50" s="80">
        <v>5.8479299164794885</v>
      </c>
      <c r="P50" s="97">
        <v>0</v>
      </c>
      <c r="Q50" s="18">
        <v>0</v>
      </c>
      <c r="R50" s="19">
        <v>0</v>
      </c>
      <c r="S50" s="79" t="s">
        <v>166</v>
      </c>
      <c r="T50" s="79" t="s">
        <v>166</v>
      </c>
      <c r="U50" s="80" t="s">
        <v>166</v>
      </c>
    </row>
    <row r="51" spans="1:21" x14ac:dyDescent="0.2">
      <c r="A51" s="17" t="s">
        <v>165</v>
      </c>
      <c r="B51" s="18">
        <v>0</v>
      </c>
      <c r="C51" s="18">
        <v>0</v>
      </c>
      <c r="D51" s="19">
        <v>0</v>
      </c>
      <c r="E51" s="27" t="s">
        <v>166</v>
      </c>
      <c r="F51" s="27" t="s">
        <v>166</v>
      </c>
      <c r="G51" s="28" t="s">
        <v>166</v>
      </c>
      <c r="I51" s="97">
        <v>0</v>
      </c>
      <c r="J51" s="18">
        <v>0</v>
      </c>
      <c r="K51" s="19">
        <v>0</v>
      </c>
      <c r="L51" s="79" t="s">
        <v>166</v>
      </c>
      <c r="M51" s="79" t="s">
        <v>166</v>
      </c>
      <c r="N51" s="80" t="s">
        <v>166</v>
      </c>
      <c r="P51" s="97">
        <v>0</v>
      </c>
      <c r="Q51" s="18">
        <v>0</v>
      </c>
      <c r="R51" s="19">
        <v>0</v>
      </c>
      <c r="S51" s="79" t="s">
        <v>166</v>
      </c>
      <c r="T51" s="79" t="s">
        <v>166</v>
      </c>
      <c r="U51" s="80" t="s">
        <v>166</v>
      </c>
    </row>
    <row r="52" spans="1:21" x14ac:dyDescent="0.2">
      <c r="A52" s="17" t="s">
        <v>167</v>
      </c>
      <c r="B52" s="18">
        <v>8485</v>
      </c>
      <c r="C52" s="18">
        <v>9484</v>
      </c>
      <c r="D52" s="19">
        <v>10865</v>
      </c>
      <c r="E52" s="27">
        <v>1.4165346404072141</v>
      </c>
      <c r="F52" s="27">
        <v>1.5630794180808931</v>
      </c>
      <c r="G52" s="28">
        <v>1.7852536243195416</v>
      </c>
      <c r="I52" s="97">
        <v>6779</v>
      </c>
      <c r="J52" s="18">
        <v>7378</v>
      </c>
      <c r="K52" s="19">
        <v>9096</v>
      </c>
      <c r="L52" s="79">
        <v>1.1423747036212553</v>
      </c>
      <c r="M52" s="79">
        <v>1.2285630075648708</v>
      </c>
      <c r="N52" s="80">
        <v>1.5100428808351054</v>
      </c>
      <c r="P52" s="97">
        <v>1706</v>
      </c>
      <c r="Q52" s="18">
        <v>2106</v>
      </c>
      <c r="R52" s="19">
        <v>1769</v>
      </c>
      <c r="S52" s="79">
        <v>30.55157593123209</v>
      </c>
      <c r="T52" s="79">
        <v>33.902124919510626</v>
      </c>
      <c r="U52" s="80">
        <v>28.39486356340289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">
      <c r="A54" s="17" t="s">
        <v>169</v>
      </c>
      <c r="B54" s="18">
        <v>31037</v>
      </c>
      <c r="C54" s="18">
        <v>31057</v>
      </c>
      <c r="D54" s="19">
        <v>33718</v>
      </c>
      <c r="E54" s="27">
        <v>5.1814950659185275</v>
      </c>
      <c r="F54" s="27">
        <v>5.1185741762271508</v>
      </c>
      <c r="G54" s="28">
        <v>5.5402836359692866</v>
      </c>
      <c r="I54" s="97">
        <v>31037</v>
      </c>
      <c r="J54" s="18">
        <v>31057</v>
      </c>
      <c r="K54" s="19">
        <v>33718</v>
      </c>
      <c r="L54" s="79">
        <v>5.2302527919004138</v>
      </c>
      <c r="M54" s="79">
        <v>5.1715209170428569</v>
      </c>
      <c r="N54" s="80">
        <v>5.5975841970094642</v>
      </c>
      <c r="P54" s="97">
        <v>0</v>
      </c>
      <c r="Q54" s="18">
        <v>0</v>
      </c>
      <c r="R54" s="19">
        <v>0</v>
      </c>
      <c r="S54" s="79" t="s">
        <v>166</v>
      </c>
      <c r="T54" s="79" t="s">
        <v>166</v>
      </c>
      <c r="U54" s="80" t="s">
        <v>166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0</v>
      </c>
      <c r="Q55" s="18">
        <v>0</v>
      </c>
      <c r="R55" s="19">
        <v>0</v>
      </c>
      <c r="S55" s="79" t="s">
        <v>166</v>
      </c>
      <c r="T55" s="79" t="s">
        <v>166</v>
      </c>
      <c r="U55" s="80" t="s">
        <v>166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  <c r="I56" s="97">
        <v>0</v>
      </c>
      <c r="J56" s="18">
        <v>0</v>
      </c>
      <c r="K56" s="19">
        <v>0</v>
      </c>
      <c r="L56" s="79" t="s">
        <v>166</v>
      </c>
      <c r="M56" s="79" t="s">
        <v>166</v>
      </c>
      <c r="N56" s="80" t="s">
        <v>166</v>
      </c>
      <c r="P56" s="97">
        <v>0</v>
      </c>
      <c r="Q56" s="18">
        <v>0</v>
      </c>
      <c r="R56" s="19">
        <v>0</v>
      </c>
      <c r="S56" s="79" t="s">
        <v>166</v>
      </c>
      <c r="T56" s="79" t="s">
        <v>166</v>
      </c>
      <c r="U56" s="80" t="s">
        <v>166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0</v>
      </c>
      <c r="Q57" s="18">
        <v>0</v>
      </c>
      <c r="R57" s="19">
        <v>0</v>
      </c>
      <c r="S57" s="79" t="s">
        <v>166</v>
      </c>
      <c r="T57" s="79" t="s">
        <v>166</v>
      </c>
      <c r="U57" s="80" t="s">
        <v>166</v>
      </c>
    </row>
    <row r="58" spans="1:21" x14ac:dyDescent="0.2">
      <c r="A58" s="17" t="s">
        <v>173</v>
      </c>
      <c r="B58" s="18">
        <v>10785</v>
      </c>
      <c r="C58" s="18">
        <v>7823</v>
      </c>
      <c r="D58" s="19">
        <v>0</v>
      </c>
      <c r="E58" s="27">
        <v>1.8005098523031</v>
      </c>
      <c r="F58" s="27">
        <v>1.2893262639863798</v>
      </c>
      <c r="G58" s="28" t="s">
        <v>166</v>
      </c>
      <c r="I58" s="97">
        <v>10785</v>
      </c>
      <c r="J58" s="18">
        <v>7823</v>
      </c>
      <c r="K58" s="19">
        <v>0</v>
      </c>
      <c r="L58" s="79">
        <v>1.8174526004654432</v>
      </c>
      <c r="M58" s="79">
        <v>1.3026631076416353</v>
      </c>
      <c r="N58" s="80" t="s">
        <v>166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">
      <c r="A59" s="17" t="s">
        <v>174</v>
      </c>
      <c r="B59" s="18">
        <v>29916</v>
      </c>
      <c r="C59" s="18">
        <v>32000</v>
      </c>
      <c r="D59" s="19">
        <v>33588</v>
      </c>
      <c r="E59" s="27">
        <v>4.9943488865553585</v>
      </c>
      <c r="F59" s="27">
        <v>5.2739921318629879</v>
      </c>
      <c r="G59" s="28">
        <v>5.5189230311684083</v>
      </c>
      <c r="I59" s="97">
        <v>29916</v>
      </c>
      <c r="J59" s="18">
        <v>32000</v>
      </c>
      <c r="K59" s="19">
        <v>33588</v>
      </c>
      <c r="L59" s="79">
        <v>5.0413455721394715</v>
      </c>
      <c r="M59" s="79">
        <v>5.3285465223740669</v>
      </c>
      <c r="N59" s="80">
        <v>5.5760026694689451</v>
      </c>
      <c r="P59" s="97">
        <v>0</v>
      </c>
      <c r="Q59" s="18">
        <v>0</v>
      </c>
      <c r="R59" s="19">
        <v>0</v>
      </c>
      <c r="S59" s="79" t="s">
        <v>166</v>
      </c>
      <c r="T59" s="79" t="s">
        <v>166</v>
      </c>
      <c r="U59" s="80" t="s">
        <v>166</v>
      </c>
    </row>
    <row r="60" spans="1:21" x14ac:dyDescent="0.2">
      <c r="A60" s="17" t="s">
        <v>175</v>
      </c>
      <c r="B60" s="18">
        <v>295</v>
      </c>
      <c r="C60" s="18">
        <v>342</v>
      </c>
      <c r="D60" s="19">
        <v>349</v>
      </c>
      <c r="E60" s="27">
        <v>4.9248994569254939E-2</v>
      </c>
      <c r="F60" s="27">
        <v>5.6365790909285687E-2</v>
      </c>
      <c r="G60" s="28">
        <v>5.7345008273126552E-2</v>
      </c>
      <c r="I60" s="97">
        <v>240</v>
      </c>
      <c r="J60" s="18">
        <v>273</v>
      </c>
      <c r="K60" s="19">
        <v>278</v>
      </c>
      <c r="L60" s="79">
        <v>4.0444007798952838E-2</v>
      </c>
      <c r="M60" s="79">
        <v>4.5459162519003761E-2</v>
      </c>
      <c r="N60" s="80">
        <v>4.6151266586649003E-2</v>
      </c>
      <c r="P60" s="97">
        <v>55</v>
      </c>
      <c r="Q60" s="18">
        <v>69</v>
      </c>
      <c r="R60" s="19">
        <v>71</v>
      </c>
      <c r="S60" s="79">
        <v>0.98495702005730656</v>
      </c>
      <c r="T60" s="79">
        <v>1.1107533805537668</v>
      </c>
      <c r="U60" s="80">
        <v>1.1396468699839486</v>
      </c>
    </row>
    <row r="61" spans="1:21" x14ac:dyDescent="0.2">
      <c r="A61" s="17" t="s">
        <v>176</v>
      </c>
      <c r="B61" s="18">
        <v>1179</v>
      </c>
      <c r="C61" s="18">
        <v>293</v>
      </c>
      <c r="D61" s="19">
        <v>2031</v>
      </c>
      <c r="E61" s="27">
        <v>0.19682903253271719</v>
      </c>
      <c r="F61" s="27">
        <v>4.8289990457370487E-2</v>
      </c>
      <c r="G61" s="28">
        <v>0.33371837192756454</v>
      </c>
      <c r="I61" s="97">
        <v>1179</v>
      </c>
      <c r="J61" s="18">
        <v>293</v>
      </c>
      <c r="K61" s="19">
        <v>2031</v>
      </c>
      <c r="L61" s="79">
        <v>0.19868118831235582</v>
      </c>
      <c r="M61" s="79">
        <v>4.8789504095487553E-2</v>
      </c>
      <c r="N61" s="80">
        <v>0.33716986488303641</v>
      </c>
      <c r="P61" s="97">
        <v>0</v>
      </c>
      <c r="Q61" s="18">
        <v>0</v>
      </c>
      <c r="R61" s="19">
        <v>0</v>
      </c>
      <c r="S61" s="79" t="s">
        <v>166</v>
      </c>
      <c r="T61" s="79" t="s">
        <v>166</v>
      </c>
      <c r="U61" s="80" t="s">
        <v>166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  <c r="I62" s="97">
        <v>0</v>
      </c>
      <c r="J62" s="18">
        <v>0</v>
      </c>
      <c r="K62" s="19">
        <v>0</v>
      </c>
      <c r="L62" s="79" t="s">
        <v>166</v>
      </c>
      <c r="M62" s="79" t="s">
        <v>166</v>
      </c>
      <c r="N62" s="80" t="s">
        <v>166</v>
      </c>
      <c r="P62" s="97">
        <v>0</v>
      </c>
      <c r="Q62" s="18">
        <v>0</v>
      </c>
      <c r="R62" s="19">
        <v>0</v>
      </c>
      <c r="S62" s="79" t="s">
        <v>166</v>
      </c>
      <c r="T62" s="79" t="s">
        <v>166</v>
      </c>
      <c r="U62" s="80" t="s">
        <v>166</v>
      </c>
    </row>
    <row r="63" spans="1:21" x14ac:dyDescent="0.2">
      <c r="A63" s="17" t="s">
        <v>178</v>
      </c>
      <c r="B63" s="18">
        <v>691</v>
      </c>
      <c r="C63" s="18">
        <v>786</v>
      </c>
      <c r="D63" s="19">
        <v>335</v>
      </c>
      <c r="E63" s="27">
        <v>0.11535950931306835</v>
      </c>
      <c r="F63" s="27">
        <v>0.12954243173888466</v>
      </c>
      <c r="G63" s="28">
        <v>5.5044635448416604E-2</v>
      </c>
      <c r="I63" s="97">
        <v>691</v>
      </c>
      <c r="J63" s="18">
        <v>786</v>
      </c>
      <c r="K63" s="19">
        <v>335</v>
      </c>
      <c r="L63" s="79">
        <v>0.11644503912115171</v>
      </c>
      <c r="M63" s="79">
        <v>0.13088242395581304</v>
      </c>
      <c r="N63" s="80">
        <v>5.5613936354415167E-2</v>
      </c>
      <c r="P63" s="97">
        <v>0</v>
      </c>
      <c r="Q63" s="18">
        <v>0</v>
      </c>
      <c r="R63" s="19">
        <v>0</v>
      </c>
      <c r="S63" s="79" t="s">
        <v>166</v>
      </c>
      <c r="T63" s="79" t="s">
        <v>166</v>
      </c>
      <c r="U63" s="80" t="s">
        <v>166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  <c r="I64" s="97">
        <v>0</v>
      </c>
      <c r="J64" s="18">
        <v>0</v>
      </c>
      <c r="K64" s="19">
        <v>0</v>
      </c>
      <c r="L64" s="79" t="s">
        <v>166</v>
      </c>
      <c r="M64" s="79" t="s">
        <v>166</v>
      </c>
      <c r="N64" s="80" t="s">
        <v>166</v>
      </c>
      <c r="P64" s="97">
        <v>0</v>
      </c>
      <c r="Q64" s="18">
        <v>0</v>
      </c>
      <c r="R64" s="19">
        <v>0</v>
      </c>
      <c r="S64" s="79" t="s">
        <v>166</v>
      </c>
      <c r="T64" s="79" t="s">
        <v>166</v>
      </c>
      <c r="U64" s="80" t="s">
        <v>166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166</v>
      </c>
      <c r="F65" s="27" t="s">
        <v>166</v>
      </c>
      <c r="G65" s="28" t="s">
        <v>166</v>
      </c>
      <c r="I65" s="97">
        <v>0</v>
      </c>
      <c r="J65" s="18">
        <v>0</v>
      </c>
      <c r="K65" s="19">
        <v>0</v>
      </c>
      <c r="L65" s="79" t="s">
        <v>166</v>
      </c>
      <c r="M65" s="79" t="s">
        <v>166</v>
      </c>
      <c r="N65" s="80" t="s">
        <v>166</v>
      </c>
      <c r="P65" s="97">
        <v>0</v>
      </c>
      <c r="Q65" s="18">
        <v>0</v>
      </c>
      <c r="R65" s="19">
        <v>0</v>
      </c>
      <c r="S65" s="79" t="s">
        <v>166</v>
      </c>
      <c r="T65" s="79" t="s">
        <v>166</v>
      </c>
      <c r="U65" s="80" t="s">
        <v>166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0</v>
      </c>
      <c r="Q66" s="18">
        <v>0</v>
      </c>
      <c r="R66" s="19">
        <v>0</v>
      </c>
      <c r="S66" s="79" t="s">
        <v>166</v>
      </c>
      <c r="T66" s="79" t="s">
        <v>166</v>
      </c>
      <c r="U66" s="80" t="s">
        <v>166</v>
      </c>
    </row>
    <row r="67" spans="1:21" x14ac:dyDescent="0.2">
      <c r="A67" s="17" t="s">
        <v>182</v>
      </c>
      <c r="B67" s="18">
        <v>5043</v>
      </c>
      <c r="C67" s="18">
        <v>3958</v>
      </c>
      <c r="D67" s="19">
        <v>2909</v>
      </c>
      <c r="E67" s="27">
        <v>0.84190738851780555</v>
      </c>
      <c r="F67" s="27">
        <v>0.65232690180980335</v>
      </c>
      <c r="G67" s="28">
        <v>0.47798461050580271</v>
      </c>
      <c r="I67" s="97">
        <v>5043</v>
      </c>
      <c r="J67" s="18">
        <v>3958</v>
      </c>
      <c r="K67" s="19">
        <v>2909</v>
      </c>
      <c r="L67" s="79">
        <v>0.84982971387549644</v>
      </c>
      <c r="M67" s="79">
        <v>0.65907459798614243</v>
      </c>
      <c r="N67" s="80">
        <v>0.48292818165669765</v>
      </c>
      <c r="P67" s="97">
        <v>0</v>
      </c>
      <c r="Q67" s="18">
        <v>0</v>
      </c>
      <c r="R67" s="19">
        <v>0</v>
      </c>
      <c r="S67" s="79" t="s">
        <v>166</v>
      </c>
      <c r="T67" s="79" t="s">
        <v>166</v>
      </c>
      <c r="U67" s="80" t="s">
        <v>166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988</v>
      </c>
      <c r="E68" s="27" t="s">
        <v>166</v>
      </c>
      <c r="F68" s="27" t="s">
        <v>166</v>
      </c>
      <c r="G68" s="28">
        <v>0.16234059648667346</v>
      </c>
      <c r="I68" s="97">
        <v>0</v>
      </c>
      <c r="J68" s="18">
        <v>0</v>
      </c>
      <c r="K68" s="19">
        <v>988</v>
      </c>
      <c r="L68" s="79" t="s">
        <v>166</v>
      </c>
      <c r="M68" s="79" t="s">
        <v>166</v>
      </c>
      <c r="N68" s="80">
        <v>0.16401960930794682</v>
      </c>
      <c r="P68" s="97">
        <v>0</v>
      </c>
      <c r="Q68" s="18">
        <v>0</v>
      </c>
      <c r="R68" s="19">
        <v>0</v>
      </c>
      <c r="S68" s="79" t="s">
        <v>166</v>
      </c>
      <c r="T68" s="79" t="s">
        <v>166</v>
      </c>
      <c r="U68" s="80" t="s">
        <v>166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7" t="s">
        <v>5</v>
      </c>
      <c r="J69" s="18" t="s">
        <v>5</v>
      </c>
      <c r="K69" s="19" t="s">
        <v>5</v>
      </c>
      <c r="L69" s="79" t="s">
        <v>5</v>
      </c>
      <c r="M69" s="79" t="s">
        <v>5</v>
      </c>
      <c r="N69" s="80" t="s">
        <v>5</v>
      </c>
      <c r="P69" s="97" t="s">
        <v>5</v>
      </c>
      <c r="Q69" s="18" t="s">
        <v>5</v>
      </c>
      <c r="R69" s="19" t="s">
        <v>5</v>
      </c>
      <c r="S69" s="79" t="s">
        <v>5</v>
      </c>
      <c r="T69" s="79" t="s">
        <v>5</v>
      </c>
      <c r="U69" s="80" t="s">
        <v>5</v>
      </c>
    </row>
    <row r="70" spans="1:21" ht="13.5" thickBot="1" x14ac:dyDescent="0.25">
      <c r="A70" s="20" t="s">
        <v>4</v>
      </c>
      <c r="B70" s="21">
        <v>598997</v>
      </c>
      <c r="C70" s="21">
        <v>606751</v>
      </c>
      <c r="D70" s="22">
        <v>608597</v>
      </c>
      <c r="E70" s="23">
        <v>100</v>
      </c>
      <c r="F70" s="23">
        <v>100</v>
      </c>
      <c r="G70" s="48">
        <v>100</v>
      </c>
      <c r="I70" s="98">
        <v>593413</v>
      </c>
      <c r="J70" s="21">
        <v>600539</v>
      </c>
      <c r="K70" s="22">
        <v>602367</v>
      </c>
      <c r="L70" s="83">
        <v>100</v>
      </c>
      <c r="M70" s="83">
        <v>100</v>
      </c>
      <c r="N70" s="84">
        <v>100</v>
      </c>
      <c r="P70" s="98">
        <v>5584</v>
      </c>
      <c r="Q70" s="21">
        <v>6212</v>
      </c>
      <c r="R70" s="22">
        <v>6230</v>
      </c>
      <c r="S70" s="83">
        <v>100</v>
      </c>
      <c r="T70" s="83">
        <v>100</v>
      </c>
      <c r="U70" s="84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155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186">
        <v>14</v>
      </c>
    </row>
    <row r="73" spans="1:21" ht="12.75" customHeight="1" x14ac:dyDescent="0.2">
      <c r="A73" s="26" t="s">
        <v>156</v>
      </c>
      <c r="U73" s="185"/>
    </row>
    <row r="74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style="1" customWidth="1"/>
    <col min="5" max="7" width="9.5703125" style="1" customWidth="1"/>
    <col min="8" max="8" width="6.5703125" style="1" customWidth="1"/>
    <col min="9" max="11" width="11.5703125" style="1" customWidth="1"/>
    <col min="12" max="14" width="9.5703125" style="1" customWidth="1"/>
    <col min="15" max="15" width="6.5703125" style="1" customWidth="1"/>
    <col min="16" max="18" width="11.5703125" style="1" customWidth="1"/>
    <col min="19" max="21" width="9.570312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120</v>
      </c>
      <c r="B4" s="6"/>
      <c r="C4" s="6"/>
      <c r="D4" s="6"/>
      <c r="E4" s="6"/>
      <c r="F4" s="6"/>
      <c r="I4" s="196" t="s">
        <v>108</v>
      </c>
      <c r="J4" s="196"/>
      <c r="K4" s="196"/>
      <c r="L4" s="196"/>
      <c r="M4" s="196"/>
      <c r="N4" s="196"/>
      <c r="P4" s="196" t="s">
        <v>109</v>
      </c>
      <c r="Q4" s="196"/>
      <c r="R4" s="196"/>
      <c r="S4" s="196"/>
      <c r="T4" s="196"/>
      <c r="U4" s="196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6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6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68427</v>
      </c>
      <c r="C7" s="18">
        <v>94044</v>
      </c>
      <c r="D7" s="19">
        <v>115075</v>
      </c>
      <c r="E7" s="27">
        <v>10.86346331535113</v>
      </c>
      <c r="F7" s="27">
        <v>12.503789268790785</v>
      </c>
      <c r="G7" s="28">
        <v>13.33735897691475</v>
      </c>
      <c r="I7" s="97">
        <v>65615</v>
      </c>
      <c r="J7" s="18">
        <v>90598</v>
      </c>
      <c r="K7" s="19">
        <v>110025</v>
      </c>
      <c r="L7" s="79">
        <v>10.817186822534831</v>
      </c>
      <c r="M7" s="79">
        <v>12.605395116901621</v>
      </c>
      <c r="N7" s="80">
        <v>13.356892775805724</v>
      </c>
      <c r="P7" s="97">
        <v>2812</v>
      </c>
      <c r="Q7" s="18">
        <v>3446</v>
      </c>
      <c r="R7" s="19">
        <v>5050</v>
      </c>
      <c r="S7" s="79">
        <v>12.06815158147719</v>
      </c>
      <c r="T7" s="79">
        <v>10.317365269461078</v>
      </c>
      <c r="U7" s="80">
        <v>12.925518300486306</v>
      </c>
    </row>
    <row r="8" spans="1:21" x14ac:dyDescent="0.2">
      <c r="A8" s="17" t="s">
        <v>158</v>
      </c>
      <c r="B8" s="18">
        <v>124125</v>
      </c>
      <c r="C8" s="18">
        <v>123523</v>
      </c>
      <c r="D8" s="19">
        <v>129121</v>
      </c>
      <c r="E8" s="27">
        <v>19.706071930933096</v>
      </c>
      <c r="F8" s="27">
        <v>16.423222766458721</v>
      </c>
      <c r="G8" s="28">
        <v>14.965310697008119</v>
      </c>
      <c r="I8" s="97">
        <v>116687</v>
      </c>
      <c r="J8" s="18">
        <v>108044</v>
      </c>
      <c r="K8" s="19">
        <v>111547</v>
      </c>
      <c r="L8" s="79">
        <v>19.236837289661231</v>
      </c>
      <c r="M8" s="79">
        <v>15.03275248913352</v>
      </c>
      <c r="N8" s="80">
        <v>13.541661608387194</v>
      </c>
      <c r="P8" s="97">
        <v>7438</v>
      </c>
      <c r="Q8" s="18">
        <v>15479</v>
      </c>
      <c r="R8" s="19">
        <v>17574</v>
      </c>
      <c r="S8" s="79">
        <v>31.921376764945709</v>
      </c>
      <c r="T8" s="79">
        <v>46.344311377245511</v>
      </c>
      <c r="U8" s="80">
        <v>44.980803685692344</v>
      </c>
    </row>
    <row r="9" spans="1:21" x14ac:dyDescent="0.2">
      <c r="A9" s="17" t="s">
        <v>83</v>
      </c>
      <c r="B9" s="18">
        <v>137698</v>
      </c>
      <c r="C9" s="18">
        <v>158153</v>
      </c>
      <c r="D9" s="19">
        <v>189111</v>
      </c>
      <c r="E9" s="27">
        <v>21.860919981837867</v>
      </c>
      <c r="F9" s="27">
        <v>21.027516739261078</v>
      </c>
      <c r="G9" s="28">
        <v>21.91823848345275</v>
      </c>
      <c r="I9" s="97">
        <v>129244</v>
      </c>
      <c r="J9" s="18">
        <v>148458</v>
      </c>
      <c r="K9" s="19">
        <v>178074</v>
      </c>
      <c r="L9" s="79">
        <v>21.306964774696208</v>
      </c>
      <c r="M9" s="79">
        <v>20.655773287103255</v>
      </c>
      <c r="N9" s="80">
        <v>21.617953412032069</v>
      </c>
      <c r="P9" s="97">
        <v>8454</v>
      </c>
      <c r="Q9" s="18">
        <v>9695</v>
      </c>
      <c r="R9" s="19">
        <v>11037</v>
      </c>
      <c r="S9" s="79">
        <v>36.281704647869191</v>
      </c>
      <c r="T9" s="79">
        <v>29.026946107784433</v>
      </c>
      <c r="U9" s="80">
        <v>28.249296135142053</v>
      </c>
    </row>
    <row r="10" spans="1:21" x14ac:dyDescent="0.2">
      <c r="A10" s="17" t="s">
        <v>85</v>
      </c>
      <c r="B10" s="18">
        <v>6330</v>
      </c>
      <c r="C10" s="18">
        <v>7180</v>
      </c>
      <c r="D10" s="19">
        <v>8341</v>
      </c>
      <c r="E10" s="27">
        <v>1.0049501335170714</v>
      </c>
      <c r="F10" s="27">
        <v>0.95462982167834032</v>
      </c>
      <c r="G10" s="28">
        <v>0.96673396677337331</v>
      </c>
      <c r="I10" s="97">
        <v>2773</v>
      </c>
      <c r="J10" s="18">
        <v>3521</v>
      </c>
      <c r="K10" s="19">
        <v>4306</v>
      </c>
      <c r="L10" s="79">
        <v>0.45715246603503901</v>
      </c>
      <c r="M10" s="79">
        <v>0.48989598232423015</v>
      </c>
      <c r="N10" s="80">
        <v>0.52274283383430531</v>
      </c>
      <c r="P10" s="97">
        <v>3557</v>
      </c>
      <c r="Q10" s="18">
        <v>3659</v>
      </c>
      <c r="R10" s="19">
        <v>4035</v>
      </c>
      <c r="S10" s="79">
        <v>15.26543925153427</v>
      </c>
      <c r="T10" s="79">
        <v>10.955089820359282</v>
      </c>
      <c r="U10" s="80">
        <v>10.327617097517276</v>
      </c>
    </row>
    <row r="11" spans="1:21" x14ac:dyDescent="0.2">
      <c r="A11" s="17" t="s">
        <v>159</v>
      </c>
      <c r="B11" s="18">
        <v>95537</v>
      </c>
      <c r="C11" s="18">
        <v>107032</v>
      </c>
      <c r="D11" s="19">
        <v>118832</v>
      </c>
      <c r="E11" s="27">
        <v>15.167444060951098</v>
      </c>
      <c r="F11" s="27">
        <v>14.230632182991103</v>
      </c>
      <c r="G11" s="28">
        <v>13.772800712098489</v>
      </c>
      <c r="I11" s="97">
        <v>95537</v>
      </c>
      <c r="J11" s="18">
        <v>107032</v>
      </c>
      <c r="K11" s="19">
        <v>118832</v>
      </c>
      <c r="L11" s="79">
        <v>15.750081192783815</v>
      </c>
      <c r="M11" s="79">
        <v>14.891947395662312</v>
      </c>
      <c r="N11" s="80">
        <v>14.426051191406914</v>
      </c>
      <c r="P11" s="97">
        <v>0</v>
      </c>
      <c r="Q11" s="18">
        <v>0</v>
      </c>
      <c r="R11" s="19">
        <v>0</v>
      </c>
      <c r="S11" s="79" t="s">
        <v>166</v>
      </c>
      <c r="T11" s="79" t="s">
        <v>166</v>
      </c>
      <c r="U11" s="80" t="s">
        <v>166</v>
      </c>
    </row>
    <row r="12" spans="1:21" x14ac:dyDescent="0.2">
      <c r="A12" s="17" t="s">
        <v>160</v>
      </c>
      <c r="B12" s="18">
        <v>0</v>
      </c>
      <c r="C12" s="18">
        <v>1151</v>
      </c>
      <c r="D12" s="19">
        <v>1751</v>
      </c>
      <c r="E12" s="27" t="s">
        <v>166</v>
      </c>
      <c r="F12" s="27">
        <v>0.15303327642782308</v>
      </c>
      <c r="G12" s="28">
        <v>0.20294343313993246</v>
      </c>
      <c r="I12" s="97">
        <v>0</v>
      </c>
      <c r="J12" s="18">
        <v>1151</v>
      </c>
      <c r="K12" s="19">
        <v>1751</v>
      </c>
      <c r="L12" s="79" t="s">
        <v>166</v>
      </c>
      <c r="M12" s="79">
        <v>0.16014492350331977</v>
      </c>
      <c r="N12" s="80">
        <v>0.21256913656383386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166</v>
      </c>
      <c r="F13" s="27" t="s">
        <v>166</v>
      </c>
      <c r="G13" s="28" t="s">
        <v>166</v>
      </c>
      <c r="I13" s="97">
        <v>0</v>
      </c>
      <c r="J13" s="18">
        <v>0</v>
      </c>
      <c r="K13" s="19">
        <v>0</v>
      </c>
      <c r="L13" s="79" t="s">
        <v>166</v>
      </c>
      <c r="M13" s="79" t="s">
        <v>166</v>
      </c>
      <c r="N13" s="80" t="s">
        <v>166</v>
      </c>
      <c r="P13" s="97">
        <v>0</v>
      </c>
      <c r="Q13" s="18">
        <v>0</v>
      </c>
      <c r="R13" s="19">
        <v>0</v>
      </c>
      <c r="S13" s="79" t="s">
        <v>166</v>
      </c>
      <c r="T13" s="79" t="s">
        <v>166</v>
      </c>
      <c r="U13" s="80" t="s">
        <v>166</v>
      </c>
    </row>
    <row r="14" spans="1:21" x14ac:dyDescent="0.2">
      <c r="A14" s="17" t="s">
        <v>162</v>
      </c>
      <c r="B14" s="18">
        <v>1022</v>
      </c>
      <c r="C14" s="18">
        <v>1104</v>
      </c>
      <c r="D14" s="19">
        <v>1159</v>
      </c>
      <c r="E14" s="27">
        <v>0.16225261239406746</v>
      </c>
      <c r="F14" s="27">
        <v>0.14678430684302057</v>
      </c>
      <c r="G14" s="28">
        <v>0.13432977670427282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1022</v>
      </c>
      <c r="Q14" s="18">
        <v>1104</v>
      </c>
      <c r="R14" s="19">
        <v>1159</v>
      </c>
      <c r="S14" s="79">
        <v>4.3860778507360196</v>
      </c>
      <c r="T14" s="79">
        <v>3.3053892215568861</v>
      </c>
      <c r="U14" s="80">
        <v>2.9664704376759663</v>
      </c>
    </row>
    <row r="15" spans="1:21" x14ac:dyDescent="0.2">
      <c r="A15" s="17" t="s">
        <v>163</v>
      </c>
      <c r="B15" s="18">
        <v>0</v>
      </c>
      <c r="C15" s="18">
        <v>1161</v>
      </c>
      <c r="D15" s="19">
        <v>2607</v>
      </c>
      <c r="E15" s="27" t="s">
        <v>166</v>
      </c>
      <c r="F15" s="27">
        <v>0.15436284442458956</v>
      </c>
      <c r="G15" s="28">
        <v>0.30215507149960247</v>
      </c>
      <c r="I15" s="97">
        <v>0</v>
      </c>
      <c r="J15" s="18">
        <v>1161</v>
      </c>
      <c r="K15" s="19">
        <v>2607</v>
      </c>
      <c r="L15" s="79" t="s">
        <v>166</v>
      </c>
      <c r="M15" s="79">
        <v>0.16153627818188901</v>
      </c>
      <c r="N15" s="80">
        <v>0.31648643005249283</v>
      </c>
      <c r="P15" s="97">
        <v>0</v>
      </c>
      <c r="Q15" s="18">
        <v>0</v>
      </c>
      <c r="R15" s="19">
        <v>0</v>
      </c>
      <c r="S15" s="79" t="s">
        <v>166</v>
      </c>
      <c r="T15" s="79" t="s">
        <v>166</v>
      </c>
      <c r="U15" s="80" t="s">
        <v>166</v>
      </c>
    </row>
    <row r="16" spans="1:21" x14ac:dyDescent="0.2">
      <c r="A16" s="17" t="s">
        <v>164</v>
      </c>
      <c r="B16" s="18">
        <v>27743</v>
      </c>
      <c r="C16" s="18">
        <v>32262</v>
      </c>
      <c r="D16" s="19">
        <v>33657</v>
      </c>
      <c r="E16" s="27">
        <v>4.4044757589516763</v>
      </c>
      <c r="F16" s="27">
        <v>4.2894522711680523</v>
      </c>
      <c r="G16" s="28">
        <v>3.9008949909712771</v>
      </c>
      <c r="I16" s="97">
        <v>27743</v>
      </c>
      <c r="J16" s="18">
        <v>32262</v>
      </c>
      <c r="K16" s="19">
        <v>33657</v>
      </c>
      <c r="L16" s="79">
        <v>4.5736678201262482</v>
      </c>
      <c r="M16" s="79">
        <v>4.4887884640000895</v>
      </c>
      <c r="N16" s="80">
        <v>4.0859162931633106</v>
      </c>
      <c r="P16" s="97">
        <v>0</v>
      </c>
      <c r="Q16" s="18">
        <v>0</v>
      </c>
      <c r="R16" s="19">
        <v>0</v>
      </c>
      <c r="S16" s="79" t="s">
        <v>166</v>
      </c>
      <c r="T16" s="79" t="s">
        <v>166</v>
      </c>
      <c r="U16" s="80" t="s">
        <v>166</v>
      </c>
    </row>
    <row r="17" spans="1:21" x14ac:dyDescent="0.2">
      <c r="A17" s="17" t="s">
        <v>165</v>
      </c>
      <c r="B17" s="18">
        <v>99026</v>
      </c>
      <c r="C17" s="18">
        <v>143009</v>
      </c>
      <c r="D17" s="19">
        <v>159532</v>
      </c>
      <c r="E17" s="27">
        <v>15.721357333595817</v>
      </c>
      <c r="F17" s="27">
        <v>19.014018964957906</v>
      </c>
      <c r="G17" s="28">
        <v>18.489989592050087</v>
      </c>
      <c r="I17" s="97">
        <v>99026</v>
      </c>
      <c r="J17" s="18">
        <v>143009</v>
      </c>
      <c r="K17" s="19">
        <v>159532</v>
      </c>
      <c r="L17" s="79">
        <v>16.325272304935368</v>
      </c>
      <c r="M17" s="79">
        <v>19.897624122750877</v>
      </c>
      <c r="N17" s="80">
        <v>19.366978580412077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">
      <c r="A18" s="17" t="s">
        <v>167</v>
      </c>
      <c r="B18" s="18">
        <v>23515</v>
      </c>
      <c r="C18" s="18">
        <v>25768</v>
      </c>
      <c r="D18" s="19">
        <v>27456</v>
      </c>
      <c r="E18" s="27">
        <v>3.7332389241159456</v>
      </c>
      <c r="F18" s="27">
        <v>3.426030814067893</v>
      </c>
      <c r="G18" s="28">
        <v>3.1821901200970792</v>
      </c>
      <c r="I18" s="97">
        <v>23515</v>
      </c>
      <c r="J18" s="18">
        <v>25768</v>
      </c>
      <c r="K18" s="19">
        <v>27456</v>
      </c>
      <c r="L18" s="79">
        <v>3.8766463176393589</v>
      </c>
      <c r="M18" s="79">
        <v>3.5852427357372232</v>
      </c>
      <c r="N18" s="80">
        <v>3.3331229089072658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">
      <c r="A20" s="17" t="s">
        <v>169</v>
      </c>
      <c r="B20" s="18">
        <v>29337</v>
      </c>
      <c r="C20" s="18">
        <v>35730</v>
      </c>
      <c r="D20" s="19">
        <v>49584</v>
      </c>
      <c r="E20" s="27">
        <v>4.6575390311201144</v>
      </c>
      <c r="F20" s="27">
        <v>4.7505464524466712</v>
      </c>
      <c r="G20" s="28">
        <v>5.7468573322732217</v>
      </c>
      <c r="I20" s="97">
        <v>29337</v>
      </c>
      <c r="J20" s="18">
        <v>35730</v>
      </c>
      <c r="K20" s="19">
        <v>49584</v>
      </c>
      <c r="L20" s="79">
        <v>4.8364521803353551</v>
      </c>
      <c r="M20" s="79">
        <v>4.9713102665279019</v>
      </c>
      <c r="N20" s="80">
        <v>6.0194335050720378</v>
      </c>
      <c r="P20" s="97">
        <v>0</v>
      </c>
      <c r="Q20" s="18">
        <v>0</v>
      </c>
      <c r="R20" s="19">
        <v>0</v>
      </c>
      <c r="S20" s="79" t="s">
        <v>166</v>
      </c>
      <c r="T20" s="79" t="s">
        <v>166</v>
      </c>
      <c r="U20" s="80" t="s">
        <v>166</v>
      </c>
    </row>
    <row r="21" spans="1:21" x14ac:dyDescent="0.2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0</v>
      </c>
      <c r="Q22" s="18">
        <v>0</v>
      </c>
      <c r="R22" s="19">
        <v>0</v>
      </c>
      <c r="S22" s="79" t="s">
        <v>166</v>
      </c>
      <c r="T22" s="79" t="s">
        <v>166</v>
      </c>
      <c r="U22" s="80" t="s">
        <v>166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0</v>
      </c>
      <c r="Q23" s="18">
        <v>0</v>
      </c>
      <c r="R23" s="19">
        <v>0</v>
      </c>
      <c r="S23" s="79" t="s">
        <v>166</v>
      </c>
      <c r="T23" s="79" t="s">
        <v>166</v>
      </c>
      <c r="U23" s="80" t="s">
        <v>166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">
      <c r="A25" s="17" t="s">
        <v>174</v>
      </c>
      <c r="B25" s="18">
        <v>17006</v>
      </c>
      <c r="C25" s="18">
        <v>21885</v>
      </c>
      <c r="D25" s="19">
        <v>25893</v>
      </c>
      <c r="E25" s="27">
        <v>2.6998707694457056</v>
      </c>
      <c r="F25" s="27">
        <v>2.9097595609234648</v>
      </c>
      <c r="G25" s="28">
        <v>3.0010361589333359</v>
      </c>
      <c r="I25" s="97">
        <v>17006</v>
      </c>
      <c r="J25" s="18">
        <v>21885</v>
      </c>
      <c r="K25" s="19">
        <v>25893</v>
      </c>
      <c r="L25" s="79">
        <v>2.803582703711458</v>
      </c>
      <c r="M25" s="79">
        <v>3.0449797140487864</v>
      </c>
      <c r="N25" s="80">
        <v>3.143376729324586</v>
      </c>
      <c r="P25" s="97">
        <v>0</v>
      </c>
      <c r="Q25" s="18">
        <v>0</v>
      </c>
      <c r="R25" s="19">
        <v>0</v>
      </c>
      <c r="S25" s="79" t="s">
        <v>166</v>
      </c>
      <c r="T25" s="79" t="s">
        <v>166</v>
      </c>
      <c r="U25" s="80" t="s">
        <v>166</v>
      </c>
    </row>
    <row r="26" spans="1:21" x14ac:dyDescent="0.2">
      <c r="A26" s="17" t="s">
        <v>175</v>
      </c>
      <c r="B26" s="18">
        <v>116</v>
      </c>
      <c r="C26" s="18">
        <v>122</v>
      </c>
      <c r="D26" s="19">
        <v>125</v>
      </c>
      <c r="E26" s="27">
        <v>1.8416147786410788E-2</v>
      </c>
      <c r="F26" s="27">
        <v>1.6220729560551185E-2</v>
      </c>
      <c r="G26" s="28">
        <v>1.4487680835232185E-2</v>
      </c>
      <c r="I26" s="97">
        <v>98</v>
      </c>
      <c r="J26" s="18">
        <v>105</v>
      </c>
      <c r="K26" s="19">
        <v>125</v>
      </c>
      <c r="L26" s="79">
        <v>1.6156127541086845E-2</v>
      </c>
      <c r="M26" s="79">
        <v>1.4609224124977043E-2</v>
      </c>
      <c r="N26" s="80">
        <v>1.5174838418320522E-2</v>
      </c>
      <c r="P26" s="97">
        <v>18</v>
      </c>
      <c r="Q26" s="18">
        <v>17</v>
      </c>
      <c r="R26" s="19">
        <v>0</v>
      </c>
      <c r="S26" s="79">
        <v>7.7249903437620698E-2</v>
      </c>
      <c r="T26" s="79">
        <v>5.089820359281437E-2</v>
      </c>
      <c r="U26" s="80" t="s">
        <v>166</v>
      </c>
    </row>
    <row r="27" spans="1:21" x14ac:dyDescent="0.2">
      <c r="A27" s="17" t="s">
        <v>176</v>
      </c>
      <c r="B27" s="18">
        <v>0</v>
      </c>
      <c r="C27" s="18">
        <v>0</v>
      </c>
      <c r="D27" s="19">
        <v>343</v>
      </c>
      <c r="E27" s="27" t="s">
        <v>166</v>
      </c>
      <c r="F27" s="27" t="s">
        <v>166</v>
      </c>
      <c r="G27" s="28">
        <v>3.9754196211877119E-2</v>
      </c>
      <c r="I27" s="97">
        <v>0</v>
      </c>
      <c r="J27" s="18">
        <v>0</v>
      </c>
      <c r="K27" s="19">
        <v>343</v>
      </c>
      <c r="L27" s="79" t="s">
        <v>166</v>
      </c>
      <c r="M27" s="79" t="s">
        <v>166</v>
      </c>
      <c r="N27" s="80">
        <v>4.1639756619871508E-2</v>
      </c>
      <c r="P27" s="97">
        <v>0</v>
      </c>
      <c r="Q27" s="18">
        <v>0</v>
      </c>
      <c r="R27" s="19">
        <v>0</v>
      </c>
      <c r="S27" s="79" t="s">
        <v>166</v>
      </c>
      <c r="T27" s="79" t="s">
        <v>166</v>
      </c>
      <c r="U27" s="80" t="s">
        <v>166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166</v>
      </c>
      <c r="F28" s="27" t="s">
        <v>166</v>
      </c>
      <c r="G28" s="28" t="s">
        <v>166</v>
      </c>
      <c r="I28" s="97">
        <v>0</v>
      </c>
      <c r="J28" s="18">
        <v>0</v>
      </c>
      <c r="K28" s="19">
        <v>0</v>
      </c>
      <c r="L28" s="79" t="s">
        <v>166</v>
      </c>
      <c r="M28" s="79" t="s">
        <v>166</v>
      </c>
      <c r="N28" s="80" t="s">
        <v>166</v>
      </c>
      <c r="P28" s="97">
        <v>0</v>
      </c>
      <c r="Q28" s="18">
        <v>0</v>
      </c>
      <c r="R28" s="19">
        <v>0</v>
      </c>
      <c r="S28" s="79" t="s">
        <v>166</v>
      </c>
      <c r="T28" s="79" t="s">
        <v>166</v>
      </c>
      <c r="U28" s="80" t="s">
        <v>166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166</v>
      </c>
      <c r="F29" s="27" t="s">
        <v>166</v>
      </c>
      <c r="G29" s="28" t="s">
        <v>166</v>
      </c>
      <c r="I29" s="97">
        <v>0</v>
      </c>
      <c r="J29" s="18">
        <v>0</v>
      </c>
      <c r="K29" s="19">
        <v>0</v>
      </c>
      <c r="L29" s="79" t="s">
        <v>166</v>
      </c>
      <c r="M29" s="79" t="s">
        <v>166</v>
      </c>
      <c r="N29" s="80" t="s">
        <v>166</v>
      </c>
      <c r="P29" s="97">
        <v>0</v>
      </c>
      <c r="Q29" s="18">
        <v>0</v>
      </c>
      <c r="R29" s="19">
        <v>0</v>
      </c>
      <c r="S29" s="79" t="s">
        <v>166</v>
      </c>
      <c r="T29" s="79" t="s">
        <v>166</v>
      </c>
      <c r="U29" s="80" t="s">
        <v>166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0</v>
      </c>
      <c r="Q30" s="18">
        <v>0</v>
      </c>
      <c r="R30" s="19">
        <v>0</v>
      </c>
      <c r="S30" s="79" t="s">
        <v>166</v>
      </c>
      <c r="T30" s="79" t="s">
        <v>166</v>
      </c>
      <c r="U30" s="80" t="s">
        <v>166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7">
        <v>0</v>
      </c>
      <c r="J31" s="18">
        <v>0</v>
      </c>
      <c r="K31" s="19">
        <v>0</v>
      </c>
      <c r="L31" s="79" t="s">
        <v>166</v>
      </c>
      <c r="M31" s="79" t="s">
        <v>166</v>
      </c>
      <c r="N31" s="80" t="s">
        <v>166</v>
      </c>
      <c r="P31" s="97">
        <v>0</v>
      </c>
      <c r="Q31" s="18">
        <v>0</v>
      </c>
      <c r="R31" s="19">
        <v>0</v>
      </c>
      <c r="S31" s="79" t="s">
        <v>166</v>
      </c>
      <c r="T31" s="79" t="s">
        <v>166</v>
      </c>
      <c r="U31" s="80" t="s">
        <v>166</v>
      </c>
    </row>
    <row r="32" spans="1:21" x14ac:dyDescent="0.2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0</v>
      </c>
      <c r="Q32" s="18">
        <v>0</v>
      </c>
      <c r="R32" s="19">
        <v>0</v>
      </c>
      <c r="S32" s="79" t="s">
        <v>166</v>
      </c>
      <c r="T32" s="79" t="s">
        <v>166</v>
      </c>
      <c r="U32" s="80" t="s">
        <v>166</v>
      </c>
    </row>
    <row r="33" spans="1:21" x14ac:dyDescent="0.2">
      <c r="A33" s="17" t="s">
        <v>182</v>
      </c>
      <c r="B33" s="18">
        <v>0</v>
      </c>
      <c r="C33" s="18">
        <v>0</v>
      </c>
      <c r="D33" s="19">
        <v>215</v>
      </c>
      <c r="E33" s="27" t="s">
        <v>166</v>
      </c>
      <c r="F33" s="27" t="s">
        <v>166</v>
      </c>
      <c r="G33" s="28">
        <v>2.4918811036599358E-2</v>
      </c>
      <c r="I33" s="97">
        <v>0</v>
      </c>
      <c r="J33" s="18">
        <v>0</v>
      </c>
      <c r="K33" s="19">
        <v>0</v>
      </c>
      <c r="L33" s="79" t="s">
        <v>166</v>
      </c>
      <c r="M33" s="79" t="s">
        <v>166</v>
      </c>
      <c r="N33" s="80" t="s">
        <v>166</v>
      </c>
      <c r="P33" s="97">
        <v>0</v>
      </c>
      <c r="Q33" s="18">
        <v>0</v>
      </c>
      <c r="R33" s="19">
        <v>215</v>
      </c>
      <c r="S33" s="79" t="s">
        <v>166</v>
      </c>
      <c r="T33" s="79" t="s">
        <v>166</v>
      </c>
      <c r="U33" s="80">
        <v>0.55029434348605066</v>
      </c>
    </row>
    <row r="34" spans="1:21" x14ac:dyDescent="0.2">
      <c r="A34" s="17" t="s">
        <v>183</v>
      </c>
      <c r="B34" s="18">
        <v>0</v>
      </c>
      <c r="C34" s="18">
        <v>0</v>
      </c>
      <c r="D34" s="19">
        <v>0</v>
      </c>
      <c r="E34" s="27" t="s">
        <v>166</v>
      </c>
      <c r="F34" s="27" t="s">
        <v>166</v>
      </c>
      <c r="G34" s="28" t="s">
        <v>166</v>
      </c>
      <c r="I34" s="97">
        <v>0</v>
      </c>
      <c r="J34" s="18">
        <v>0</v>
      </c>
      <c r="K34" s="19">
        <v>0</v>
      </c>
      <c r="L34" s="79" t="s">
        <v>166</v>
      </c>
      <c r="M34" s="79" t="s">
        <v>166</v>
      </c>
      <c r="N34" s="80" t="s">
        <v>166</v>
      </c>
      <c r="P34" s="97">
        <v>0</v>
      </c>
      <c r="Q34" s="18">
        <v>0</v>
      </c>
      <c r="R34" s="19">
        <v>0</v>
      </c>
      <c r="S34" s="79" t="s">
        <v>166</v>
      </c>
      <c r="T34" s="79" t="s">
        <v>166</v>
      </c>
      <c r="U34" s="80" t="s">
        <v>166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7" t="s">
        <v>5</v>
      </c>
      <c r="J35" s="18" t="s">
        <v>5</v>
      </c>
      <c r="K35" s="19" t="s">
        <v>5</v>
      </c>
      <c r="L35" s="79" t="s">
        <v>5</v>
      </c>
      <c r="M35" s="79" t="s">
        <v>5</v>
      </c>
      <c r="N35" s="80" t="s">
        <v>5</v>
      </c>
      <c r="P35" s="97" t="s">
        <v>5</v>
      </c>
      <c r="Q35" s="18" t="s">
        <v>5</v>
      </c>
      <c r="R35" s="19" t="s">
        <v>5</v>
      </c>
      <c r="S35" s="79" t="s">
        <v>5</v>
      </c>
      <c r="T35" s="79" t="s">
        <v>5</v>
      </c>
      <c r="U35" s="80" t="s">
        <v>5</v>
      </c>
    </row>
    <row r="36" spans="1:21" ht="13.5" thickBot="1" x14ac:dyDescent="0.25">
      <c r="A36" s="20" t="s">
        <v>4</v>
      </c>
      <c r="B36" s="21">
        <v>629882</v>
      </c>
      <c r="C36" s="21">
        <v>752124</v>
      </c>
      <c r="D36" s="22">
        <v>862802</v>
      </c>
      <c r="E36" s="23">
        <v>100</v>
      </c>
      <c r="F36" s="23">
        <v>100</v>
      </c>
      <c r="G36" s="48">
        <v>100</v>
      </c>
      <c r="I36" s="98">
        <v>606581</v>
      </c>
      <c r="J36" s="21">
        <v>718724</v>
      </c>
      <c r="K36" s="22">
        <v>823732</v>
      </c>
      <c r="L36" s="83">
        <v>100</v>
      </c>
      <c r="M36" s="83">
        <v>100</v>
      </c>
      <c r="N36" s="84">
        <v>100</v>
      </c>
      <c r="P36" s="98">
        <v>23301</v>
      </c>
      <c r="Q36" s="21">
        <v>33400</v>
      </c>
      <c r="R36" s="22">
        <v>39070</v>
      </c>
      <c r="S36" s="83">
        <v>100</v>
      </c>
      <c r="T36" s="83">
        <v>100</v>
      </c>
      <c r="U36" s="84">
        <v>100</v>
      </c>
    </row>
    <row r="37" spans="1:21" x14ac:dyDescent="0.2">
      <c r="I37" s="105"/>
      <c r="P37" s="105"/>
    </row>
    <row r="38" spans="1:21" ht="16.5" thickBot="1" x14ac:dyDescent="0.3">
      <c r="A38" s="5" t="s">
        <v>121</v>
      </c>
      <c r="B38" s="6"/>
      <c r="C38" s="6"/>
      <c r="D38" s="6"/>
      <c r="E38" s="6"/>
      <c r="F38" s="6"/>
      <c r="I38" s="196" t="s">
        <v>108</v>
      </c>
      <c r="J38" s="196"/>
      <c r="K38" s="196"/>
      <c r="L38" s="196"/>
      <c r="M38" s="196"/>
      <c r="N38" s="196"/>
      <c r="P38" s="196" t="s">
        <v>109</v>
      </c>
      <c r="Q38" s="196"/>
      <c r="R38" s="196"/>
      <c r="S38" s="196"/>
      <c r="T38" s="196"/>
      <c r="U38" s="196"/>
    </row>
    <row r="39" spans="1:21" x14ac:dyDescent="0.2">
      <c r="A39" s="7"/>
      <c r="B39" s="88"/>
      <c r="C39" s="87" t="s">
        <v>31</v>
      </c>
      <c r="D39" s="89"/>
      <c r="E39" s="11"/>
      <c r="F39" s="87" t="s">
        <v>2</v>
      </c>
      <c r="G39" s="12"/>
      <c r="I39" s="32"/>
      <c r="J39" s="87" t="s">
        <v>31</v>
      </c>
      <c r="K39" s="89"/>
      <c r="L39" s="11"/>
      <c r="M39" s="87" t="s">
        <v>2</v>
      </c>
      <c r="N39" s="12"/>
      <c r="P39" s="32"/>
      <c r="Q39" s="87" t="s">
        <v>31</v>
      </c>
      <c r="R39" s="89"/>
      <c r="S39" s="11"/>
      <c r="T39" s="87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6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6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40445</v>
      </c>
      <c r="C41" s="18">
        <v>50166</v>
      </c>
      <c r="D41" s="19">
        <v>58527</v>
      </c>
      <c r="E41" s="27">
        <v>10.608023752321202</v>
      </c>
      <c r="F41" s="27">
        <v>11.795771336129869</v>
      </c>
      <c r="G41" s="28">
        <v>12.751424886270545</v>
      </c>
      <c r="I41" s="97">
        <v>39800</v>
      </c>
      <c r="J41" s="18">
        <v>49384</v>
      </c>
      <c r="K41" s="19">
        <v>57336</v>
      </c>
      <c r="L41" s="79">
        <v>11.001890777208947</v>
      </c>
      <c r="M41" s="79">
        <v>12.736796766797257</v>
      </c>
      <c r="N41" s="80">
        <v>13.810944986017068</v>
      </c>
      <c r="P41" s="97">
        <v>645</v>
      </c>
      <c r="Q41" s="18">
        <v>782</v>
      </c>
      <c r="R41" s="19">
        <v>1191</v>
      </c>
      <c r="S41" s="79">
        <v>3.3056580565805658</v>
      </c>
      <c r="T41" s="79">
        <v>2.0819467000346106</v>
      </c>
      <c r="U41" s="80">
        <v>2.7170069579103457</v>
      </c>
    </row>
    <row r="42" spans="1:21" x14ac:dyDescent="0.2">
      <c r="A42" s="17" t="s">
        <v>158</v>
      </c>
      <c r="B42" s="18">
        <v>40441</v>
      </c>
      <c r="C42" s="18">
        <v>55760</v>
      </c>
      <c r="D42" s="19">
        <v>59520</v>
      </c>
      <c r="E42" s="27">
        <v>10.606974621526065</v>
      </c>
      <c r="F42" s="27">
        <v>13.111115291284964</v>
      </c>
      <c r="G42" s="28">
        <v>12.967772297073536</v>
      </c>
      <c r="I42" s="97">
        <v>27043</v>
      </c>
      <c r="J42" s="18">
        <v>25568</v>
      </c>
      <c r="K42" s="19">
        <v>24403</v>
      </c>
      <c r="L42" s="79">
        <v>7.4754807107553161</v>
      </c>
      <c r="M42" s="79">
        <v>6.5943305470085907</v>
      </c>
      <c r="N42" s="80">
        <v>5.8781305025424606</v>
      </c>
      <c r="P42" s="97">
        <v>13398</v>
      </c>
      <c r="Q42" s="18">
        <v>30192</v>
      </c>
      <c r="R42" s="19">
        <v>35117</v>
      </c>
      <c r="S42" s="79">
        <v>68.665436654366545</v>
      </c>
      <c r="T42" s="79">
        <v>80.381246505684089</v>
      </c>
      <c r="U42" s="80">
        <v>80.111782821945937</v>
      </c>
    </row>
    <row r="43" spans="1:21" x14ac:dyDescent="0.2">
      <c r="A43" s="17" t="s">
        <v>83</v>
      </c>
      <c r="B43" s="18">
        <v>77778</v>
      </c>
      <c r="C43" s="18">
        <v>84098</v>
      </c>
      <c r="D43" s="19">
        <v>89155</v>
      </c>
      <c r="E43" s="27">
        <v>20.399823746026417</v>
      </c>
      <c r="F43" s="27">
        <v>19.77436466582645</v>
      </c>
      <c r="G43" s="28">
        <v>19.424424380806304</v>
      </c>
      <c r="I43" s="97">
        <v>75727</v>
      </c>
      <c r="J43" s="18">
        <v>81504</v>
      </c>
      <c r="K43" s="19">
        <v>86042</v>
      </c>
      <c r="L43" s="79">
        <v>20.933170424263867</v>
      </c>
      <c r="M43" s="79">
        <v>21.020976099162556</v>
      </c>
      <c r="N43" s="80">
        <v>20.725570819151677</v>
      </c>
      <c r="P43" s="97">
        <v>2051</v>
      </c>
      <c r="Q43" s="18">
        <v>2594</v>
      </c>
      <c r="R43" s="19">
        <v>3113</v>
      </c>
      <c r="S43" s="79">
        <v>10.511480114801149</v>
      </c>
      <c r="T43" s="79">
        <v>6.9060994116237584</v>
      </c>
      <c r="U43" s="80">
        <v>7.1016311166875781</v>
      </c>
    </row>
    <row r="44" spans="1:21" x14ac:dyDescent="0.2">
      <c r="A44" s="17" t="s">
        <v>85</v>
      </c>
      <c r="B44" s="18">
        <v>3771</v>
      </c>
      <c r="C44" s="18">
        <v>4241</v>
      </c>
      <c r="D44" s="19">
        <v>4650</v>
      </c>
      <c r="E44" s="27">
        <v>0.98906805711468049</v>
      </c>
      <c r="F44" s="27">
        <v>0.997206598822445</v>
      </c>
      <c r="G44" s="28">
        <v>1.0131072107088701</v>
      </c>
      <c r="I44" s="97">
        <v>1148</v>
      </c>
      <c r="J44" s="18">
        <v>1280</v>
      </c>
      <c r="K44" s="19">
        <v>1395</v>
      </c>
      <c r="L44" s="79">
        <v>0.31734097015668017</v>
      </c>
      <c r="M44" s="79">
        <v>0.33012918883647513</v>
      </c>
      <c r="N44" s="80">
        <v>0.33602393357565596</v>
      </c>
      <c r="P44" s="97">
        <v>2623</v>
      </c>
      <c r="Q44" s="18">
        <v>2961</v>
      </c>
      <c r="R44" s="19">
        <v>3255</v>
      </c>
      <c r="S44" s="79">
        <v>13.443009430094301</v>
      </c>
      <c r="T44" s="79">
        <v>7.8831766992359098</v>
      </c>
      <c r="U44" s="80">
        <v>7.4255731721227329</v>
      </c>
    </row>
    <row r="45" spans="1:21" x14ac:dyDescent="0.2">
      <c r="A45" s="17" t="s">
        <v>159</v>
      </c>
      <c r="B45" s="18">
        <v>43796</v>
      </c>
      <c r="C45" s="18">
        <v>47098</v>
      </c>
      <c r="D45" s="19">
        <v>49862</v>
      </c>
      <c r="E45" s="27">
        <v>11.486933075946578</v>
      </c>
      <c r="F45" s="27">
        <v>11.07437783337409</v>
      </c>
      <c r="G45" s="28">
        <v>10.863559514057135</v>
      </c>
      <c r="I45" s="97">
        <v>43796</v>
      </c>
      <c r="J45" s="18">
        <v>47098</v>
      </c>
      <c r="K45" s="19">
        <v>49862</v>
      </c>
      <c r="L45" s="79">
        <v>12.106502725594046</v>
      </c>
      <c r="M45" s="79">
        <v>12.147206668609615</v>
      </c>
      <c r="N45" s="80">
        <v>12.010627509641116</v>
      </c>
      <c r="P45" s="97">
        <v>0</v>
      </c>
      <c r="Q45" s="18">
        <v>0</v>
      </c>
      <c r="R45" s="19">
        <v>0</v>
      </c>
      <c r="S45" s="79" t="s">
        <v>166</v>
      </c>
      <c r="T45" s="79" t="s">
        <v>166</v>
      </c>
      <c r="U45" s="80" t="s">
        <v>166</v>
      </c>
    </row>
    <row r="46" spans="1:21" x14ac:dyDescent="0.2">
      <c r="A46" s="17" t="s">
        <v>160</v>
      </c>
      <c r="B46" s="18">
        <v>0</v>
      </c>
      <c r="C46" s="18">
        <v>1071</v>
      </c>
      <c r="D46" s="19">
        <v>1494</v>
      </c>
      <c r="E46" s="27" t="s">
        <v>166</v>
      </c>
      <c r="F46" s="27">
        <v>0.25182934858260753</v>
      </c>
      <c r="G46" s="28">
        <v>0.32550154253743052</v>
      </c>
      <c r="I46" s="97">
        <v>0</v>
      </c>
      <c r="J46" s="18">
        <v>1071</v>
      </c>
      <c r="K46" s="19">
        <v>1494</v>
      </c>
      <c r="L46" s="79" t="s">
        <v>166</v>
      </c>
      <c r="M46" s="79">
        <v>0.27622528222176945</v>
      </c>
      <c r="N46" s="80">
        <v>0.35987079337779931</v>
      </c>
      <c r="P46" s="97">
        <v>0</v>
      </c>
      <c r="Q46" s="18">
        <v>0</v>
      </c>
      <c r="R46" s="19">
        <v>0</v>
      </c>
      <c r="S46" s="79" t="s">
        <v>166</v>
      </c>
      <c r="T46" s="79" t="s">
        <v>166</v>
      </c>
      <c r="U46" s="80" t="s">
        <v>166</v>
      </c>
    </row>
    <row r="47" spans="1:21" x14ac:dyDescent="0.2">
      <c r="A47" s="17" t="s">
        <v>161</v>
      </c>
      <c r="B47" s="18">
        <v>0</v>
      </c>
      <c r="C47" s="18">
        <v>0</v>
      </c>
      <c r="D47" s="19">
        <v>0</v>
      </c>
      <c r="E47" s="27" t="s">
        <v>166</v>
      </c>
      <c r="F47" s="27" t="s">
        <v>166</v>
      </c>
      <c r="G47" s="28" t="s">
        <v>166</v>
      </c>
      <c r="I47" s="97">
        <v>0</v>
      </c>
      <c r="J47" s="18">
        <v>0</v>
      </c>
      <c r="K47" s="19">
        <v>0</v>
      </c>
      <c r="L47" s="79" t="s">
        <v>166</v>
      </c>
      <c r="M47" s="79" t="s">
        <v>166</v>
      </c>
      <c r="N47" s="80" t="s">
        <v>166</v>
      </c>
      <c r="P47" s="97">
        <v>0</v>
      </c>
      <c r="Q47" s="18">
        <v>0</v>
      </c>
      <c r="R47" s="19">
        <v>0</v>
      </c>
      <c r="S47" s="79" t="s">
        <v>166</v>
      </c>
      <c r="T47" s="79" t="s">
        <v>166</v>
      </c>
      <c r="U47" s="80" t="s">
        <v>166</v>
      </c>
    </row>
    <row r="48" spans="1:21" x14ac:dyDescent="0.2">
      <c r="A48" s="17" t="s">
        <v>162</v>
      </c>
      <c r="B48" s="18">
        <v>793</v>
      </c>
      <c r="C48" s="18">
        <v>1030</v>
      </c>
      <c r="D48" s="19">
        <v>1106</v>
      </c>
      <c r="E48" s="27">
        <v>0.20799018013575751</v>
      </c>
      <c r="F48" s="27">
        <v>0.24218882263313332</v>
      </c>
      <c r="G48" s="28">
        <v>0.24096700538580865</v>
      </c>
      <c r="I48" s="97">
        <v>0</v>
      </c>
      <c r="J48" s="18">
        <v>0</v>
      </c>
      <c r="K48" s="19">
        <v>0</v>
      </c>
      <c r="L48" s="79" t="s">
        <v>166</v>
      </c>
      <c r="M48" s="79" t="s">
        <v>166</v>
      </c>
      <c r="N48" s="80" t="s">
        <v>166</v>
      </c>
      <c r="P48" s="97">
        <v>793</v>
      </c>
      <c r="Q48" s="18">
        <v>1030</v>
      </c>
      <c r="R48" s="19">
        <v>1106</v>
      </c>
      <c r="S48" s="79">
        <v>4.0641656416564169</v>
      </c>
      <c r="T48" s="79">
        <v>2.7422060115545381</v>
      </c>
      <c r="U48" s="80">
        <v>2.5230979810653587</v>
      </c>
    </row>
    <row r="49" spans="1:21" x14ac:dyDescent="0.2">
      <c r="A49" s="17" t="s">
        <v>163</v>
      </c>
      <c r="B49" s="18">
        <v>0</v>
      </c>
      <c r="C49" s="18">
        <v>647</v>
      </c>
      <c r="D49" s="19">
        <v>1355</v>
      </c>
      <c r="E49" s="27" t="s">
        <v>166</v>
      </c>
      <c r="F49" s="27">
        <v>0.1521322021782886</v>
      </c>
      <c r="G49" s="28">
        <v>0.29521726247538038</v>
      </c>
      <c r="I49" s="97">
        <v>0</v>
      </c>
      <c r="J49" s="18">
        <v>647</v>
      </c>
      <c r="K49" s="19">
        <v>1355</v>
      </c>
      <c r="L49" s="79" t="s">
        <v>166</v>
      </c>
      <c r="M49" s="79">
        <v>0.16686998841968706</v>
      </c>
      <c r="N49" s="80">
        <v>0.32638883870610313</v>
      </c>
      <c r="P49" s="97">
        <v>0</v>
      </c>
      <c r="Q49" s="18">
        <v>0</v>
      </c>
      <c r="R49" s="19">
        <v>0</v>
      </c>
      <c r="S49" s="79" t="s">
        <v>166</v>
      </c>
      <c r="T49" s="79" t="s">
        <v>166</v>
      </c>
      <c r="U49" s="80" t="s">
        <v>166</v>
      </c>
    </row>
    <row r="50" spans="1:21" x14ac:dyDescent="0.2">
      <c r="A50" s="17" t="s">
        <v>164</v>
      </c>
      <c r="B50" s="18">
        <v>79368</v>
      </c>
      <c r="C50" s="18">
        <v>79681</v>
      </c>
      <c r="D50" s="19">
        <v>75965</v>
      </c>
      <c r="E50" s="27">
        <v>20.816853237093067</v>
      </c>
      <c r="F50" s="27">
        <v>18.735774345855045</v>
      </c>
      <c r="G50" s="28">
        <v>16.550685862688024</v>
      </c>
      <c r="I50" s="97">
        <v>79368</v>
      </c>
      <c r="J50" s="18">
        <v>79681</v>
      </c>
      <c r="K50" s="19">
        <v>75965</v>
      </c>
      <c r="L50" s="79">
        <v>21.939649929786928</v>
      </c>
      <c r="M50" s="79">
        <v>20.550799918499358</v>
      </c>
      <c r="N50" s="80">
        <v>18.298249544139573</v>
      </c>
      <c r="P50" s="97">
        <v>0</v>
      </c>
      <c r="Q50" s="18">
        <v>0</v>
      </c>
      <c r="R50" s="19">
        <v>0</v>
      </c>
      <c r="S50" s="79" t="s">
        <v>166</v>
      </c>
      <c r="T50" s="79" t="s">
        <v>166</v>
      </c>
      <c r="U50" s="80" t="s">
        <v>166</v>
      </c>
    </row>
    <row r="51" spans="1:21" x14ac:dyDescent="0.2">
      <c r="A51" s="17" t="s">
        <v>165</v>
      </c>
      <c r="B51" s="18">
        <v>53401</v>
      </c>
      <c r="C51" s="18">
        <v>53401</v>
      </c>
      <c r="D51" s="19">
        <v>58235</v>
      </c>
      <c r="E51" s="27">
        <v>14.00615839776745</v>
      </c>
      <c r="F51" s="27">
        <v>12.556432347021312</v>
      </c>
      <c r="G51" s="28">
        <v>12.687806110888397</v>
      </c>
      <c r="I51" s="97">
        <v>53401</v>
      </c>
      <c r="J51" s="18">
        <v>53401</v>
      </c>
      <c r="K51" s="19">
        <v>58235</v>
      </c>
      <c r="L51" s="79">
        <v>14.761607271199372</v>
      </c>
      <c r="M51" s="79">
        <v>13.772835010200476</v>
      </c>
      <c r="N51" s="80">
        <v>14.027493743210268</v>
      </c>
      <c r="P51" s="97">
        <v>0</v>
      </c>
      <c r="Q51" s="18">
        <v>0</v>
      </c>
      <c r="R51" s="19">
        <v>0</v>
      </c>
      <c r="S51" s="79" t="s">
        <v>166</v>
      </c>
      <c r="T51" s="79" t="s">
        <v>166</v>
      </c>
      <c r="U51" s="80" t="s">
        <v>166</v>
      </c>
    </row>
    <row r="52" spans="1:21" x14ac:dyDescent="0.2">
      <c r="A52" s="17" t="s">
        <v>167</v>
      </c>
      <c r="B52" s="18">
        <v>10055</v>
      </c>
      <c r="C52" s="18">
        <v>10539</v>
      </c>
      <c r="D52" s="19">
        <v>10925</v>
      </c>
      <c r="E52" s="27">
        <v>2.6372525362736972</v>
      </c>
      <c r="F52" s="27">
        <v>2.4780854385733901</v>
      </c>
      <c r="G52" s="28">
        <v>2.3802572638697646</v>
      </c>
      <c r="I52" s="97">
        <v>10055</v>
      </c>
      <c r="J52" s="18">
        <v>10539</v>
      </c>
      <c r="K52" s="19">
        <v>10925</v>
      </c>
      <c r="L52" s="79">
        <v>2.7794977830360796</v>
      </c>
      <c r="M52" s="79">
        <v>2.7181496258965714</v>
      </c>
      <c r="N52" s="80">
        <v>2.6315852862466249</v>
      </c>
      <c r="P52" s="97">
        <v>0</v>
      </c>
      <c r="Q52" s="18">
        <v>0</v>
      </c>
      <c r="R52" s="19">
        <v>0</v>
      </c>
      <c r="S52" s="79" t="s">
        <v>166</v>
      </c>
      <c r="T52" s="79" t="s">
        <v>166</v>
      </c>
      <c r="U52" s="80" t="s">
        <v>166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">
      <c r="A54" s="17" t="s">
        <v>169</v>
      </c>
      <c r="B54" s="18">
        <v>20594</v>
      </c>
      <c r="C54" s="18">
        <v>23377</v>
      </c>
      <c r="D54" s="19">
        <v>31231</v>
      </c>
      <c r="E54" s="27">
        <v>5.4014498987588784</v>
      </c>
      <c r="F54" s="27">
        <v>5.4967457346551045</v>
      </c>
      <c r="G54" s="28">
        <v>6.8043766231502625</v>
      </c>
      <c r="I54" s="97">
        <v>20594</v>
      </c>
      <c r="J54" s="18">
        <v>23377</v>
      </c>
      <c r="K54" s="19">
        <v>31231</v>
      </c>
      <c r="L54" s="79">
        <v>5.6927874036643482</v>
      </c>
      <c r="M54" s="79">
        <v>6.0292422245549062</v>
      </c>
      <c r="N54" s="80">
        <v>7.5228411967751336</v>
      </c>
      <c r="P54" s="97">
        <v>0</v>
      </c>
      <c r="Q54" s="18">
        <v>0</v>
      </c>
      <c r="R54" s="19">
        <v>0</v>
      </c>
      <c r="S54" s="79" t="s">
        <v>166</v>
      </c>
      <c r="T54" s="79" t="s">
        <v>166</v>
      </c>
      <c r="U54" s="80" t="s">
        <v>166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0</v>
      </c>
      <c r="Q55" s="18">
        <v>0</v>
      </c>
      <c r="R55" s="19">
        <v>0</v>
      </c>
      <c r="S55" s="79" t="s">
        <v>166</v>
      </c>
      <c r="T55" s="79" t="s">
        <v>166</v>
      </c>
      <c r="U55" s="80" t="s">
        <v>166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  <c r="I56" s="97">
        <v>0</v>
      </c>
      <c r="J56" s="18">
        <v>0</v>
      </c>
      <c r="K56" s="19">
        <v>0</v>
      </c>
      <c r="L56" s="79" t="s">
        <v>166</v>
      </c>
      <c r="M56" s="79" t="s">
        <v>166</v>
      </c>
      <c r="N56" s="80" t="s">
        <v>166</v>
      </c>
      <c r="P56" s="97">
        <v>0</v>
      </c>
      <c r="Q56" s="18">
        <v>0</v>
      </c>
      <c r="R56" s="19">
        <v>0</v>
      </c>
      <c r="S56" s="79" t="s">
        <v>166</v>
      </c>
      <c r="T56" s="79" t="s">
        <v>166</v>
      </c>
      <c r="U56" s="80" t="s">
        <v>166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0</v>
      </c>
      <c r="Q57" s="18">
        <v>0</v>
      </c>
      <c r="R57" s="19">
        <v>0</v>
      </c>
      <c r="S57" s="79" t="s">
        <v>166</v>
      </c>
      <c r="T57" s="79" t="s">
        <v>166</v>
      </c>
      <c r="U57" s="80" t="s">
        <v>166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  <c r="I58" s="97">
        <v>0</v>
      </c>
      <c r="J58" s="18">
        <v>0</v>
      </c>
      <c r="K58" s="19">
        <v>0</v>
      </c>
      <c r="L58" s="79" t="s">
        <v>166</v>
      </c>
      <c r="M58" s="79" t="s">
        <v>166</v>
      </c>
      <c r="N58" s="80" t="s">
        <v>166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">
      <c r="A59" s="17" t="s">
        <v>174</v>
      </c>
      <c r="B59" s="18">
        <v>10784</v>
      </c>
      <c r="C59" s="18">
        <v>14136</v>
      </c>
      <c r="D59" s="19">
        <v>16513</v>
      </c>
      <c r="E59" s="27">
        <v>2.8284566236872752</v>
      </c>
      <c r="F59" s="27">
        <v>3.323865239555313</v>
      </c>
      <c r="G59" s="28">
        <v>3.5977288968678645</v>
      </c>
      <c r="I59" s="97">
        <v>10784</v>
      </c>
      <c r="J59" s="18">
        <v>14136</v>
      </c>
      <c r="K59" s="19">
        <v>16513</v>
      </c>
      <c r="L59" s="79">
        <v>2.9810148276739019</v>
      </c>
      <c r="M59" s="79">
        <v>3.6458642292128225</v>
      </c>
      <c r="N59" s="80">
        <v>3.977608039523159</v>
      </c>
      <c r="P59" s="97">
        <v>0</v>
      </c>
      <c r="Q59" s="18">
        <v>0</v>
      </c>
      <c r="R59" s="19">
        <v>0</v>
      </c>
      <c r="S59" s="79" t="s">
        <v>166</v>
      </c>
      <c r="T59" s="79" t="s">
        <v>166</v>
      </c>
      <c r="U59" s="80" t="s">
        <v>166</v>
      </c>
    </row>
    <row r="60" spans="1:21" x14ac:dyDescent="0.2">
      <c r="A60" s="17" t="s">
        <v>175</v>
      </c>
      <c r="B60" s="18">
        <v>42</v>
      </c>
      <c r="C60" s="18">
        <v>43</v>
      </c>
      <c r="D60" s="19">
        <v>43</v>
      </c>
      <c r="E60" s="27">
        <v>1.1015873348930411E-2</v>
      </c>
      <c r="F60" s="27">
        <v>1.0110795507985177E-2</v>
      </c>
      <c r="G60" s="28">
        <v>9.368518292576648E-3</v>
      </c>
      <c r="I60" s="97">
        <v>40</v>
      </c>
      <c r="J60" s="18">
        <v>41</v>
      </c>
      <c r="K60" s="19">
        <v>43</v>
      </c>
      <c r="L60" s="79">
        <v>1.1057176660511505E-2</v>
      </c>
      <c r="M60" s="79">
        <v>1.0574450579918345E-2</v>
      </c>
      <c r="N60" s="80">
        <v>1.0357726984769325E-2</v>
      </c>
      <c r="P60" s="97">
        <v>2</v>
      </c>
      <c r="Q60" s="18">
        <v>2</v>
      </c>
      <c r="R60" s="19">
        <v>0</v>
      </c>
      <c r="S60" s="79">
        <v>1.025010250102501E-2</v>
      </c>
      <c r="T60" s="79">
        <v>5.3246718670961904E-3</v>
      </c>
      <c r="U60" s="80" t="s">
        <v>166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350</v>
      </c>
      <c r="E61" s="27" t="s">
        <v>166</v>
      </c>
      <c r="F61" s="27" t="s">
        <v>166</v>
      </c>
      <c r="G61" s="28">
        <v>7.6255381451205265E-2</v>
      </c>
      <c r="I61" s="97">
        <v>0</v>
      </c>
      <c r="J61" s="18">
        <v>0</v>
      </c>
      <c r="K61" s="19">
        <v>350</v>
      </c>
      <c r="L61" s="79" t="s">
        <v>166</v>
      </c>
      <c r="M61" s="79" t="s">
        <v>166</v>
      </c>
      <c r="N61" s="80">
        <v>8.430708010858752E-2</v>
      </c>
      <c r="P61" s="97">
        <v>0</v>
      </c>
      <c r="Q61" s="18">
        <v>0</v>
      </c>
      <c r="R61" s="19">
        <v>0</v>
      </c>
      <c r="S61" s="79" t="s">
        <v>166</v>
      </c>
      <c r="T61" s="79" t="s">
        <v>166</v>
      </c>
      <c r="U61" s="80" t="s">
        <v>166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  <c r="I62" s="97">
        <v>0</v>
      </c>
      <c r="J62" s="18">
        <v>0</v>
      </c>
      <c r="K62" s="19">
        <v>0</v>
      </c>
      <c r="L62" s="79" t="s">
        <v>166</v>
      </c>
      <c r="M62" s="79" t="s">
        <v>166</v>
      </c>
      <c r="N62" s="80" t="s">
        <v>166</v>
      </c>
      <c r="P62" s="97">
        <v>0</v>
      </c>
      <c r="Q62" s="18">
        <v>0</v>
      </c>
      <c r="R62" s="19">
        <v>0</v>
      </c>
      <c r="S62" s="79" t="s">
        <v>166</v>
      </c>
      <c r="T62" s="79" t="s">
        <v>166</v>
      </c>
      <c r="U62" s="80" t="s">
        <v>166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166</v>
      </c>
      <c r="F63" s="27" t="s">
        <v>166</v>
      </c>
      <c r="G63" s="28" t="s">
        <v>166</v>
      </c>
      <c r="I63" s="97">
        <v>0</v>
      </c>
      <c r="J63" s="18">
        <v>0</v>
      </c>
      <c r="K63" s="19">
        <v>0</v>
      </c>
      <c r="L63" s="79" t="s">
        <v>166</v>
      </c>
      <c r="M63" s="79" t="s">
        <v>166</v>
      </c>
      <c r="N63" s="80" t="s">
        <v>166</v>
      </c>
      <c r="P63" s="97">
        <v>0</v>
      </c>
      <c r="Q63" s="18">
        <v>0</v>
      </c>
      <c r="R63" s="19">
        <v>0</v>
      </c>
      <c r="S63" s="79" t="s">
        <v>166</v>
      </c>
      <c r="T63" s="79" t="s">
        <v>166</v>
      </c>
      <c r="U63" s="80" t="s">
        <v>166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  <c r="I64" s="97">
        <v>0</v>
      </c>
      <c r="J64" s="18">
        <v>0</v>
      </c>
      <c r="K64" s="19">
        <v>0</v>
      </c>
      <c r="L64" s="79" t="s">
        <v>166</v>
      </c>
      <c r="M64" s="79" t="s">
        <v>166</v>
      </c>
      <c r="N64" s="80" t="s">
        <v>166</v>
      </c>
      <c r="P64" s="97">
        <v>0</v>
      </c>
      <c r="Q64" s="18">
        <v>0</v>
      </c>
      <c r="R64" s="19">
        <v>0</v>
      </c>
      <c r="S64" s="79" t="s">
        <v>166</v>
      </c>
      <c r="T64" s="79" t="s">
        <v>166</v>
      </c>
      <c r="U64" s="80" t="s">
        <v>166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166</v>
      </c>
      <c r="F65" s="27" t="s">
        <v>166</v>
      </c>
      <c r="G65" s="28" t="s">
        <v>166</v>
      </c>
      <c r="I65" s="97">
        <v>0</v>
      </c>
      <c r="J65" s="18">
        <v>0</v>
      </c>
      <c r="K65" s="19">
        <v>0</v>
      </c>
      <c r="L65" s="79" t="s">
        <v>166</v>
      </c>
      <c r="M65" s="79" t="s">
        <v>166</v>
      </c>
      <c r="N65" s="80" t="s">
        <v>166</v>
      </c>
      <c r="P65" s="97">
        <v>0</v>
      </c>
      <c r="Q65" s="18">
        <v>0</v>
      </c>
      <c r="R65" s="19">
        <v>0</v>
      </c>
      <c r="S65" s="79" t="s">
        <v>166</v>
      </c>
      <c r="T65" s="79" t="s">
        <v>166</v>
      </c>
      <c r="U65" s="80" t="s">
        <v>166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0</v>
      </c>
      <c r="Q66" s="18">
        <v>0</v>
      </c>
      <c r="R66" s="19">
        <v>0</v>
      </c>
      <c r="S66" s="79" t="s">
        <v>166</v>
      </c>
      <c r="T66" s="79" t="s">
        <v>166</v>
      </c>
      <c r="U66" s="80" t="s">
        <v>166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53</v>
      </c>
      <c r="E67" s="27" t="s">
        <v>166</v>
      </c>
      <c r="F67" s="27" t="s">
        <v>166</v>
      </c>
      <c r="G67" s="28">
        <v>1.1547243476896799E-2</v>
      </c>
      <c r="I67" s="97">
        <v>0</v>
      </c>
      <c r="J67" s="18">
        <v>0</v>
      </c>
      <c r="K67" s="19">
        <v>0</v>
      </c>
      <c r="L67" s="79" t="s">
        <v>166</v>
      </c>
      <c r="M67" s="79" t="s">
        <v>166</v>
      </c>
      <c r="N67" s="80" t="s">
        <v>166</v>
      </c>
      <c r="P67" s="97">
        <v>0</v>
      </c>
      <c r="Q67" s="18">
        <v>0</v>
      </c>
      <c r="R67" s="19">
        <v>53</v>
      </c>
      <c r="S67" s="79" t="s">
        <v>166</v>
      </c>
      <c r="T67" s="79" t="s">
        <v>166</v>
      </c>
      <c r="U67" s="80">
        <v>0.12090795026805065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  <c r="I68" s="97">
        <v>0</v>
      </c>
      <c r="J68" s="18">
        <v>0</v>
      </c>
      <c r="K68" s="19">
        <v>0</v>
      </c>
      <c r="L68" s="79" t="s">
        <v>166</v>
      </c>
      <c r="M68" s="79" t="s">
        <v>166</v>
      </c>
      <c r="N68" s="80" t="s">
        <v>166</v>
      </c>
      <c r="P68" s="97">
        <v>0</v>
      </c>
      <c r="Q68" s="18">
        <v>0</v>
      </c>
      <c r="R68" s="19">
        <v>0</v>
      </c>
      <c r="S68" s="79" t="s">
        <v>166</v>
      </c>
      <c r="T68" s="79" t="s">
        <v>166</v>
      </c>
      <c r="U68" s="80" t="s">
        <v>166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7" t="s">
        <v>5</v>
      </c>
      <c r="J69" s="18" t="s">
        <v>5</v>
      </c>
      <c r="K69" s="19" t="s">
        <v>5</v>
      </c>
      <c r="L69" s="79" t="s">
        <v>5</v>
      </c>
      <c r="M69" s="79" t="s">
        <v>5</v>
      </c>
      <c r="N69" s="80" t="s">
        <v>5</v>
      </c>
      <c r="P69" s="97" t="s">
        <v>5</v>
      </c>
      <c r="Q69" s="18" t="s">
        <v>5</v>
      </c>
      <c r="R69" s="19" t="s">
        <v>5</v>
      </c>
      <c r="S69" s="79" t="s">
        <v>5</v>
      </c>
      <c r="T69" s="79" t="s">
        <v>5</v>
      </c>
      <c r="U69" s="80" t="s">
        <v>5</v>
      </c>
    </row>
    <row r="70" spans="1:21" ht="13.5" thickBot="1" x14ac:dyDescent="0.25">
      <c r="A70" s="20" t="s">
        <v>4</v>
      </c>
      <c r="B70" s="21">
        <v>381268</v>
      </c>
      <c r="C70" s="21">
        <v>425288</v>
      </c>
      <c r="D70" s="22">
        <v>458984</v>
      </c>
      <c r="E70" s="23">
        <v>100</v>
      </c>
      <c r="F70" s="23">
        <v>100</v>
      </c>
      <c r="G70" s="48">
        <v>100</v>
      </c>
      <c r="I70" s="98">
        <v>361756</v>
      </c>
      <c r="J70" s="21">
        <v>387727</v>
      </c>
      <c r="K70" s="22">
        <v>415149</v>
      </c>
      <c r="L70" s="83">
        <v>100</v>
      </c>
      <c r="M70" s="83">
        <v>100</v>
      </c>
      <c r="N70" s="84">
        <v>100</v>
      </c>
      <c r="P70" s="98">
        <v>19512</v>
      </c>
      <c r="Q70" s="21">
        <v>37561</v>
      </c>
      <c r="R70" s="22">
        <v>43835</v>
      </c>
      <c r="S70" s="83">
        <v>100</v>
      </c>
      <c r="T70" s="83">
        <v>100</v>
      </c>
      <c r="U70" s="84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155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186">
        <v>15</v>
      </c>
    </row>
    <row r="73" spans="1:21" ht="12.75" customHeight="1" x14ac:dyDescent="0.2">
      <c r="A73" s="26" t="s">
        <v>156</v>
      </c>
      <c r="U73" s="185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style="1" customWidth="1"/>
    <col min="5" max="7" width="9.5703125" style="1" customWidth="1"/>
    <col min="8" max="8" width="6.5703125" style="1" customWidth="1"/>
    <col min="9" max="11" width="11.5703125" style="1" customWidth="1"/>
    <col min="12" max="14" width="9.5703125" style="1" customWidth="1"/>
    <col min="15" max="15" width="6.5703125" style="1" customWidth="1"/>
    <col min="16" max="18" width="11.5703125" style="1" customWidth="1"/>
    <col min="19" max="21" width="9.570312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122</v>
      </c>
      <c r="B4" s="6"/>
      <c r="C4" s="6"/>
      <c r="D4" s="6"/>
      <c r="E4" s="6"/>
      <c r="F4" s="6"/>
      <c r="I4" s="196" t="s">
        <v>108</v>
      </c>
      <c r="J4" s="196"/>
      <c r="K4" s="196"/>
      <c r="L4" s="196"/>
      <c r="M4" s="196"/>
      <c r="N4" s="196"/>
      <c r="P4" s="196" t="s">
        <v>109</v>
      </c>
      <c r="Q4" s="196"/>
      <c r="R4" s="196"/>
      <c r="S4" s="196"/>
      <c r="T4" s="196"/>
      <c r="U4" s="196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6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6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196761</v>
      </c>
      <c r="C7" s="18">
        <v>280272</v>
      </c>
      <c r="D7" s="19">
        <v>540181</v>
      </c>
      <c r="E7" s="27">
        <v>16.109319467402866</v>
      </c>
      <c r="F7" s="27">
        <v>20.733505303735882</v>
      </c>
      <c r="G7" s="28">
        <v>37.027737506469116</v>
      </c>
      <c r="I7" s="97">
        <v>0</v>
      </c>
      <c r="J7" s="18">
        <v>0</v>
      </c>
      <c r="K7" s="19">
        <v>83235</v>
      </c>
      <c r="L7" s="79" t="s">
        <v>166</v>
      </c>
      <c r="M7" s="79" t="s">
        <v>166</v>
      </c>
      <c r="N7" s="80">
        <v>37.916473064203132</v>
      </c>
      <c r="P7" s="97">
        <v>196761</v>
      </c>
      <c r="Q7" s="18">
        <v>280272</v>
      </c>
      <c r="R7" s="19">
        <v>456946</v>
      </c>
      <c r="S7" s="79">
        <v>18.772575920925838</v>
      </c>
      <c r="T7" s="79">
        <v>23.974481691434789</v>
      </c>
      <c r="U7" s="80">
        <v>36.87031653316744</v>
      </c>
    </row>
    <row r="8" spans="1:21" x14ac:dyDescent="0.2">
      <c r="A8" s="17" t="s">
        <v>158</v>
      </c>
      <c r="B8" s="18">
        <v>282709</v>
      </c>
      <c r="C8" s="18">
        <v>292006</v>
      </c>
      <c r="D8" s="19">
        <v>304265</v>
      </c>
      <c r="E8" s="27">
        <v>23.146099060840289</v>
      </c>
      <c r="F8" s="27">
        <v>21.601544034804402</v>
      </c>
      <c r="G8" s="28">
        <v>20.85642507308814</v>
      </c>
      <c r="I8" s="97">
        <v>77713</v>
      </c>
      <c r="J8" s="18">
        <v>78679</v>
      </c>
      <c r="K8" s="19">
        <v>80058</v>
      </c>
      <c r="L8" s="79">
        <v>44.847963712120773</v>
      </c>
      <c r="M8" s="79">
        <v>43.055160337090946</v>
      </c>
      <c r="N8" s="80">
        <v>36.469237707382405</v>
      </c>
      <c r="P8" s="97">
        <v>204996</v>
      </c>
      <c r="Q8" s="18">
        <v>213327</v>
      </c>
      <c r="R8" s="19">
        <v>224207</v>
      </c>
      <c r="S8" s="79">
        <v>19.558260902750614</v>
      </c>
      <c r="T8" s="79">
        <v>18.248002853616164</v>
      </c>
      <c r="U8" s="80">
        <v>18.090940852861984</v>
      </c>
    </row>
    <row r="9" spans="1:21" x14ac:dyDescent="0.2">
      <c r="A9" s="17" t="s">
        <v>83</v>
      </c>
      <c r="B9" s="18">
        <v>186203</v>
      </c>
      <c r="C9" s="18">
        <v>235349</v>
      </c>
      <c r="D9" s="19">
        <v>277515</v>
      </c>
      <c r="E9" s="27">
        <v>15.244909371210838</v>
      </c>
      <c r="F9" s="27">
        <v>17.410264813213363</v>
      </c>
      <c r="G9" s="28">
        <v>19.022795274376136</v>
      </c>
      <c r="I9" s="97">
        <v>20810</v>
      </c>
      <c r="J9" s="18">
        <v>29587</v>
      </c>
      <c r="K9" s="19">
        <v>35382</v>
      </c>
      <c r="L9" s="79">
        <v>12.009395144303184</v>
      </c>
      <c r="M9" s="79">
        <v>16.190762832439532</v>
      </c>
      <c r="N9" s="80">
        <v>16.117746740645586</v>
      </c>
      <c r="P9" s="97">
        <v>165393</v>
      </c>
      <c r="Q9" s="18">
        <v>205762</v>
      </c>
      <c r="R9" s="19">
        <v>242133</v>
      </c>
      <c r="S9" s="79">
        <v>15.779817389064334</v>
      </c>
      <c r="T9" s="79">
        <v>17.600892353831295</v>
      </c>
      <c r="U9" s="80">
        <v>19.537364049855849</v>
      </c>
    </row>
    <row r="10" spans="1:21" x14ac:dyDescent="0.2">
      <c r="A10" s="17" t="s">
        <v>85</v>
      </c>
      <c r="B10" s="18">
        <v>110539</v>
      </c>
      <c r="C10" s="18">
        <v>129438</v>
      </c>
      <c r="D10" s="19">
        <v>131069</v>
      </c>
      <c r="E10" s="27">
        <v>9.0501068027060505</v>
      </c>
      <c r="F10" s="27">
        <v>9.5753534406040028</v>
      </c>
      <c r="G10" s="28">
        <v>8.9843747322386385</v>
      </c>
      <c r="I10" s="97">
        <v>7543</v>
      </c>
      <c r="J10" s="18">
        <v>9204</v>
      </c>
      <c r="K10" s="19">
        <v>11468</v>
      </c>
      <c r="L10" s="79">
        <v>4.3530450539874543</v>
      </c>
      <c r="M10" s="79">
        <v>5.0366641129473573</v>
      </c>
      <c r="N10" s="80">
        <v>5.2240777689707638</v>
      </c>
      <c r="P10" s="97">
        <v>102996</v>
      </c>
      <c r="Q10" s="18">
        <v>120234</v>
      </c>
      <c r="R10" s="19">
        <v>119601</v>
      </c>
      <c r="S10" s="79">
        <v>9.8266436415330158</v>
      </c>
      <c r="T10" s="79">
        <v>10.284822713963473</v>
      </c>
      <c r="U10" s="80">
        <v>9.6504329344897624</v>
      </c>
    </row>
    <row r="11" spans="1:21" x14ac:dyDescent="0.2">
      <c r="A11" s="17" t="s">
        <v>159</v>
      </c>
      <c r="B11" s="18">
        <v>89896</v>
      </c>
      <c r="C11" s="18">
        <v>96211</v>
      </c>
      <c r="D11" s="19">
        <v>96118</v>
      </c>
      <c r="E11" s="27">
        <v>7.3600123136274362</v>
      </c>
      <c r="F11" s="27">
        <v>7.1173405790722324</v>
      </c>
      <c r="G11" s="28">
        <v>6.588591738041135</v>
      </c>
      <c r="I11" s="97">
        <v>5872</v>
      </c>
      <c r="J11" s="18">
        <v>7697</v>
      </c>
      <c r="K11" s="19">
        <v>9027</v>
      </c>
      <c r="L11" s="79">
        <v>3.3887154390844927</v>
      </c>
      <c r="M11" s="79">
        <v>4.2119951844150156</v>
      </c>
      <c r="N11" s="80">
        <v>4.1121163254707955</v>
      </c>
      <c r="P11" s="97">
        <v>84024</v>
      </c>
      <c r="Q11" s="18">
        <v>88514</v>
      </c>
      <c r="R11" s="19">
        <v>87091</v>
      </c>
      <c r="S11" s="79">
        <v>8.0165628309465422</v>
      </c>
      <c r="T11" s="79">
        <v>7.5714922376679041</v>
      </c>
      <c r="U11" s="80">
        <v>7.0272477211532332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166</v>
      </c>
      <c r="F12" s="27" t="s">
        <v>166</v>
      </c>
      <c r="G12" s="28" t="s">
        <v>166</v>
      </c>
      <c r="I12" s="97">
        <v>0</v>
      </c>
      <c r="J12" s="18">
        <v>0</v>
      </c>
      <c r="K12" s="19">
        <v>0</v>
      </c>
      <c r="L12" s="79" t="s">
        <v>166</v>
      </c>
      <c r="M12" s="79" t="s">
        <v>166</v>
      </c>
      <c r="N12" s="80" t="s">
        <v>166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">
      <c r="A13" s="17" t="s">
        <v>161</v>
      </c>
      <c r="B13" s="18">
        <v>337242</v>
      </c>
      <c r="C13" s="18">
        <v>288425</v>
      </c>
      <c r="D13" s="19">
        <v>9982</v>
      </c>
      <c r="E13" s="27">
        <v>27.610853349118354</v>
      </c>
      <c r="F13" s="27">
        <v>21.336634652159407</v>
      </c>
      <c r="G13" s="28">
        <v>0.68423523928012042</v>
      </c>
      <c r="I13" s="97">
        <v>60675</v>
      </c>
      <c r="J13" s="18">
        <v>57068</v>
      </c>
      <c r="K13" s="19">
        <v>0</v>
      </c>
      <c r="L13" s="79">
        <v>35.015379643469281</v>
      </c>
      <c r="M13" s="79">
        <v>31.229068622086025</v>
      </c>
      <c r="N13" s="80" t="s">
        <v>166</v>
      </c>
      <c r="P13" s="97">
        <v>276567</v>
      </c>
      <c r="Q13" s="18">
        <v>231357</v>
      </c>
      <c r="R13" s="19">
        <v>9982</v>
      </c>
      <c r="S13" s="79">
        <v>26.386707755717325</v>
      </c>
      <c r="T13" s="79">
        <v>19.790290006441165</v>
      </c>
      <c r="U13" s="80">
        <v>0.805433245140733</v>
      </c>
    </row>
    <row r="14" spans="1:21" x14ac:dyDescent="0.2">
      <c r="A14" s="17" t="s">
        <v>162</v>
      </c>
      <c r="B14" s="18">
        <v>16793</v>
      </c>
      <c r="C14" s="18">
        <v>28955</v>
      </c>
      <c r="D14" s="19">
        <v>34394</v>
      </c>
      <c r="E14" s="27">
        <v>1.3748852761273642</v>
      </c>
      <c r="F14" s="27">
        <v>2.1419858068935622</v>
      </c>
      <c r="G14" s="28">
        <v>2.3576023662392767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16793</v>
      </c>
      <c r="Q14" s="18">
        <v>28955</v>
      </c>
      <c r="R14" s="19">
        <v>34394</v>
      </c>
      <c r="S14" s="79">
        <v>1.602186751643403</v>
      </c>
      <c r="T14" s="79">
        <v>2.4768122301745956</v>
      </c>
      <c r="U14" s="80">
        <v>2.7752024677790392</v>
      </c>
    </row>
    <row r="15" spans="1:21" x14ac:dyDescent="0.2">
      <c r="A15" s="17" t="s">
        <v>163</v>
      </c>
      <c r="B15" s="18">
        <v>0</v>
      </c>
      <c r="C15" s="18">
        <v>0</v>
      </c>
      <c r="D15" s="19">
        <v>0</v>
      </c>
      <c r="E15" s="27" t="s">
        <v>166</v>
      </c>
      <c r="F15" s="27" t="s">
        <v>166</v>
      </c>
      <c r="G15" s="28" t="s">
        <v>166</v>
      </c>
      <c r="I15" s="97">
        <v>0</v>
      </c>
      <c r="J15" s="18">
        <v>0</v>
      </c>
      <c r="K15" s="19">
        <v>0</v>
      </c>
      <c r="L15" s="79" t="s">
        <v>166</v>
      </c>
      <c r="M15" s="79" t="s">
        <v>166</v>
      </c>
      <c r="N15" s="80" t="s">
        <v>166</v>
      </c>
      <c r="P15" s="97">
        <v>0</v>
      </c>
      <c r="Q15" s="18">
        <v>0</v>
      </c>
      <c r="R15" s="19">
        <v>0</v>
      </c>
      <c r="S15" s="79" t="s">
        <v>166</v>
      </c>
      <c r="T15" s="79" t="s">
        <v>166</v>
      </c>
      <c r="U15" s="80" t="s">
        <v>166</v>
      </c>
    </row>
    <row r="16" spans="1:21" x14ac:dyDescent="0.2">
      <c r="A16" s="17" t="s">
        <v>164</v>
      </c>
      <c r="B16" s="18">
        <v>0</v>
      </c>
      <c r="C16" s="18">
        <v>0</v>
      </c>
      <c r="D16" s="19">
        <v>63606</v>
      </c>
      <c r="E16" s="27" t="s">
        <v>166</v>
      </c>
      <c r="F16" s="27" t="s">
        <v>166</v>
      </c>
      <c r="G16" s="28">
        <v>4.3599946533411478</v>
      </c>
      <c r="I16" s="97">
        <v>0</v>
      </c>
      <c r="J16" s="18">
        <v>0</v>
      </c>
      <c r="K16" s="19">
        <v>0</v>
      </c>
      <c r="L16" s="79" t="s">
        <v>166</v>
      </c>
      <c r="M16" s="79" t="s">
        <v>166</v>
      </c>
      <c r="N16" s="80" t="s">
        <v>166</v>
      </c>
      <c r="P16" s="97">
        <v>0</v>
      </c>
      <c r="Q16" s="18">
        <v>0</v>
      </c>
      <c r="R16" s="19">
        <v>63606</v>
      </c>
      <c r="S16" s="79" t="s">
        <v>166</v>
      </c>
      <c r="T16" s="79" t="s">
        <v>166</v>
      </c>
      <c r="U16" s="80">
        <v>5.1322767972772452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  <c r="I18" s="97">
        <v>0</v>
      </c>
      <c r="J18" s="18">
        <v>0</v>
      </c>
      <c r="K18" s="19">
        <v>0</v>
      </c>
      <c r="L18" s="79" t="s">
        <v>166</v>
      </c>
      <c r="M18" s="79" t="s">
        <v>166</v>
      </c>
      <c r="N18" s="80" t="s">
        <v>166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">
      <c r="A20" s="17" t="s">
        <v>169</v>
      </c>
      <c r="B20" s="18">
        <v>28</v>
      </c>
      <c r="C20" s="18">
        <v>25</v>
      </c>
      <c r="D20" s="19">
        <v>28</v>
      </c>
      <c r="E20" s="27">
        <v>2.2924306396454592E-3</v>
      </c>
      <c r="F20" s="27">
        <v>1.8494092616936299E-3</v>
      </c>
      <c r="G20" s="28">
        <v>1.9193134341658356E-3</v>
      </c>
      <c r="I20" s="97">
        <v>28</v>
      </c>
      <c r="J20" s="18">
        <v>25</v>
      </c>
      <c r="K20" s="19">
        <v>28</v>
      </c>
      <c r="L20" s="79">
        <v>1.6158724845770741E-2</v>
      </c>
      <c r="M20" s="79">
        <v>1.368063915946153E-2</v>
      </c>
      <c r="N20" s="80">
        <v>1.2754985832855021E-2</v>
      </c>
      <c r="P20" s="97">
        <v>0</v>
      </c>
      <c r="Q20" s="18">
        <v>0</v>
      </c>
      <c r="R20" s="19">
        <v>0</v>
      </c>
      <c r="S20" s="79" t="s">
        <v>166</v>
      </c>
      <c r="T20" s="79" t="s">
        <v>166</v>
      </c>
      <c r="U20" s="80" t="s">
        <v>166</v>
      </c>
    </row>
    <row r="21" spans="1:21" x14ac:dyDescent="0.2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0</v>
      </c>
      <c r="Q22" s="18">
        <v>0</v>
      </c>
      <c r="R22" s="19">
        <v>0</v>
      </c>
      <c r="S22" s="79" t="s">
        <v>166</v>
      </c>
      <c r="T22" s="79" t="s">
        <v>166</v>
      </c>
      <c r="U22" s="80" t="s">
        <v>166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0</v>
      </c>
      <c r="Q23" s="18">
        <v>0</v>
      </c>
      <c r="R23" s="19">
        <v>0</v>
      </c>
      <c r="S23" s="79" t="s">
        <v>166</v>
      </c>
      <c r="T23" s="79" t="s">
        <v>166</v>
      </c>
      <c r="U23" s="80" t="s">
        <v>166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">
      <c r="A25" s="17" t="s">
        <v>174</v>
      </c>
      <c r="B25" s="18">
        <v>0</v>
      </c>
      <c r="C25" s="18">
        <v>0</v>
      </c>
      <c r="D25" s="19">
        <v>0</v>
      </c>
      <c r="E25" s="27" t="s">
        <v>166</v>
      </c>
      <c r="F25" s="27" t="s">
        <v>166</v>
      </c>
      <c r="G25" s="28" t="s">
        <v>166</v>
      </c>
      <c r="I25" s="97">
        <v>0</v>
      </c>
      <c r="J25" s="18">
        <v>0</v>
      </c>
      <c r="K25" s="19">
        <v>0</v>
      </c>
      <c r="L25" s="79" t="s">
        <v>166</v>
      </c>
      <c r="M25" s="79" t="s">
        <v>166</v>
      </c>
      <c r="N25" s="80" t="s">
        <v>166</v>
      </c>
      <c r="P25" s="97">
        <v>0</v>
      </c>
      <c r="Q25" s="18">
        <v>0</v>
      </c>
      <c r="R25" s="19">
        <v>0</v>
      </c>
      <c r="S25" s="79" t="s">
        <v>166</v>
      </c>
      <c r="T25" s="79" t="s">
        <v>166</v>
      </c>
      <c r="U25" s="80" t="s">
        <v>166</v>
      </c>
    </row>
    <row r="26" spans="1:21" x14ac:dyDescent="0.2">
      <c r="A26" s="17" t="s">
        <v>175</v>
      </c>
      <c r="B26" s="18">
        <v>0</v>
      </c>
      <c r="C26" s="18">
        <v>0</v>
      </c>
      <c r="D26" s="19">
        <v>0</v>
      </c>
      <c r="E26" s="27" t="s">
        <v>166</v>
      </c>
      <c r="F26" s="27" t="s">
        <v>166</v>
      </c>
      <c r="G26" s="28" t="s">
        <v>166</v>
      </c>
      <c r="I26" s="97">
        <v>0</v>
      </c>
      <c r="J26" s="18">
        <v>0</v>
      </c>
      <c r="K26" s="19">
        <v>0</v>
      </c>
      <c r="L26" s="79" t="s">
        <v>166</v>
      </c>
      <c r="M26" s="79" t="s">
        <v>166</v>
      </c>
      <c r="N26" s="80" t="s">
        <v>166</v>
      </c>
      <c r="P26" s="97">
        <v>0</v>
      </c>
      <c r="Q26" s="18">
        <v>0</v>
      </c>
      <c r="R26" s="19">
        <v>0</v>
      </c>
      <c r="S26" s="79" t="s">
        <v>166</v>
      </c>
      <c r="T26" s="79" t="s">
        <v>166</v>
      </c>
      <c r="U26" s="80" t="s">
        <v>166</v>
      </c>
    </row>
    <row r="27" spans="1:21" x14ac:dyDescent="0.2">
      <c r="A27" s="17" t="s">
        <v>176</v>
      </c>
      <c r="B27" s="18">
        <v>0</v>
      </c>
      <c r="C27" s="18">
        <v>0</v>
      </c>
      <c r="D27" s="19">
        <v>0</v>
      </c>
      <c r="E27" s="27" t="s">
        <v>166</v>
      </c>
      <c r="F27" s="27" t="s">
        <v>166</v>
      </c>
      <c r="G27" s="28" t="s">
        <v>166</v>
      </c>
      <c r="I27" s="97">
        <v>0</v>
      </c>
      <c r="J27" s="18">
        <v>0</v>
      </c>
      <c r="K27" s="19">
        <v>0</v>
      </c>
      <c r="L27" s="79" t="s">
        <v>166</v>
      </c>
      <c r="M27" s="79" t="s">
        <v>166</v>
      </c>
      <c r="N27" s="80" t="s">
        <v>166</v>
      </c>
      <c r="P27" s="97">
        <v>0</v>
      </c>
      <c r="Q27" s="18">
        <v>0</v>
      </c>
      <c r="R27" s="19">
        <v>0</v>
      </c>
      <c r="S27" s="79" t="s">
        <v>166</v>
      </c>
      <c r="T27" s="79" t="s">
        <v>166</v>
      </c>
      <c r="U27" s="80" t="s">
        <v>166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166</v>
      </c>
      <c r="F28" s="27" t="s">
        <v>166</v>
      </c>
      <c r="G28" s="28" t="s">
        <v>166</v>
      </c>
      <c r="I28" s="97">
        <v>0</v>
      </c>
      <c r="J28" s="18">
        <v>0</v>
      </c>
      <c r="K28" s="19">
        <v>0</v>
      </c>
      <c r="L28" s="79" t="s">
        <v>166</v>
      </c>
      <c r="M28" s="79" t="s">
        <v>166</v>
      </c>
      <c r="N28" s="80" t="s">
        <v>166</v>
      </c>
      <c r="P28" s="97">
        <v>0</v>
      </c>
      <c r="Q28" s="18">
        <v>0</v>
      </c>
      <c r="R28" s="19">
        <v>0</v>
      </c>
      <c r="S28" s="79" t="s">
        <v>166</v>
      </c>
      <c r="T28" s="79" t="s">
        <v>166</v>
      </c>
      <c r="U28" s="80" t="s">
        <v>166</v>
      </c>
    </row>
    <row r="29" spans="1:21" x14ac:dyDescent="0.2">
      <c r="A29" s="17" t="s">
        <v>178</v>
      </c>
      <c r="B29" s="18">
        <v>120</v>
      </c>
      <c r="C29" s="18">
        <v>80</v>
      </c>
      <c r="D29" s="19">
        <v>33</v>
      </c>
      <c r="E29" s="27">
        <v>9.8247027413376816E-3</v>
      </c>
      <c r="F29" s="27">
        <v>5.9181096374196157E-3</v>
      </c>
      <c r="G29" s="28">
        <v>2.2620479759811632E-3</v>
      </c>
      <c r="I29" s="97">
        <v>120</v>
      </c>
      <c r="J29" s="18">
        <v>80</v>
      </c>
      <c r="K29" s="19">
        <v>33</v>
      </c>
      <c r="L29" s="79">
        <v>6.9251677910446036E-2</v>
      </c>
      <c r="M29" s="79">
        <v>4.3778045310276896E-2</v>
      </c>
      <c r="N29" s="80">
        <v>1.5032661874436274E-2</v>
      </c>
      <c r="P29" s="97">
        <v>0</v>
      </c>
      <c r="Q29" s="18">
        <v>0</v>
      </c>
      <c r="R29" s="19">
        <v>0</v>
      </c>
      <c r="S29" s="79" t="s">
        <v>166</v>
      </c>
      <c r="T29" s="79" t="s">
        <v>166</v>
      </c>
      <c r="U29" s="80" t="s">
        <v>166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0</v>
      </c>
      <c r="Q30" s="18">
        <v>0</v>
      </c>
      <c r="R30" s="19">
        <v>0</v>
      </c>
      <c r="S30" s="79" t="s">
        <v>166</v>
      </c>
      <c r="T30" s="79" t="s">
        <v>166</v>
      </c>
      <c r="U30" s="80" t="s">
        <v>166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7">
        <v>0</v>
      </c>
      <c r="J31" s="18">
        <v>0</v>
      </c>
      <c r="K31" s="19">
        <v>0</v>
      </c>
      <c r="L31" s="79" t="s">
        <v>166</v>
      </c>
      <c r="M31" s="79" t="s">
        <v>166</v>
      </c>
      <c r="N31" s="80" t="s">
        <v>166</v>
      </c>
      <c r="P31" s="97">
        <v>0</v>
      </c>
      <c r="Q31" s="18">
        <v>0</v>
      </c>
      <c r="R31" s="19">
        <v>0</v>
      </c>
      <c r="S31" s="79" t="s">
        <v>166</v>
      </c>
      <c r="T31" s="79" t="s">
        <v>166</v>
      </c>
      <c r="U31" s="80" t="s">
        <v>166</v>
      </c>
    </row>
    <row r="32" spans="1:21" x14ac:dyDescent="0.2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0</v>
      </c>
      <c r="Q32" s="18">
        <v>0</v>
      </c>
      <c r="R32" s="19">
        <v>0</v>
      </c>
      <c r="S32" s="79" t="s">
        <v>166</v>
      </c>
      <c r="T32" s="79" t="s">
        <v>166</v>
      </c>
      <c r="U32" s="80" t="s">
        <v>166</v>
      </c>
    </row>
    <row r="33" spans="1:21" x14ac:dyDescent="0.2">
      <c r="A33" s="17" t="s">
        <v>182</v>
      </c>
      <c r="B33" s="18">
        <v>1120</v>
      </c>
      <c r="C33" s="18">
        <v>1022</v>
      </c>
      <c r="D33" s="19">
        <v>703</v>
      </c>
      <c r="E33" s="27">
        <v>9.1697225585818373E-2</v>
      </c>
      <c r="F33" s="27">
        <v>7.5603850618035581E-2</v>
      </c>
      <c r="G33" s="28">
        <v>4.8188476579235084E-2</v>
      </c>
      <c r="I33" s="97">
        <v>520</v>
      </c>
      <c r="J33" s="18">
        <v>400</v>
      </c>
      <c r="K33" s="19">
        <v>291</v>
      </c>
      <c r="L33" s="79">
        <v>0.30009060427859952</v>
      </c>
      <c r="M33" s="79">
        <v>0.21889022655138449</v>
      </c>
      <c r="N33" s="80">
        <v>0.13256074562002898</v>
      </c>
      <c r="P33" s="97">
        <v>600</v>
      </c>
      <c r="Q33" s="18">
        <v>622</v>
      </c>
      <c r="R33" s="19">
        <v>412</v>
      </c>
      <c r="S33" s="79">
        <v>5.7244807418927041E-2</v>
      </c>
      <c r="T33" s="79">
        <v>5.3205912870612972E-2</v>
      </c>
      <c r="U33" s="80">
        <v>3.3243688338808051E-2</v>
      </c>
    </row>
    <row r="34" spans="1:21" x14ac:dyDescent="0.2">
      <c r="A34" s="17" t="s">
        <v>183</v>
      </c>
      <c r="B34" s="18">
        <v>0</v>
      </c>
      <c r="C34" s="18">
        <v>0</v>
      </c>
      <c r="D34" s="19">
        <v>961</v>
      </c>
      <c r="E34" s="27" t="s">
        <v>166</v>
      </c>
      <c r="F34" s="27" t="s">
        <v>166</v>
      </c>
      <c r="G34" s="28">
        <v>6.5873578936905999E-2</v>
      </c>
      <c r="I34" s="97">
        <v>0</v>
      </c>
      <c r="J34" s="18">
        <v>0</v>
      </c>
      <c r="K34" s="19">
        <v>0</v>
      </c>
      <c r="L34" s="79" t="s">
        <v>166</v>
      </c>
      <c r="M34" s="79" t="s">
        <v>166</v>
      </c>
      <c r="N34" s="80" t="s">
        <v>166</v>
      </c>
      <c r="P34" s="97">
        <v>0</v>
      </c>
      <c r="Q34" s="18">
        <v>0</v>
      </c>
      <c r="R34" s="19">
        <v>961</v>
      </c>
      <c r="S34" s="79" t="s">
        <v>166</v>
      </c>
      <c r="T34" s="79" t="s">
        <v>166</v>
      </c>
      <c r="U34" s="80">
        <v>7.7541709935909073E-2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7" t="s">
        <v>5</v>
      </c>
      <c r="J35" s="18" t="s">
        <v>5</v>
      </c>
      <c r="K35" s="19" t="s">
        <v>5</v>
      </c>
      <c r="L35" s="79" t="s">
        <v>5</v>
      </c>
      <c r="M35" s="79" t="s">
        <v>5</v>
      </c>
      <c r="N35" s="80" t="s">
        <v>5</v>
      </c>
      <c r="P35" s="97" t="s">
        <v>5</v>
      </c>
      <c r="Q35" s="18" t="s">
        <v>5</v>
      </c>
      <c r="R35" s="19" t="s">
        <v>5</v>
      </c>
      <c r="S35" s="79" t="s">
        <v>5</v>
      </c>
      <c r="T35" s="79" t="s">
        <v>5</v>
      </c>
      <c r="U35" s="80" t="s">
        <v>5</v>
      </c>
    </row>
    <row r="36" spans="1:21" ht="13.5" thickBot="1" x14ac:dyDescent="0.25">
      <c r="A36" s="20" t="s">
        <v>4</v>
      </c>
      <c r="B36" s="21">
        <v>1221411</v>
      </c>
      <c r="C36" s="21">
        <v>1351783</v>
      </c>
      <c r="D36" s="22">
        <v>1458855</v>
      </c>
      <c r="E36" s="23">
        <v>100</v>
      </c>
      <c r="F36" s="23">
        <v>100</v>
      </c>
      <c r="G36" s="48">
        <v>100</v>
      </c>
      <c r="I36" s="98">
        <v>173281</v>
      </c>
      <c r="J36" s="21">
        <v>182740</v>
      </c>
      <c r="K36" s="22">
        <v>219522</v>
      </c>
      <c r="L36" s="83">
        <v>100</v>
      </c>
      <c r="M36" s="83">
        <v>100</v>
      </c>
      <c r="N36" s="84">
        <v>100</v>
      </c>
      <c r="P36" s="98">
        <v>1048130</v>
      </c>
      <c r="Q36" s="21">
        <v>1169043</v>
      </c>
      <c r="R36" s="22">
        <v>1239333</v>
      </c>
      <c r="S36" s="83">
        <v>100</v>
      </c>
      <c r="T36" s="83">
        <v>100</v>
      </c>
      <c r="U36" s="84">
        <v>100</v>
      </c>
    </row>
    <row r="37" spans="1:21" x14ac:dyDescent="0.2">
      <c r="I37" s="105"/>
      <c r="P37" s="105"/>
    </row>
    <row r="38" spans="1:21" ht="16.5" thickBot="1" x14ac:dyDescent="0.3">
      <c r="A38" s="5" t="s">
        <v>123</v>
      </c>
      <c r="B38" s="6"/>
      <c r="C38" s="6"/>
      <c r="D38" s="6"/>
      <c r="E38" s="6"/>
      <c r="F38" s="6"/>
      <c r="I38" s="196" t="s">
        <v>108</v>
      </c>
      <c r="J38" s="196"/>
      <c r="K38" s="196"/>
      <c r="L38" s="196"/>
      <c r="M38" s="196"/>
      <c r="N38" s="196"/>
      <c r="P38" s="196" t="s">
        <v>109</v>
      </c>
      <c r="Q38" s="196"/>
      <c r="R38" s="196"/>
      <c r="S38" s="196"/>
      <c r="T38" s="196"/>
      <c r="U38" s="196"/>
    </row>
    <row r="39" spans="1:21" x14ac:dyDescent="0.2">
      <c r="A39" s="7"/>
      <c r="B39" s="88"/>
      <c r="C39" s="87" t="s">
        <v>31</v>
      </c>
      <c r="D39" s="89"/>
      <c r="E39" s="11"/>
      <c r="F39" s="87" t="s">
        <v>2</v>
      </c>
      <c r="G39" s="12"/>
      <c r="I39" s="32"/>
      <c r="J39" s="87" t="s">
        <v>31</v>
      </c>
      <c r="K39" s="89"/>
      <c r="L39" s="11"/>
      <c r="M39" s="87" t="s">
        <v>2</v>
      </c>
      <c r="N39" s="12"/>
      <c r="P39" s="32"/>
      <c r="Q39" s="87" t="s">
        <v>31</v>
      </c>
      <c r="R39" s="89"/>
      <c r="S39" s="11"/>
      <c r="T39" s="87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6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6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82903</v>
      </c>
      <c r="C41" s="18">
        <v>108644</v>
      </c>
      <c r="D41" s="19">
        <v>213166</v>
      </c>
      <c r="E41" s="27">
        <v>16.455211289970425</v>
      </c>
      <c r="F41" s="27">
        <v>20.572774647033874</v>
      </c>
      <c r="G41" s="28">
        <v>38.521910572264503</v>
      </c>
      <c r="I41" s="97">
        <v>0</v>
      </c>
      <c r="J41" s="18">
        <v>0</v>
      </c>
      <c r="K41" s="19">
        <v>26595</v>
      </c>
      <c r="L41" s="79" t="s">
        <v>166</v>
      </c>
      <c r="M41" s="79" t="s">
        <v>166</v>
      </c>
      <c r="N41" s="80">
        <v>46.220020855057349</v>
      </c>
      <c r="P41" s="97">
        <v>82903</v>
      </c>
      <c r="Q41" s="18">
        <v>108644</v>
      </c>
      <c r="R41" s="19">
        <v>186571</v>
      </c>
      <c r="S41" s="79">
        <v>18.07871041745263</v>
      </c>
      <c r="T41" s="79">
        <v>22.591384232775848</v>
      </c>
      <c r="U41" s="80">
        <v>37.62854889748963</v>
      </c>
    </row>
    <row r="42" spans="1:21" x14ac:dyDescent="0.2">
      <c r="A42" s="17" t="s">
        <v>158</v>
      </c>
      <c r="B42" s="18">
        <v>85255</v>
      </c>
      <c r="C42" s="18">
        <v>83651</v>
      </c>
      <c r="D42" s="19">
        <v>85481</v>
      </c>
      <c r="E42" s="27">
        <v>16.922053948909312</v>
      </c>
      <c r="F42" s="27">
        <v>15.840112403805369</v>
      </c>
      <c r="G42" s="28">
        <v>15.447545282210774</v>
      </c>
      <c r="I42" s="97">
        <v>12455</v>
      </c>
      <c r="J42" s="18">
        <v>12135</v>
      </c>
      <c r="K42" s="19">
        <v>11778</v>
      </c>
      <c r="L42" s="79">
        <v>27.529120526932342</v>
      </c>
      <c r="M42" s="79">
        <v>25.716828787589801</v>
      </c>
      <c r="N42" s="80">
        <v>20.469238790406674</v>
      </c>
      <c r="P42" s="97">
        <v>72800</v>
      </c>
      <c r="Q42" s="18">
        <v>71516</v>
      </c>
      <c r="R42" s="19">
        <v>73703</v>
      </c>
      <c r="S42" s="79">
        <v>15.875542723309788</v>
      </c>
      <c r="T42" s="79">
        <v>14.871004701513176</v>
      </c>
      <c r="U42" s="80">
        <v>14.864780375254879</v>
      </c>
    </row>
    <row r="43" spans="1:21" x14ac:dyDescent="0.2">
      <c r="A43" s="17" t="s">
        <v>83</v>
      </c>
      <c r="B43" s="18">
        <v>77513</v>
      </c>
      <c r="C43" s="18">
        <v>98749</v>
      </c>
      <c r="D43" s="19">
        <v>116860</v>
      </c>
      <c r="E43" s="27">
        <v>15.385363529902145</v>
      </c>
      <c r="F43" s="27">
        <v>18.699062291704539</v>
      </c>
      <c r="G43" s="28">
        <v>21.118144870546097</v>
      </c>
      <c r="I43" s="97">
        <v>6859</v>
      </c>
      <c r="J43" s="18">
        <v>10362</v>
      </c>
      <c r="K43" s="19">
        <v>12637</v>
      </c>
      <c r="L43" s="79">
        <v>15.160356298211878</v>
      </c>
      <c r="M43" s="79">
        <v>21.959437980799798</v>
      </c>
      <c r="N43" s="80">
        <v>21.962113312478277</v>
      </c>
      <c r="P43" s="97">
        <v>70654</v>
      </c>
      <c r="Q43" s="18">
        <v>88387</v>
      </c>
      <c r="R43" s="19">
        <v>104223</v>
      </c>
      <c r="S43" s="79">
        <v>15.407563125999037</v>
      </c>
      <c r="T43" s="79">
        <v>18.379152812694294</v>
      </c>
      <c r="U43" s="80">
        <v>21.020202773973779</v>
      </c>
    </row>
    <row r="44" spans="1:21" x14ac:dyDescent="0.2">
      <c r="A44" s="17" t="s">
        <v>85</v>
      </c>
      <c r="B44" s="18">
        <v>54857</v>
      </c>
      <c r="C44" s="18">
        <v>63258</v>
      </c>
      <c r="D44" s="19">
        <v>59051</v>
      </c>
      <c r="E44" s="27">
        <v>10.888430162164308</v>
      </c>
      <c r="F44" s="27">
        <v>11.978503908380295</v>
      </c>
      <c r="G44" s="28">
        <v>10.671295334165819</v>
      </c>
      <c r="I44" s="97">
        <v>2895</v>
      </c>
      <c r="J44" s="18">
        <v>3089</v>
      </c>
      <c r="K44" s="19">
        <v>3654</v>
      </c>
      <c r="L44" s="79">
        <v>6.3987799217558514</v>
      </c>
      <c r="M44" s="79">
        <v>6.5462945302731681</v>
      </c>
      <c r="N44" s="80">
        <v>6.3503649635036492</v>
      </c>
      <c r="P44" s="97">
        <v>51962</v>
      </c>
      <c r="Q44" s="18">
        <v>60169</v>
      </c>
      <c r="R44" s="19">
        <v>55397</v>
      </c>
      <c r="S44" s="79">
        <v>11.331386689404166</v>
      </c>
      <c r="T44" s="79">
        <v>12.511514652460237</v>
      </c>
      <c r="U44" s="80">
        <v>11.172737045276238</v>
      </c>
    </row>
    <row r="45" spans="1:21" x14ac:dyDescent="0.2">
      <c r="A45" s="17" t="s">
        <v>159</v>
      </c>
      <c r="B45" s="18">
        <v>38167</v>
      </c>
      <c r="C45" s="18">
        <v>39366</v>
      </c>
      <c r="D45" s="19">
        <v>36037</v>
      </c>
      <c r="E45" s="27">
        <v>7.5756733689287632</v>
      </c>
      <c r="F45" s="27">
        <v>7.4543264860934375</v>
      </c>
      <c r="G45" s="28">
        <v>6.5123616866324641</v>
      </c>
      <c r="I45" s="97">
        <v>1797</v>
      </c>
      <c r="J45" s="18">
        <v>2404</v>
      </c>
      <c r="K45" s="19">
        <v>2749</v>
      </c>
      <c r="L45" s="79">
        <v>3.9718851535044095</v>
      </c>
      <c r="M45" s="79">
        <v>5.0946235191896072</v>
      </c>
      <c r="N45" s="80">
        <v>4.777546054918318</v>
      </c>
      <c r="P45" s="97">
        <v>36370</v>
      </c>
      <c r="Q45" s="18">
        <v>36962</v>
      </c>
      <c r="R45" s="19">
        <v>33288</v>
      </c>
      <c r="S45" s="79">
        <v>7.9312292424007831</v>
      </c>
      <c r="T45" s="79">
        <v>7.6858615663254382</v>
      </c>
      <c r="U45" s="80">
        <v>6.7136861339631277</v>
      </c>
    </row>
    <row r="46" spans="1:21" x14ac:dyDescent="0.2">
      <c r="A46" s="17" t="s">
        <v>160</v>
      </c>
      <c r="B46" s="18">
        <v>0</v>
      </c>
      <c r="C46" s="18">
        <v>0</v>
      </c>
      <c r="D46" s="19">
        <v>0</v>
      </c>
      <c r="E46" s="27" t="s">
        <v>166</v>
      </c>
      <c r="F46" s="27" t="s">
        <v>166</v>
      </c>
      <c r="G46" s="28" t="s">
        <v>166</v>
      </c>
      <c r="I46" s="97">
        <v>0</v>
      </c>
      <c r="J46" s="18">
        <v>0</v>
      </c>
      <c r="K46" s="19">
        <v>0</v>
      </c>
      <c r="L46" s="79" t="s">
        <v>166</v>
      </c>
      <c r="M46" s="79" t="s">
        <v>166</v>
      </c>
      <c r="N46" s="80" t="s">
        <v>166</v>
      </c>
      <c r="P46" s="97">
        <v>0</v>
      </c>
      <c r="Q46" s="18">
        <v>0</v>
      </c>
      <c r="R46" s="19">
        <v>0</v>
      </c>
      <c r="S46" s="79" t="s">
        <v>166</v>
      </c>
      <c r="T46" s="79" t="s">
        <v>166</v>
      </c>
      <c r="U46" s="80" t="s">
        <v>166</v>
      </c>
    </row>
    <row r="47" spans="1:21" x14ac:dyDescent="0.2">
      <c r="A47" s="17" t="s">
        <v>161</v>
      </c>
      <c r="B47" s="18">
        <v>154175</v>
      </c>
      <c r="C47" s="18">
        <v>122173</v>
      </c>
      <c r="D47" s="19">
        <v>4422</v>
      </c>
      <c r="E47" s="27">
        <v>30.60181417597904</v>
      </c>
      <c r="F47" s="27">
        <v>23.134619463127915</v>
      </c>
      <c r="G47" s="28">
        <v>0.79911378245383224</v>
      </c>
      <c r="I47" s="97">
        <v>20981</v>
      </c>
      <c r="J47" s="18">
        <v>19010</v>
      </c>
      <c r="K47" s="19">
        <v>0</v>
      </c>
      <c r="L47" s="79">
        <v>46.374024711005021</v>
      </c>
      <c r="M47" s="79">
        <v>40.286519592260582</v>
      </c>
      <c r="N47" s="80" t="s">
        <v>166</v>
      </c>
      <c r="P47" s="97">
        <v>133194</v>
      </c>
      <c r="Q47" s="18">
        <v>103163</v>
      </c>
      <c r="R47" s="19">
        <v>4422</v>
      </c>
      <c r="S47" s="79">
        <v>29.045701064402802</v>
      </c>
      <c r="T47" s="79">
        <v>21.4516675712037</v>
      </c>
      <c r="U47" s="80">
        <v>0.89185051923771186</v>
      </c>
    </row>
    <row r="48" spans="1:21" x14ac:dyDescent="0.2">
      <c r="A48" s="17" t="s">
        <v>162</v>
      </c>
      <c r="B48" s="18">
        <v>10494</v>
      </c>
      <c r="C48" s="18">
        <v>11868</v>
      </c>
      <c r="D48" s="19">
        <v>10419</v>
      </c>
      <c r="E48" s="27">
        <v>2.082928087969671</v>
      </c>
      <c r="F48" s="27">
        <v>2.2473186693328486</v>
      </c>
      <c r="G48" s="28">
        <v>1.8828508592009223</v>
      </c>
      <c r="I48" s="97">
        <v>0</v>
      </c>
      <c r="J48" s="18">
        <v>0</v>
      </c>
      <c r="K48" s="19">
        <v>0</v>
      </c>
      <c r="L48" s="79" t="s">
        <v>166</v>
      </c>
      <c r="M48" s="79" t="s">
        <v>166</v>
      </c>
      <c r="N48" s="80" t="s">
        <v>166</v>
      </c>
      <c r="P48" s="97">
        <v>10494</v>
      </c>
      <c r="Q48" s="18">
        <v>11868</v>
      </c>
      <c r="R48" s="19">
        <v>10419</v>
      </c>
      <c r="S48" s="79">
        <v>2.2884333150880898</v>
      </c>
      <c r="T48" s="79">
        <v>2.4678265534643766</v>
      </c>
      <c r="U48" s="80">
        <v>2.1013547173083942</v>
      </c>
    </row>
    <row r="49" spans="1:21" x14ac:dyDescent="0.2">
      <c r="A49" s="17" t="s">
        <v>163</v>
      </c>
      <c r="B49" s="18">
        <v>0</v>
      </c>
      <c r="C49" s="18">
        <v>0</v>
      </c>
      <c r="D49" s="19">
        <v>0</v>
      </c>
      <c r="E49" s="27" t="s">
        <v>166</v>
      </c>
      <c r="F49" s="27" t="s">
        <v>166</v>
      </c>
      <c r="G49" s="28" t="s">
        <v>166</v>
      </c>
      <c r="I49" s="97">
        <v>0</v>
      </c>
      <c r="J49" s="18">
        <v>0</v>
      </c>
      <c r="K49" s="19">
        <v>0</v>
      </c>
      <c r="L49" s="79" t="s">
        <v>166</v>
      </c>
      <c r="M49" s="79" t="s">
        <v>166</v>
      </c>
      <c r="N49" s="80" t="s">
        <v>166</v>
      </c>
      <c r="P49" s="97">
        <v>0</v>
      </c>
      <c r="Q49" s="18">
        <v>0</v>
      </c>
      <c r="R49" s="19">
        <v>0</v>
      </c>
      <c r="S49" s="79" t="s">
        <v>166</v>
      </c>
      <c r="T49" s="79" t="s">
        <v>166</v>
      </c>
      <c r="U49" s="80" t="s">
        <v>166</v>
      </c>
    </row>
    <row r="50" spans="1:21" x14ac:dyDescent="0.2">
      <c r="A50" s="17" t="s">
        <v>164</v>
      </c>
      <c r="B50" s="18">
        <v>0</v>
      </c>
      <c r="C50" s="18">
        <v>0</v>
      </c>
      <c r="D50" s="19">
        <v>27649</v>
      </c>
      <c r="E50" s="27" t="s">
        <v>166</v>
      </c>
      <c r="F50" s="27" t="s">
        <v>166</v>
      </c>
      <c r="G50" s="28">
        <v>4.9965393421677993</v>
      </c>
      <c r="I50" s="97">
        <v>0</v>
      </c>
      <c r="J50" s="18">
        <v>0</v>
      </c>
      <c r="K50" s="19">
        <v>0</v>
      </c>
      <c r="L50" s="79" t="s">
        <v>166</v>
      </c>
      <c r="M50" s="79" t="s">
        <v>166</v>
      </c>
      <c r="N50" s="80" t="s">
        <v>166</v>
      </c>
      <c r="P50" s="97">
        <v>0</v>
      </c>
      <c r="Q50" s="18">
        <v>0</v>
      </c>
      <c r="R50" s="19">
        <v>27649</v>
      </c>
      <c r="S50" s="79" t="s">
        <v>166</v>
      </c>
      <c r="T50" s="79" t="s">
        <v>166</v>
      </c>
      <c r="U50" s="80">
        <v>5.5763851213033684</v>
      </c>
    </row>
    <row r="51" spans="1:21" x14ac:dyDescent="0.2">
      <c r="A51" s="17" t="s">
        <v>165</v>
      </c>
      <c r="B51" s="18">
        <v>0</v>
      </c>
      <c r="C51" s="18">
        <v>0</v>
      </c>
      <c r="D51" s="19">
        <v>0</v>
      </c>
      <c r="E51" s="27" t="s">
        <v>166</v>
      </c>
      <c r="F51" s="27" t="s">
        <v>166</v>
      </c>
      <c r="G51" s="28" t="s">
        <v>166</v>
      </c>
      <c r="I51" s="97">
        <v>0</v>
      </c>
      <c r="J51" s="18">
        <v>0</v>
      </c>
      <c r="K51" s="19">
        <v>0</v>
      </c>
      <c r="L51" s="79" t="s">
        <v>166</v>
      </c>
      <c r="M51" s="79" t="s">
        <v>166</v>
      </c>
      <c r="N51" s="80" t="s">
        <v>166</v>
      </c>
      <c r="P51" s="97">
        <v>0</v>
      </c>
      <c r="Q51" s="18">
        <v>0</v>
      </c>
      <c r="R51" s="19">
        <v>0</v>
      </c>
      <c r="S51" s="79" t="s">
        <v>166</v>
      </c>
      <c r="T51" s="79" t="s">
        <v>166</v>
      </c>
      <c r="U51" s="80" t="s">
        <v>166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166</v>
      </c>
      <c r="F52" s="27" t="s">
        <v>166</v>
      </c>
      <c r="G52" s="28" t="s">
        <v>166</v>
      </c>
      <c r="I52" s="97">
        <v>0</v>
      </c>
      <c r="J52" s="18">
        <v>0</v>
      </c>
      <c r="K52" s="19">
        <v>0</v>
      </c>
      <c r="L52" s="79" t="s">
        <v>166</v>
      </c>
      <c r="M52" s="79" t="s">
        <v>166</v>
      </c>
      <c r="N52" s="80" t="s">
        <v>166</v>
      </c>
      <c r="P52" s="97">
        <v>0</v>
      </c>
      <c r="Q52" s="18">
        <v>0</v>
      </c>
      <c r="R52" s="19">
        <v>0</v>
      </c>
      <c r="S52" s="79" t="s">
        <v>166</v>
      </c>
      <c r="T52" s="79" t="s">
        <v>166</v>
      </c>
      <c r="U52" s="80" t="s">
        <v>166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">
      <c r="A54" s="17" t="s">
        <v>169</v>
      </c>
      <c r="B54" s="18">
        <v>20</v>
      </c>
      <c r="C54" s="18">
        <v>17</v>
      </c>
      <c r="D54" s="19">
        <v>18</v>
      </c>
      <c r="E54" s="27">
        <v>3.9697505011810005E-3</v>
      </c>
      <c r="F54" s="27">
        <v>3.2191116766648489E-3</v>
      </c>
      <c r="G54" s="28">
        <v>3.252837649065803E-3</v>
      </c>
      <c r="I54" s="97">
        <v>20</v>
      </c>
      <c r="J54" s="18">
        <v>17</v>
      </c>
      <c r="K54" s="19">
        <v>18</v>
      </c>
      <c r="L54" s="79">
        <v>4.4205733483632825E-2</v>
      </c>
      <c r="M54" s="79">
        <v>3.6026871807913197E-2</v>
      </c>
      <c r="N54" s="80">
        <v>3.1282586027111578E-2</v>
      </c>
      <c r="P54" s="97">
        <v>0</v>
      </c>
      <c r="Q54" s="18">
        <v>0</v>
      </c>
      <c r="R54" s="19">
        <v>0</v>
      </c>
      <c r="S54" s="79" t="s">
        <v>166</v>
      </c>
      <c r="T54" s="79" t="s">
        <v>166</v>
      </c>
      <c r="U54" s="80" t="s">
        <v>166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0</v>
      </c>
      <c r="Q55" s="18">
        <v>0</v>
      </c>
      <c r="R55" s="19">
        <v>0</v>
      </c>
      <c r="S55" s="79" t="s">
        <v>166</v>
      </c>
      <c r="T55" s="79" t="s">
        <v>166</v>
      </c>
      <c r="U55" s="80" t="s">
        <v>166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  <c r="I56" s="97">
        <v>0</v>
      </c>
      <c r="J56" s="18">
        <v>0</v>
      </c>
      <c r="K56" s="19">
        <v>0</v>
      </c>
      <c r="L56" s="79" t="s">
        <v>166</v>
      </c>
      <c r="M56" s="79" t="s">
        <v>166</v>
      </c>
      <c r="N56" s="80" t="s">
        <v>166</v>
      </c>
      <c r="P56" s="97">
        <v>0</v>
      </c>
      <c r="Q56" s="18">
        <v>0</v>
      </c>
      <c r="R56" s="19">
        <v>0</v>
      </c>
      <c r="S56" s="79" t="s">
        <v>166</v>
      </c>
      <c r="T56" s="79" t="s">
        <v>166</v>
      </c>
      <c r="U56" s="80" t="s">
        <v>166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0</v>
      </c>
      <c r="Q57" s="18">
        <v>0</v>
      </c>
      <c r="R57" s="19">
        <v>0</v>
      </c>
      <c r="S57" s="79" t="s">
        <v>166</v>
      </c>
      <c r="T57" s="79" t="s">
        <v>166</v>
      </c>
      <c r="U57" s="80" t="s">
        <v>166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  <c r="I58" s="97">
        <v>0</v>
      </c>
      <c r="J58" s="18">
        <v>0</v>
      </c>
      <c r="K58" s="19">
        <v>0</v>
      </c>
      <c r="L58" s="79" t="s">
        <v>166</v>
      </c>
      <c r="M58" s="79" t="s">
        <v>166</v>
      </c>
      <c r="N58" s="80" t="s">
        <v>166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166</v>
      </c>
      <c r="F59" s="27" t="s">
        <v>166</v>
      </c>
      <c r="G59" s="28" t="s">
        <v>166</v>
      </c>
      <c r="I59" s="97">
        <v>0</v>
      </c>
      <c r="J59" s="18">
        <v>0</v>
      </c>
      <c r="K59" s="19">
        <v>0</v>
      </c>
      <c r="L59" s="79" t="s">
        <v>166</v>
      </c>
      <c r="M59" s="79" t="s">
        <v>166</v>
      </c>
      <c r="N59" s="80" t="s">
        <v>166</v>
      </c>
      <c r="P59" s="97">
        <v>0</v>
      </c>
      <c r="Q59" s="18">
        <v>0</v>
      </c>
      <c r="R59" s="19">
        <v>0</v>
      </c>
      <c r="S59" s="79" t="s">
        <v>166</v>
      </c>
      <c r="T59" s="79" t="s">
        <v>166</v>
      </c>
      <c r="U59" s="80" t="s">
        <v>166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166</v>
      </c>
      <c r="F60" s="27" t="s">
        <v>166</v>
      </c>
      <c r="G60" s="28" t="s">
        <v>166</v>
      </c>
      <c r="I60" s="97">
        <v>0</v>
      </c>
      <c r="J60" s="18">
        <v>0</v>
      </c>
      <c r="K60" s="19">
        <v>0</v>
      </c>
      <c r="L60" s="79" t="s">
        <v>166</v>
      </c>
      <c r="M60" s="79" t="s">
        <v>166</v>
      </c>
      <c r="N60" s="80" t="s">
        <v>166</v>
      </c>
      <c r="P60" s="97">
        <v>0</v>
      </c>
      <c r="Q60" s="18">
        <v>0</v>
      </c>
      <c r="R60" s="19">
        <v>0</v>
      </c>
      <c r="S60" s="79" t="s">
        <v>166</v>
      </c>
      <c r="T60" s="79" t="s">
        <v>166</v>
      </c>
      <c r="U60" s="80" t="s">
        <v>166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166</v>
      </c>
      <c r="F61" s="27" t="s">
        <v>166</v>
      </c>
      <c r="G61" s="28" t="s">
        <v>166</v>
      </c>
      <c r="I61" s="97">
        <v>0</v>
      </c>
      <c r="J61" s="18">
        <v>0</v>
      </c>
      <c r="K61" s="19">
        <v>0</v>
      </c>
      <c r="L61" s="79" t="s">
        <v>166</v>
      </c>
      <c r="M61" s="79" t="s">
        <v>166</v>
      </c>
      <c r="N61" s="80" t="s">
        <v>166</v>
      </c>
      <c r="P61" s="97">
        <v>0</v>
      </c>
      <c r="Q61" s="18">
        <v>0</v>
      </c>
      <c r="R61" s="19">
        <v>0</v>
      </c>
      <c r="S61" s="79" t="s">
        <v>166</v>
      </c>
      <c r="T61" s="79" t="s">
        <v>166</v>
      </c>
      <c r="U61" s="80" t="s">
        <v>166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  <c r="I62" s="97">
        <v>0</v>
      </c>
      <c r="J62" s="18">
        <v>0</v>
      </c>
      <c r="K62" s="19">
        <v>0</v>
      </c>
      <c r="L62" s="79" t="s">
        <v>166</v>
      </c>
      <c r="M62" s="79" t="s">
        <v>166</v>
      </c>
      <c r="N62" s="80" t="s">
        <v>166</v>
      </c>
      <c r="P62" s="97">
        <v>0</v>
      </c>
      <c r="Q62" s="18">
        <v>0</v>
      </c>
      <c r="R62" s="19">
        <v>0</v>
      </c>
      <c r="S62" s="79" t="s">
        <v>166</v>
      </c>
      <c r="T62" s="79" t="s">
        <v>166</v>
      </c>
      <c r="U62" s="80" t="s">
        <v>166</v>
      </c>
    </row>
    <row r="63" spans="1:21" x14ac:dyDescent="0.2">
      <c r="A63" s="17" t="s">
        <v>178</v>
      </c>
      <c r="B63" s="18">
        <v>42</v>
      </c>
      <c r="C63" s="18">
        <v>29</v>
      </c>
      <c r="D63" s="19">
        <v>12</v>
      </c>
      <c r="E63" s="27">
        <v>8.3364760524801008E-3</v>
      </c>
      <c r="F63" s="27">
        <v>5.4914258013694477E-3</v>
      </c>
      <c r="G63" s="28">
        <v>2.1685584327105355E-3</v>
      </c>
      <c r="I63" s="97">
        <v>42</v>
      </c>
      <c r="J63" s="18">
        <v>29</v>
      </c>
      <c r="K63" s="19">
        <v>12</v>
      </c>
      <c r="L63" s="79">
        <v>9.283204031562893E-2</v>
      </c>
      <c r="M63" s="79">
        <v>6.1457604848793097E-2</v>
      </c>
      <c r="N63" s="80">
        <v>2.0855057351407715E-2</v>
      </c>
      <c r="P63" s="97">
        <v>0</v>
      </c>
      <c r="Q63" s="18">
        <v>0</v>
      </c>
      <c r="R63" s="19">
        <v>0</v>
      </c>
      <c r="S63" s="79" t="s">
        <v>166</v>
      </c>
      <c r="T63" s="79" t="s">
        <v>166</v>
      </c>
      <c r="U63" s="80" t="s">
        <v>166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  <c r="I64" s="97">
        <v>0</v>
      </c>
      <c r="J64" s="18">
        <v>0</v>
      </c>
      <c r="K64" s="19">
        <v>0</v>
      </c>
      <c r="L64" s="79" t="s">
        <v>166</v>
      </c>
      <c r="M64" s="79" t="s">
        <v>166</v>
      </c>
      <c r="N64" s="80" t="s">
        <v>166</v>
      </c>
      <c r="P64" s="97">
        <v>0</v>
      </c>
      <c r="Q64" s="18">
        <v>0</v>
      </c>
      <c r="R64" s="19">
        <v>0</v>
      </c>
      <c r="S64" s="79" t="s">
        <v>166</v>
      </c>
      <c r="T64" s="79" t="s">
        <v>166</v>
      </c>
      <c r="U64" s="80" t="s">
        <v>166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166</v>
      </c>
      <c r="F65" s="27" t="s">
        <v>166</v>
      </c>
      <c r="G65" s="28" t="s">
        <v>166</v>
      </c>
      <c r="I65" s="97">
        <v>0</v>
      </c>
      <c r="J65" s="18">
        <v>0</v>
      </c>
      <c r="K65" s="19">
        <v>0</v>
      </c>
      <c r="L65" s="79" t="s">
        <v>166</v>
      </c>
      <c r="M65" s="79" t="s">
        <v>166</v>
      </c>
      <c r="N65" s="80" t="s">
        <v>166</v>
      </c>
      <c r="P65" s="97">
        <v>0</v>
      </c>
      <c r="Q65" s="18">
        <v>0</v>
      </c>
      <c r="R65" s="19">
        <v>0</v>
      </c>
      <c r="S65" s="79" t="s">
        <v>166</v>
      </c>
      <c r="T65" s="79" t="s">
        <v>166</v>
      </c>
      <c r="U65" s="80" t="s">
        <v>166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0</v>
      </c>
      <c r="Q66" s="18">
        <v>0</v>
      </c>
      <c r="R66" s="19">
        <v>0</v>
      </c>
      <c r="S66" s="79" t="s">
        <v>166</v>
      </c>
      <c r="T66" s="79" t="s">
        <v>166</v>
      </c>
      <c r="U66" s="80" t="s">
        <v>166</v>
      </c>
    </row>
    <row r="67" spans="1:21" x14ac:dyDescent="0.2">
      <c r="A67" s="17" t="s">
        <v>182</v>
      </c>
      <c r="B67" s="18">
        <v>384</v>
      </c>
      <c r="C67" s="18">
        <v>341</v>
      </c>
      <c r="D67" s="19">
        <v>171</v>
      </c>
      <c r="E67" s="27">
        <v>7.6219209622675213E-2</v>
      </c>
      <c r="F67" s="27">
        <v>6.4571593043689021E-2</v>
      </c>
      <c r="G67" s="28">
        <v>3.0901957666125128E-2</v>
      </c>
      <c r="I67" s="97">
        <v>194</v>
      </c>
      <c r="J67" s="18">
        <v>141</v>
      </c>
      <c r="K67" s="19">
        <v>97</v>
      </c>
      <c r="L67" s="79">
        <v>0.4287956147912384</v>
      </c>
      <c r="M67" s="79">
        <v>0.29881111323033888</v>
      </c>
      <c r="N67" s="80">
        <v>0.16857838025721236</v>
      </c>
      <c r="P67" s="97">
        <v>190</v>
      </c>
      <c r="Q67" s="18">
        <v>200</v>
      </c>
      <c r="R67" s="19">
        <v>74</v>
      </c>
      <c r="S67" s="79">
        <v>4.1433421942704121E-2</v>
      </c>
      <c r="T67" s="79">
        <v>4.1587909562931867E-2</v>
      </c>
      <c r="U67" s="80">
        <v>1.4924680783263382E-2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77</v>
      </c>
      <c r="E68" s="27" t="s">
        <v>166</v>
      </c>
      <c r="F68" s="27" t="s">
        <v>166</v>
      </c>
      <c r="G68" s="28">
        <v>1.3914916609892603E-2</v>
      </c>
      <c r="I68" s="97">
        <v>0</v>
      </c>
      <c r="J68" s="18">
        <v>0</v>
      </c>
      <c r="K68" s="19">
        <v>0</v>
      </c>
      <c r="L68" s="79" t="s">
        <v>166</v>
      </c>
      <c r="M68" s="79" t="s">
        <v>166</v>
      </c>
      <c r="N68" s="80" t="s">
        <v>166</v>
      </c>
      <c r="P68" s="97">
        <v>0</v>
      </c>
      <c r="Q68" s="18">
        <v>0</v>
      </c>
      <c r="R68" s="19">
        <v>77</v>
      </c>
      <c r="S68" s="79" t="s">
        <v>166</v>
      </c>
      <c r="T68" s="79" t="s">
        <v>166</v>
      </c>
      <c r="U68" s="80">
        <v>1.5529735409611898E-2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7" t="s">
        <v>5</v>
      </c>
      <c r="J69" s="18" t="s">
        <v>5</v>
      </c>
      <c r="K69" s="19" t="s">
        <v>5</v>
      </c>
      <c r="L69" s="79" t="s">
        <v>5</v>
      </c>
      <c r="M69" s="79" t="s">
        <v>5</v>
      </c>
      <c r="N69" s="80" t="s">
        <v>5</v>
      </c>
      <c r="P69" s="97" t="s">
        <v>5</v>
      </c>
      <c r="Q69" s="18" t="s">
        <v>5</v>
      </c>
      <c r="R69" s="19" t="s">
        <v>5</v>
      </c>
      <c r="S69" s="79" t="s">
        <v>5</v>
      </c>
      <c r="T69" s="79" t="s">
        <v>5</v>
      </c>
      <c r="U69" s="80" t="s">
        <v>5</v>
      </c>
    </row>
    <row r="70" spans="1:21" ht="13.5" thickBot="1" x14ac:dyDescent="0.25">
      <c r="A70" s="20" t="s">
        <v>4</v>
      </c>
      <c r="B70" s="21">
        <v>503810</v>
      </c>
      <c r="C70" s="21">
        <v>528096</v>
      </c>
      <c r="D70" s="22">
        <v>553363</v>
      </c>
      <c r="E70" s="23">
        <v>100</v>
      </c>
      <c r="F70" s="23">
        <v>100</v>
      </c>
      <c r="G70" s="48">
        <v>100</v>
      </c>
      <c r="I70" s="98">
        <v>45243</v>
      </c>
      <c r="J70" s="21">
        <v>47187</v>
      </c>
      <c r="K70" s="22">
        <v>57540</v>
      </c>
      <c r="L70" s="83">
        <v>100</v>
      </c>
      <c r="M70" s="83">
        <v>100</v>
      </c>
      <c r="N70" s="84">
        <v>100</v>
      </c>
      <c r="P70" s="98">
        <v>458567</v>
      </c>
      <c r="Q70" s="21">
        <v>480909</v>
      </c>
      <c r="R70" s="22">
        <v>495823</v>
      </c>
      <c r="S70" s="83">
        <v>100</v>
      </c>
      <c r="T70" s="83">
        <v>100</v>
      </c>
      <c r="U70" s="84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155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186">
        <v>16</v>
      </c>
    </row>
    <row r="73" spans="1:21" ht="12.75" customHeight="1" x14ac:dyDescent="0.2">
      <c r="A73" s="26" t="s">
        <v>156</v>
      </c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185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style="1" customWidth="1"/>
    <col min="5" max="7" width="9.5703125" style="1" customWidth="1"/>
    <col min="8" max="8" width="6.5703125" style="1" customWidth="1"/>
    <col min="9" max="11" width="11.5703125" style="1" customWidth="1"/>
    <col min="12" max="14" width="9.5703125" style="1" customWidth="1"/>
    <col min="15" max="15" width="6.5703125" style="1" customWidth="1"/>
    <col min="16" max="18" width="11.5703125" style="1" customWidth="1"/>
    <col min="19" max="21" width="9.570312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124</v>
      </c>
      <c r="B4" s="6"/>
      <c r="C4" s="6"/>
      <c r="D4" s="196" t="s">
        <v>105</v>
      </c>
      <c r="E4" s="196"/>
      <c r="F4" s="6"/>
      <c r="I4" s="196" t="s">
        <v>92</v>
      </c>
      <c r="J4" s="196"/>
      <c r="K4" s="196"/>
      <c r="L4" s="196"/>
      <c r="M4" s="196"/>
      <c r="N4" s="196"/>
      <c r="P4" s="196" t="s">
        <v>93</v>
      </c>
      <c r="Q4" s="196"/>
      <c r="R4" s="196"/>
      <c r="S4" s="196"/>
      <c r="T4" s="196"/>
      <c r="U4" s="19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6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6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1681692</v>
      </c>
      <c r="C7" s="18">
        <v>1695776</v>
      </c>
      <c r="D7" s="19">
        <v>1732920</v>
      </c>
      <c r="E7" s="27">
        <v>23.062254670104789</v>
      </c>
      <c r="F7" s="27">
        <v>22.319913993802245</v>
      </c>
      <c r="G7" s="28">
        <v>21.71051691957517</v>
      </c>
      <c r="I7" s="97">
        <v>971643</v>
      </c>
      <c r="J7" s="18">
        <v>980812</v>
      </c>
      <c r="K7" s="19">
        <v>1008568</v>
      </c>
      <c r="L7" s="79">
        <v>19.48826904655316</v>
      </c>
      <c r="M7" s="79">
        <v>18.866493110390333</v>
      </c>
      <c r="N7" s="80">
        <v>18.570504514712795</v>
      </c>
      <c r="P7" s="97">
        <v>710049</v>
      </c>
      <c r="Q7" s="18">
        <v>714964</v>
      </c>
      <c r="R7" s="19">
        <v>724352</v>
      </c>
      <c r="S7" s="79">
        <v>30.788926984545459</v>
      </c>
      <c r="T7" s="79">
        <v>29.803901297848093</v>
      </c>
      <c r="U7" s="80">
        <v>28.395749450099711</v>
      </c>
    </row>
    <row r="8" spans="1:21" x14ac:dyDescent="0.2">
      <c r="A8" s="17" t="s">
        <v>158</v>
      </c>
      <c r="B8" s="18">
        <v>111515</v>
      </c>
      <c r="C8" s="18">
        <v>115608</v>
      </c>
      <c r="D8" s="19">
        <v>121721</v>
      </c>
      <c r="E8" s="27">
        <v>1.5292855823401286</v>
      </c>
      <c r="F8" s="27">
        <v>1.5216400143624453</v>
      </c>
      <c r="G8" s="28">
        <v>1.5249554682083475</v>
      </c>
      <c r="I8" s="97">
        <v>110101</v>
      </c>
      <c r="J8" s="18">
        <v>114167</v>
      </c>
      <c r="K8" s="19">
        <v>120204</v>
      </c>
      <c r="L8" s="79">
        <v>2.2082986346781168</v>
      </c>
      <c r="M8" s="79">
        <v>2.1960690926843607</v>
      </c>
      <c r="N8" s="80">
        <v>2.2132854945690692</v>
      </c>
      <c r="P8" s="97">
        <v>1414</v>
      </c>
      <c r="Q8" s="18">
        <v>1441</v>
      </c>
      <c r="R8" s="19">
        <v>1517</v>
      </c>
      <c r="S8" s="79">
        <v>6.1313434363188E-2</v>
      </c>
      <c r="T8" s="79">
        <v>6.0069348624824603E-2</v>
      </c>
      <c r="U8" s="80">
        <v>5.9468810627707605E-2</v>
      </c>
    </row>
    <row r="9" spans="1:21" x14ac:dyDescent="0.2">
      <c r="A9" s="17" t="s">
        <v>83</v>
      </c>
      <c r="B9" s="18">
        <v>1673971</v>
      </c>
      <c r="C9" s="18">
        <v>1733963</v>
      </c>
      <c r="D9" s="19">
        <v>1906548</v>
      </c>
      <c r="E9" s="27">
        <v>22.956371031300609</v>
      </c>
      <c r="F9" s="27">
        <v>22.822533771226464</v>
      </c>
      <c r="G9" s="28">
        <v>23.885778115540361</v>
      </c>
      <c r="I9" s="97">
        <v>1041258</v>
      </c>
      <c r="J9" s="18">
        <v>1063926</v>
      </c>
      <c r="K9" s="19">
        <v>1136506</v>
      </c>
      <c r="L9" s="79">
        <v>20.884538921060358</v>
      </c>
      <c r="M9" s="79">
        <v>20.46523956575281</v>
      </c>
      <c r="N9" s="80">
        <v>20.926194172329659</v>
      </c>
      <c r="P9" s="97">
        <v>632713</v>
      </c>
      <c r="Q9" s="18">
        <v>670037</v>
      </c>
      <c r="R9" s="19">
        <v>770042</v>
      </c>
      <c r="S9" s="79">
        <v>27.435507069473672</v>
      </c>
      <c r="T9" s="79">
        <v>27.931079905990011</v>
      </c>
      <c r="U9" s="80">
        <v>30.186870054964547</v>
      </c>
    </row>
    <row r="10" spans="1:21" x14ac:dyDescent="0.2">
      <c r="A10" s="17" t="s">
        <v>85</v>
      </c>
      <c r="B10" s="18">
        <v>1108562</v>
      </c>
      <c r="C10" s="18">
        <v>1178205</v>
      </c>
      <c r="D10" s="19">
        <v>1187307</v>
      </c>
      <c r="E10" s="27">
        <v>15.202509830337959</v>
      </c>
      <c r="F10" s="27">
        <v>15.507610832484819</v>
      </c>
      <c r="G10" s="28">
        <v>14.874921353686286</v>
      </c>
      <c r="I10" s="97">
        <v>573335</v>
      </c>
      <c r="J10" s="18">
        <v>600170</v>
      </c>
      <c r="K10" s="19">
        <v>618900</v>
      </c>
      <c r="L10" s="79">
        <v>11.499395080091718</v>
      </c>
      <c r="M10" s="79">
        <v>11.544621364810959</v>
      </c>
      <c r="N10" s="80">
        <v>11.395647337765771</v>
      </c>
      <c r="P10" s="97">
        <v>535227</v>
      </c>
      <c r="Q10" s="18">
        <v>578035</v>
      </c>
      <c r="R10" s="19">
        <v>568407</v>
      </c>
      <c r="S10" s="79">
        <v>23.208349033879792</v>
      </c>
      <c r="T10" s="79">
        <v>24.095895858674872</v>
      </c>
      <c r="U10" s="80">
        <v>22.282457641702965</v>
      </c>
    </row>
    <row r="11" spans="1:21" x14ac:dyDescent="0.2">
      <c r="A11" s="17" t="s">
        <v>159</v>
      </c>
      <c r="B11" s="18">
        <v>672075</v>
      </c>
      <c r="C11" s="18">
        <v>715443</v>
      </c>
      <c r="D11" s="19">
        <v>773272</v>
      </c>
      <c r="E11" s="27">
        <v>9.2166489508249292</v>
      </c>
      <c r="F11" s="27">
        <v>9.4167072935740688</v>
      </c>
      <c r="G11" s="28">
        <v>9.6877725685165679</v>
      </c>
      <c r="I11" s="97">
        <v>601826</v>
      </c>
      <c r="J11" s="18">
        <v>640770</v>
      </c>
      <c r="K11" s="19">
        <v>697298</v>
      </c>
      <c r="L11" s="79">
        <v>12.070839811752775</v>
      </c>
      <c r="M11" s="79">
        <v>12.325586137144338</v>
      </c>
      <c r="N11" s="80">
        <v>12.839169651525928</v>
      </c>
      <c r="P11" s="97">
        <v>70249</v>
      </c>
      <c r="Q11" s="18">
        <v>74673</v>
      </c>
      <c r="R11" s="19">
        <v>75974</v>
      </c>
      <c r="S11" s="79">
        <v>3.0461155944693026</v>
      </c>
      <c r="T11" s="79">
        <v>3.1128094863716362</v>
      </c>
      <c r="U11" s="80">
        <v>2.9783015284307566</v>
      </c>
    </row>
    <row r="12" spans="1:21" x14ac:dyDescent="0.2">
      <c r="A12" s="17" t="s">
        <v>160</v>
      </c>
      <c r="B12" s="18">
        <v>66989</v>
      </c>
      <c r="C12" s="18">
        <v>72174</v>
      </c>
      <c r="D12" s="19">
        <v>75277</v>
      </c>
      <c r="E12" s="27">
        <v>0.91866844707333428</v>
      </c>
      <c r="F12" s="27">
        <v>0.94995888170883613</v>
      </c>
      <c r="G12" s="28">
        <v>0.94309176543340723</v>
      </c>
      <c r="I12" s="97">
        <v>66931</v>
      </c>
      <c r="J12" s="18">
        <v>72121</v>
      </c>
      <c r="K12" s="19">
        <v>75232</v>
      </c>
      <c r="L12" s="79">
        <v>1.3424368163562641</v>
      </c>
      <c r="M12" s="79">
        <v>1.3872896636811756</v>
      </c>
      <c r="N12" s="80">
        <v>1.3852275658665285</v>
      </c>
      <c r="P12" s="97">
        <v>58</v>
      </c>
      <c r="Q12" s="18">
        <v>53</v>
      </c>
      <c r="R12" s="19">
        <v>45</v>
      </c>
      <c r="S12" s="79">
        <v>2.5149782129171884E-3</v>
      </c>
      <c r="T12" s="79">
        <v>2.2093514761385873E-3</v>
      </c>
      <c r="U12" s="80">
        <v>1.7640715084026647E-3</v>
      </c>
    </row>
    <row r="13" spans="1:21" x14ac:dyDescent="0.2">
      <c r="A13" s="17" t="s">
        <v>161</v>
      </c>
      <c r="B13" s="18">
        <v>207328</v>
      </c>
      <c r="C13" s="18">
        <v>206804</v>
      </c>
      <c r="D13" s="19">
        <v>209040</v>
      </c>
      <c r="E13" s="27">
        <v>2.8432383196468112</v>
      </c>
      <c r="F13" s="27">
        <v>2.7219676971335129</v>
      </c>
      <c r="G13" s="28">
        <v>2.6189128504881896</v>
      </c>
      <c r="I13" s="97">
        <v>153546</v>
      </c>
      <c r="J13" s="18">
        <v>149320</v>
      </c>
      <c r="K13" s="19">
        <v>151229</v>
      </c>
      <c r="L13" s="79">
        <v>3.0796761351875652</v>
      </c>
      <c r="M13" s="79">
        <v>2.8722576306606</v>
      </c>
      <c r="N13" s="80">
        <v>2.784540880987203</v>
      </c>
      <c r="P13" s="97">
        <v>53782</v>
      </c>
      <c r="Q13" s="18">
        <v>57484</v>
      </c>
      <c r="R13" s="19">
        <v>57811</v>
      </c>
      <c r="S13" s="79">
        <v>2.3320785904674519</v>
      </c>
      <c r="T13" s="79">
        <v>2.3962709481952933</v>
      </c>
      <c r="U13" s="80">
        <v>2.2662830660503652</v>
      </c>
    </row>
    <row r="14" spans="1:21" x14ac:dyDescent="0.2">
      <c r="A14" s="17" t="s">
        <v>162</v>
      </c>
      <c r="B14" s="18">
        <v>593705</v>
      </c>
      <c r="C14" s="18">
        <v>623825</v>
      </c>
      <c r="D14" s="19">
        <v>591602</v>
      </c>
      <c r="E14" s="27">
        <v>8.1419046465788991</v>
      </c>
      <c r="F14" s="27">
        <v>8.2108252193589752</v>
      </c>
      <c r="G14" s="28">
        <v>7.4117588986534351</v>
      </c>
      <c r="I14" s="97">
        <v>521805</v>
      </c>
      <c r="J14" s="18">
        <v>547289</v>
      </c>
      <c r="K14" s="19">
        <v>509800</v>
      </c>
      <c r="L14" s="79">
        <v>10.465856523266952</v>
      </c>
      <c r="M14" s="79">
        <v>10.527424366639494</v>
      </c>
      <c r="N14" s="80">
        <v>9.3868169539392312</v>
      </c>
      <c r="P14" s="97">
        <v>71900</v>
      </c>
      <c r="Q14" s="18">
        <v>76536</v>
      </c>
      <c r="R14" s="19">
        <v>81802</v>
      </c>
      <c r="S14" s="79">
        <v>3.1177057501507903</v>
      </c>
      <c r="T14" s="79">
        <v>3.1904702750517528</v>
      </c>
      <c r="U14" s="80">
        <v>3.2067683895634391</v>
      </c>
    </row>
    <row r="15" spans="1:21" x14ac:dyDescent="0.2">
      <c r="A15" s="17" t="s">
        <v>163</v>
      </c>
      <c r="B15" s="18">
        <v>95360</v>
      </c>
      <c r="C15" s="18">
        <v>107482</v>
      </c>
      <c r="D15" s="19">
        <v>118544</v>
      </c>
      <c r="E15" s="27">
        <v>1.3077404217545143</v>
      </c>
      <c r="F15" s="27">
        <v>1.4146850739023626</v>
      </c>
      <c r="G15" s="28">
        <v>1.4851531044215076</v>
      </c>
      <c r="I15" s="97">
        <v>42042</v>
      </c>
      <c r="J15" s="18">
        <v>52331</v>
      </c>
      <c r="K15" s="19">
        <v>59818</v>
      </c>
      <c r="L15" s="79">
        <v>0.84323749283964167</v>
      </c>
      <c r="M15" s="79">
        <v>1.0066174261324663</v>
      </c>
      <c r="N15" s="80">
        <v>1.1014135279535837</v>
      </c>
      <c r="P15" s="97">
        <v>53318</v>
      </c>
      <c r="Q15" s="18">
        <v>55151</v>
      </c>
      <c r="R15" s="19">
        <v>58726</v>
      </c>
      <c r="S15" s="79">
        <v>2.3119587647641144</v>
      </c>
      <c r="T15" s="79">
        <v>2.299017797368287</v>
      </c>
      <c r="U15" s="80">
        <v>2.3021525200545527</v>
      </c>
    </row>
    <row r="16" spans="1:21" x14ac:dyDescent="0.2">
      <c r="A16" s="17" t="s">
        <v>164</v>
      </c>
      <c r="B16" s="18">
        <v>420087</v>
      </c>
      <c r="C16" s="18">
        <v>447273</v>
      </c>
      <c r="D16" s="19">
        <v>466308</v>
      </c>
      <c r="E16" s="27">
        <v>5.7609558573153166</v>
      </c>
      <c r="F16" s="27">
        <v>5.8870363136109445</v>
      </c>
      <c r="G16" s="28">
        <v>5.8420398655063472</v>
      </c>
      <c r="I16" s="97">
        <v>418916</v>
      </c>
      <c r="J16" s="18">
        <v>446079</v>
      </c>
      <c r="K16" s="19">
        <v>465232</v>
      </c>
      <c r="L16" s="79">
        <v>8.4022091610868017</v>
      </c>
      <c r="M16" s="79">
        <v>8.5805907556084229</v>
      </c>
      <c r="N16" s="80">
        <v>8.5661977738624095</v>
      </c>
      <c r="P16" s="97">
        <v>1171</v>
      </c>
      <c r="Q16" s="18">
        <v>1194</v>
      </c>
      <c r="R16" s="19">
        <v>1076</v>
      </c>
      <c r="S16" s="79">
        <v>5.0776542884931511E-2</v>
      </c>
      <c r="T16" s="79">
        <v>4.9772937028480624E-2</v>
      </c>
      <c r="U16" s="80">
        <v>4.2180909845361492E-2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  <c r="I18" s="97">
        <v>0</v>
      </c>
      <c r="J18" s="18">
        <v>0</v>
      </c>
      <c r="K18" s="19">
        <v>0</v>
      </c>
      <c r="L18" s="79" t="s">
        <v>166</v>
      </c>
      <c r="M18" s="79" t="s">
        <v>166</v>
      </c>
      <c r="N18" s="80" t="s">
        <v>166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">
      <c r="A20" s="17" t="s">
        <v>169</v>
      </c>
      <c r="B20" s="18">
        <v>191605</v>
      </c>
      <c r="C20" s="18">
        <v>212205</v>
      </c>
      <c r="D20" s="19">
        <v>226839</v>
      </c>
      <c r="E20" s="27">
        <v>2.6276174864751858</v>
      </c>
      <c r="F20" s="27">
        <v>2.7930560103780251</v>
      </c>
      <c r="G20" s="28">
        <v>2.841903808323242</v>
      </c>
      <c r="I20" s="97">
        <v>168640</v>
      </c>
      <c r="J20" s="18">
        <v>188663</v>
      </c>
      <c r="K20" s="19">
        <v>200552</v>
      </c>
      <c r="L20" s="79">
        <v>3.3824168876950949</v>
      </c>
      <c r="M20" s="79">
        <v>3.6290432719884862</v>
      </c>
      <c r="N20" s="80">
        <v>3.6927126593692052</v>
      </c>
      <c r="P20" s="97">
        <v>22965</v>
      </c>
      <c r="Q20" s="18">
        <v>23542</v>
      </c>
      <c r="R20" s="19">
        <v>26287</v>
      </c>
      <c r="S20" s="79">
        <v>0.99580128723522809</v>
      </c>
      <c r="T20" s="79">
        <v>0.98136891417461547</v>
      </c>
      <c r="U20" s="80">
        <v>1.0304921720306854</v>
      </c>
    </row>
    <row r="21" spans="1:21" x14ac:dyDescent="0.2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">
      <c r="A22" s="17" t="s">
        <v>171</v>
      </c>
      <c r="B22" s="18">
        <v>7447</v>
      </c>
      <c r="C22" s="18">
        <v>7370</v>
      </c>
      <c r="D22" s="19">
        <v>7490</v>
      </c>
      <c r="E22" s="27">
        <v>0.10212607928697429</v>
      </c>
      <c r="F22" s="27">
        <v>9.7004419294955554E-2</v>
      </c>
      <c r="G22" s="28">
        <v>9.3836860171051195E-2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7447</v>
      </c>
      <c r="Q22" s="18">
        <v>7370</v>
      </c>
      <c r="R22" s="19">
        <v>7490</v>
      </c>
      <c r="S22" s="79">
        <v>0.32291453019990174</v>
      </c>
      <c r="T22" s="79">
        <v>0.30722491281398845</v>
      </c>
      <c r="U22" s="80">
        <v>0.29361990217635464</v>
      </c>
    </row>
    <row r="23" spans="1:21" x14ac:dyDescent="0.2">
      <c r="A23" s="17" t="s">
        <v>172</v>
      </c>
      <c r="B23" s="18">
        <v>4055</v>
      </c>
      <c r="C23" s="18">
        <v>1872</v>
      </c>
      <c r="D23" s="19">
        <v>0</v>
      </c>
      <c r="E23" s="27">
        <v>5.5609138110471426E-2</v>
      </c>
      <c r="F23" s="27">
        <v>2.4639385742219376E-2</v>
      </c>
      <c r="G23" s="28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4055</v>
      </c>
      <c r="Q23" s="18">
        <v>1872</v>
      </c>
      <c r="R23" s="19">
        <v>0</v>
      </c>
      <c r="S23" s="79">
        <v>0.17583166643757239</v>
      </c>
      <c r="T23" s="79">
        <v>7.8035961572291229E-2</v>
      </c>
      <c r="U23" s="80" t="s">
        <v>166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">
      <c r="A25" s="17" t="s">
        <v>174</v>
      </c>
      <c r="B25" s="18">
        <v>195631</v>
      </c>
      <c r="C25" s="18">
        <v>225783</v>
      </c>
      <c r="D25" s="19">
        <v>253640</v>
      </c>
      <c r="E25" s="27">
        <v>2.6828289266805512</v>
      </c>
      <c r="F25" s="27">
        <v>2.9717705293993149</v>
      </c>
      <c r="G25" s="28">
        <v>3.177674394363875</v>
      </c>
      <c r="I25" s="97">
        <v>174542</v>
      </c>
      <c r="J25" s="18">
        <v>202080</v>
      </c>
      <c r="K25" s="19">
        <v>225816</v>
      </c>
      <c r="L25" s="79">
        <v>3.5007934559539682</v>
      </c>
      <c r="M25" s="79">
        <v>3.8871271229834856</v>
      </c>
      <c r="N25" s="80">
        <v>4.1578922268943534</v>
      </c>
      <c r="P25" s="97">
        <v>21089</v>
      </c>
      <c r="Q25" s="18">
        <v>23703</v>
      </c>
      <c r="R25" s="19">
        <v>27824</v>
      </c>
      <c r="S25" s="79">
        <v>0.91445475055535486</v>
      </c>
      <c r="T25" s="79">
        <v>0.98808034035684777</v>
      </c>
      <c r="U25" s="80">
        <v>1.0907450144399053</v>
      </c>
    </row>
    <row r="26" spans="1:21" x14ac:dyDescent="0.2">
      <c r="A26" s="17" t="s">
        <v>175</v>
      </c>
      <c r="B26" s="18">
        <v>49852</v>
      </c>
      <c r="C26" s="18">
        <v>56076</v>
      </c>
      <c r="D26" s="19">
        <v>60128</v>
      </c>
      <c r="E26" s="27">
        <v>0.68365641259758858</v>
      </c>
      <c r="F26" s="27">
        <v>0.7380759588037894</v>
      </c>
      <c r="G26" s="28">
        <v>0.75330076480173114</v>
      </c>
      <c r="I26" s="97">
        <v>5427</v>
      </c>
      <c r="J26" s="18">
        <v>6443</v>
      </c>
      <c r="K26" s="19">
        <v>7048</v>
      </c>
      <c r="L26" s="79">
        <v>0.10884948084393548</v>
      </c>
      <c r="M26" s="79">
        <v>0.12393487754049187</v>
      </c>
      <c r="N26" s="80">
        <v>0.12977302057937173</v>
      </c>
      <c r="P26" s="97">
        <v>44425</v>
      </c>
      <c r="Q26" s="18">
        <v>49633</v>
      </c>
      <c r="R26" s="19">
        <v>53080</v>
      </c>
      <c r="S26" s="79">
        <v>1.9263432260145879</v>
      </c>
      <c r="T26" s="79">
        <v>2.0689951285884245</v>
      </c>
      <c r="U26" s="80">
        <v>2.0808203481336318</v>
      </c>
    </row>
    <row r="27" spans="1:21" x14ac:dyDescent="0.2">
      <c r="A27" s="17" t="s">
        <v>176</v>
      </c>
      <c r="B27" s="18">
        <v>29363</v>
      </c>
      <c r="C27" s="18">
        <v>33064</v>
      </c>
      <c r="D27" s="19">
        <v>37762</v>
      </c>
      <c r="E27" s="27">
        <v>0.40267598577996855</v>
      </c>
      <c r="F27" s="27">
        <v>0.43519051825894312</v>
      </c>
      <c r="G27" s="28">
        <v>0.47309312600523834</v>
      </c>
      <c r="I27" s="97">
        <v>8400</v>
      </c>
      <c r="J27" s="18">
        <v>10764</v>
      </c>
      <c r="K27" s="19">
        <v>16687</v>
      </c>
      <c r="L27" s="79">
        <v>0.16847901954837996</v>
      </c>
      <c r="M27" s="79">
        <v>0.20705184259597306</v>
      </c>
      <c r="N27" s="80">
        <v>0.3072534611816084</v>
      </c>
      <c r="P27" s="97">
        <v>20963</v>
      </c>
      <c r="Q27" s="18">
        <v>22300</v>
      </c>
      <c r="R27" s="19">
        <v>21075</v>
      </c>
      <c r="S27" s="79">
        <v>0.90899117719625888</v>
      </c>
      <c r="T27" s="79">
        <v>0.92959505505453766</v>
      </c>
      <c r="U27" s="80">
        <v>0.82617348976858129</v>
      </c>
    </row>
    <row r="28" spans="1:21" x14ac:dyDescent="0.2">
      <c r="A28" s="17" t="s">
        <v>177</v>
      </c>
      <c r="B28" s="18">
        <v>5791</v>
      </c>
      <c r="C28" s="18">
        <v>6589</v>
      </c>
      <c r="D28" s="19">
        <v>7392</v>
      </c>
      <c r="E28" s="27">
        <v>7.941615753335142E-2</v>
      </c>
      <c r="F28" s="27">
        <v>8.6724846503997588E-2</v>
      </c>
      <c r="G28" s="28">
        <v>9.2609088168813136E-2</v>
      </c>
      <c r="I28" s="97">
        <v>2054</v>
      </c>
      <c r="J28" s="18">
        <v>2327</v>
      </c>
      <c r="K28" s="19">
        <v>2620</v>
      </c>
      <c r="L28" s="79">
        <v>4.1197131684806244E-2</v>
      </c>
      <c r="M28" s="79">
        <v>4.4761207517728475E-2</v>
      </c>
      <c r="N28" s="80">
        <v>4.8241389602433869E-2</v>
      </c>
      <c r="P28" s="97">
        <v>3737</v>
      </c>
      <c r="Q28" s="18">
        <v>4262</v>
      </c>
      <c r="R28" s="19">
        <v>4772</v>
      </c>
      <c r="S28" s="79">
        <v>0.16204264795985401</v>
      </c>
      <c r="T28" s="79">
        <v>0.17766520738306904</v>
      </c>
      <c r="U28" s="80">
        <v>0.18706998306883368</v>
      </c>
    </row>
    <row r="29" spans="1:21" x14ac:dyDescent="0.2">
      <c r="A29" s="17" t="s">
        <v>178</v>
      </c>
      <c r="B29" s="18">
        <v>6783</v>
      </c>
      <c r="C29" s="18">
        <v>7748</v>
      </c>
      <c r="D29" s="19">
        <v>3388</v>
      </c>
      <c r="E29" s="27">
        <v>9.3020168632139993E-2</v>
      </c>
      <c r="F29" s="27">
        <v>0.10197967987751909</v>
      </c>
      <c r="G29" s="28">
        <v>4.2445832077372687E-2</v>
      </c>
      <c r="I29" s="97">
        <v>6678</v>
      </c>
      <c r="J29" s="18">
        <v>7702</v>
      </c>
      <c r="K29" s="19">
        <v>3388</v>
      </c>
      <c r="L29" s="79">
        <v>0.13394082054096207</v>
      </c>
      <c r="M29" s="79">
        <v>0.14815247971703685</v>
      </c>
      <c r="N29" s="80">
        <v>6.2382377088948837E-2</v>
      </c>
      <c r="P29" s="97">
        <v>105</v>
      </c>
      <c r="Q29" s="18">
        <v>46</v>
      </c>
      <c r="R29" s="19">
        <v>0</v>
      </c>
      <c r="S29" s="79">
        <v>4.5529777992466339E-3</v>
      </c>
      <c r="T29" s="79">
        <v>1.9175503377806605E-3</v>
      </c>
      <c r="U29" s="80" t="s">
        <v>166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0</v>
      </c>
      <c r="Q30" s="18">
        <v>0</v>
      </c>
      <c r="R30" s="19">
        <v>0</v>
      </c>
      <c r="S30" s="79" t="s">
        <v>166</v>
      </c>
      <c r="T30" s="79" t="s">
        <v>166</v>
      </c>
      <c r="U30" s="80" t="s">
        <v>166</v>
      </c>
    </row>
    <row r="31" spans="1:21" x14ac:dyDescent="0.2">
      <c r="A31" s="17" t="s">
        <v>180</v>
      </c>
      <c r="B31" s="18">
        <v>219</v>
      </c>
      <c r="C31" s="18">
        <v>358</v>
      </c>
      <c r="D31" s="19">
        <v>924</v>
      </c>
      <c r="E31" s="27">
        <v>3.0033048695914284E-3</v>
      </c>
      <c r="F31" s="27">
        <v>4.7120192818987912E-3</v>
      </c>
      <c r="G31" s="28">
        <v>1.1576136021101642E-2</v>
      </c>
      <c r="I31" s="97">
        <v>0</v>
      </c>
      <c r="J31" s="18">
        <v>3</v>
      </c>
      <c r="K31" s="19">
        <v>0</v>
      </c>
      <c r="L31" s="79" t="s">
        <v>166</v>
      </c>
      <c r="M31" s="79">
        <v>5.7706756576358156E-5</v>
      </c>
      <c r="N31" s="80" t="s">
        <v>166</v>
      </c>
      <c r="P31" s="97">
        <v>219</v>
      </c>
      <c r="Q31" s="18">
        <v>355</v>
      </c>
      <c r="R31" s="19">
        <v>924</v>
      </c>
      <c r="S31" s="79">
        <v>9.4962108384286942E-3</v>
      </c>
      <c r="T31" s="79">
        <v>1.4798486302437706E-2</v>
      </c>
      <c r="U31" s="80">
        <v>3.6222268305868048E-2</v>
      </c>
    </row>
    <row r="32" spans="1:21" x14ac:dyDescent="0.2">
      <c r="A32" s="17" t="s">
        <v>181</v>
      </c>
      <c r="B32" s="18">
        <v>16278</v>
      </c>
      <c r="C32" s="18">
        <v>9706</v>
      </c>
      <c r="D32" s="19">
        <v>47337</v>
      </c>
      <c r="E32" s="27">
        <v>0.22323194825209713</v>
      </c>
      <c r="F32" s="27">
        <v>0.12775100321259683</v>
      </c>
      <c r="G32" s="28">
        <v>0.59305146193819092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16278</v>
      </c>
      <c r="Q32" s="18">
        <v>9706</v>
      </c>
      <c r="R32" s="19">
        <v>47337</v>
      </c>
      <c r="S32" s="79">
        <v>0.7058416439632067</v>
      </c>
      <c r="T32" s="79">
        <v>0.40460312127171938</v>
      </c>
      <c r="U32" s="80">
        <v>1.8556856220723763</v>
      </c>
    </row>
    <row r="33" spans="1:21" x14ac:dyDescent="0.2">
      <c r="A33" s="17" t="s">
        <v>182</v>
      </c>
      <c r="B33" s="18">
        <v>153659</v>
      </c>
      <c r="C33" s="18">
        <v>140268</v>
      </c>
      <c r="D33" s="19">
        <v>136172</v>
      </c>
      <c r="E33" s="27">
        <v>2.1072366345047913</v>
      </c>
      <c r="F33" s="27">
        <v>1.8462165380820661</v>
      </c>
      <c r="G33" s="28">
        <v>1.7060017253955118</v>
      </c>
      <c r="I33" s="97">
        <v>118640</v>
      </c>
      <c r="J33" s="18">
        <v>113731</v>
      </c>
      <c r="K33" s="19">
        <v>116554</v>
      </c>
      <c r="L33" s="79">
        <v>2.3795655808594995</v>
      </c>
      <c r="M33" s="79">
        <v>2.1876823773952632</v>
      </c>
      <c r="N33" s="80">
        <v>2.1460789785198768</v>
      </c>
      <c r="P33" s="97">
        <v>35019</v>
      </c>
      <c r="Q33" s="18">
        <v>26537</v>
      </c>
      <c r="R33" s="19">
        <v>19618</v>
      </c>
      <c r="S33" s="79">
        <v>1.5184831385887416</v>
      </c>
      <c r="T33" s="79">
        <v>1.1062181155148998</v>
      </c>
      <c r="U33" s="80">
        <v>0.76905677448541054</v>
      </c>
    </row>
    <row r="34" spans="1:21" x14ac:dyDescent="0.2">
      <c r="A34" s="17" t="s">
        <v>183</v>
      </c>
      <c r="B34" s="18">
        <v>0</v>
      </c>
      <c r="C34" s="18">
        <v>0</v>
      </c>
      <c r="D34" s="19">
        <v>18327</v>
      </c>
      <c r="E34" s="27" t="s">
        <v>166</v>
      </c>
      <c r="F34" s="27" t="s">
        <v>166</v>
      </c>
      <c r="G34" s="28">
        <v>0.22960589270425302</v>
      </c>
      <c r="I34" s="97">
        <v>0</v>
      </c>
      <c r="J34" s="18">
        <v>0</v>
      </c>
      <c r="K34" s="19">
        <v>15569</v>
      </c>
      <c r="L34" s="79" t="s">
        <v>166</v>
      </c>
      <c r="M34" s="79" t="s">
        <v>166</v>
      </c>
      <c r="N34" s="80">
        <v>0.28666801325202018</v>
      </c>
      <c r="P34" s="97">
        <v>0</v>
      </c>
      <c r="Q34" s="18">
        <v>0</v>
      </c>
      <c r="R34" s="19">
        <v>2758</v>
      </c>
      <c r="S34" s="79" t="s">
        <v>166</v>
      </c>
      <c r="T34" s="79" t="s">
        <v>166</v>
      </c>
      <c r="U34" s="80">
        <v>0.10811798267054554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7" t="s">
        <v>5</v>
      </c>
      <c r="J35" s="18" t="s">
        <v>5</v>
      </c>
      <c r="K35" s="19" t="s">
        <v>5</v>
      </c>
      <c r="L35" s="79" t="s">
        <v>5</v>
      </c>
      <c r="M35" s="79" t="s">
        <v>5</v>
      </c>
      <c r="N35" s="80" t="s">
        <v>5</v>
      </c>
      <c r="P35" s="97" t="s">
        <v>5</v>
      </c>
      <c r="Q35" s="18" t="s">
        <v>5</v>
      </c>
      <c r="R35" s="19" t="s">
        <v>5</v>
      </c>
      <c r="S35" s="79" t="s">
        <v>5</v>
      </c>
      <c r="T35" s="79" t="s">
        <v>5</v>
      </c>
      <c r="U35" s="80" t="s">
        <v>5</v>
      </c>
    </row>
    <row r="36" spans="1:21" ht="13.5" thickBot="1" x14ac:dyDescent="0.25">
      <c r="A36" s="20" t="s">
        <v>4</v>
      </c>
      <c r="B36" s="21">
        <v>7291967</v>
      </c>
      <c r="C36" s="21">
        <v>7597592</v>
      </c>
      <c r="D36" s="22">
        <v>7981938</v>
      </c>
      <c r="E36" s="23">
        <v>100</v>
      </c>
      <c r="F36" s="23">
        <v>100</v>
      </c>
      <c r="G36" s="48">
        <v>100</v>
      </c>
      <c r="I36" s="98">
        <v>4985784</v>
      </c>
      <c r="J36" s="21">
        <v>5198698</v>
      </c>
      <c r="K36" s="22">
        <v>5431021</v>
      </c>
      <c r="L36" s="83">
        <v>100</v>
      </c>
      <c r="M36" s="83">
        <v>100</v>
      </c>
      <c r="N36" s="84">
        <v>100</v>
      </c>
      <c r="P36" s="98">
        <v>2306183</v>
      </c>
      <c r="Q36" s="21">
        <v>2398894</v>
      </c>
      <c r="R36" s="22">
        <v>2550917</v>
      </c>
      <c r="S36" s="83">
        <v>100</v>
      </c>
      <c r="T36" s="83">
        <v>100</v>
      </c>
      <c r="U36" s="84">
        <v>100</v>
      </c>
    </row>
    <row r="37" spans="1:21" x14ac:dyDescent="0.2">
      <c r="I37" s="105"/>
      <c r="P37" s="105"/>
    </row>
    <row r="38" spans="1:21" x14ac:dyDescent="0.2">
      <c r="H38" s="50"/>
      <c r="I38" s="199"/>
      <c r="J38" s="199"/>
      <c r="K38" s="199"/>
      <c r="L38" s="199"/>
      <c r="M38" s="199"/>
      <c r="N38" s="199"/>
      <c r="O38" s="50"/>
      <c r="P38" s="199"/>
      <c r="Q38" s="199"/>
      <c r="R38" s="199"/>
      <c r="S38" s="199"/>
      <c r="T38" s="199"/>
      <c r="U38" s="199"/>
    </row>
    <row r="39" spans="1:21" x14ac:dyDescent="0.2">
      <c r="H39" s="50"/>
      <c r="I39" s="113"/>
      <c r="J39" s="114"/>
      <c r="K39" s="113"/>
      <c r="L39" s="115"/>
      <c r="M39" s="114"/>
      <c r="N39" s="115"/>
      <c r="O39" s="50"/>
      <c r="P39" s="113"/>
      <c r="Q39" s="114"/>
      <c r="R39" s="113"/>
      <c r="S39" s="115"/>
      <c r="T39" s="114"/>
      <c r="U39" s="115"/>
    </row>
    <row r="40" spans="1:21" x14ac:dyDescent="0.2">
      <c r="H40" s="50"/>
      <c r="I40" s="116"/>
      <c r="J40" s="116"/>
      <c r="K40" s="116"/>
      <c r="L40" s="116"/>
      <c r="M40" s="116"/>
      <c r="N40" s="116"/>
      <c r="O40" s="50"/>
      <c r="P40" s="116"/>
      <c r="Q40" s="116"/>
      <c r="R40" s="116"/>
      <c r="S40" s="116"/>
      <c r="T40" s="116"/>
      <c r="U40" s="116"/>
    </row>
    <row r="41" spans="1:21" x14ac:dyDescent="0.2">
      <c r="H41" s="50"/>
      <c r="I41" s="117"/>
      <c r="J41" s="117"/>
      <c r="K41" s="117"/>
      <c r="L41" s="82"/>
      <c r="M41" s="82"/>
      <c r="N41" s="118"/>
      <c r="O41" s="50"/>
      <c r="P41" s="117"/>
      <c r="Q41" s="117"/>
      <c r="R41" s="117"/>
      <c r="S41" s="82"/>
      <c r="T41" s="82"/>
      <c r="U41" s="118"/>
    </row>
    <row r="42" spans="1:21" x14ac:dyDescent="0.2">
      <c r="H42" s="50"/>
      <c r="I42" s="117"/>
      <c r="J42" s="117"/>
      <c r="K42" s="117"/>
      <c r="L42" s="82"/>
      <c r="M42" s="82"/>
      <c r="N42" s="118"/>
      <c r="O42" s="50"/>
      <c r="P42" s="117"/>
      <c r="Q42" s="117"/>
      <c r="R42" s="117"/>
      <c r="S42" s="82"/>
      <c r="T42" s="82"/>
      <c r="U42" s="118"/>
    </row>
    <row r="43" spans="1:21" x14ac:dyDescent="0.2">
      <c r="H43" s="50"/>
      <c r="I43" s="117"/>
      <c r="J43" s="117"/>
      <c r="K43" s="117"/>
      <c r="L43" s="82"/>
      <c r="M43" s="82"/>
      <c r="N43" s="118"/>
      <c r="O43" s="50"/>
      <c r="P43" s="117"/>
      <c r="Q43" s="117"/>
      <c r="R43" s="117"/>
      <c r="S43" s="82"/>
      <c r="T43" s="82"/>
      <c r="U43" s="118"/>
    </row>
    <row r="44" spans="1:21" x14ac:dyDescent="0.2">
      <c r="H44" s="50"/>
      <c r="I44" s="117"/>
      <c r="J44" s="117"/>
      <c r="K44" s="117"/>
      <c r="L44" s="82"/>
      <c r="M44" s="82"/>
      <c r="N44" s="118"/>
      <c r="O44" s="50"/>
      <c r="P44" s="117"/>
      <c r="Q44" s="117"/>
      <c r="R44" s="117"/>
      <c r="S44" s="82"/>
      <c r="T44" s="82"/>
      <c r="U44" s="118"/>
    </row>
    <row r="45" spans="1:21" x14ac:dyDescent="0.2">
      <c r="H45" s="50"/>
      <c r="I45" s="117"/>
      <c r="J45" s="117"/>
      <c r="K45" s="117"/>
      <c r="L45" s="82"/>
      <c r="M45" s="82"/>
      <c r="N45" s="118"/>
      <c r="O45" s="50"/>
      <c r="P45" s="117"/>
      <c r="Q45" s="117"/>
      <c r="R45" s="117"/>
      <c r="S45" s="82"/>
      <c r="T45" s="82"/>
      <c r="U45" s="118"/>
    </row>
    <row r="46" spans="1:21" x14ac:dyDescent="0.2">
      <c r="H46" s="50"/>
      <c r="I46" s="117"/>
      <c r="J46" s="117"/>
      <c r="K46" s="117"/>
      <c r="L46" s="82"/>
      <c r="M46" s="82"/>
      <c r="N46" s="118"/>
      <c r="O46" s="50"/>
      <c r="P46" s="117"/>
      <c r="Q46" s="117"/>
      <c r="R46" s="117"/>
      <c r="S46" s="82"/>
      <c r="T46" s="82"/>
      <c r="U46" s="118"/>
    </row>
    <row r="47" spans="1:21" x14ac:dyDescent="0.2">
      <c r="H47" s="50"/>
      <c r="I47" s="117"/>
      <c r="J47" s="117"/>
      <c r="K47" s="117"/>
      <c r="L47" s="82"/>
      <c r="M47" s="82"/>
      <c r="N47" s="118"/>
      <c r="O47" s="50"/>
      <c r="P47" s="117"/>
      <c r="Q47" s="117"/>
      <c r="R47" s="117"/>
      <c r="S47" s="82"/>
      <c r="T47" s="82"/>
      <c r="U47" s="118"/>
    </row>
    <row r="48" spans="1:21" x14ac:dyDescent="0.2">
      <c r="H48" s="50"/>
      <c r="I48" s="117"/>
      <c r="J48" s="117"/>
      <c r="K48" s="117"/>
      <c r="L48" s="82"/>
      <c r="M48" s="82"/>
      <c r="N48" s="118"/>
      <c r="O48" s="50"/>
      <c r="P48" s="117"/>
      <c r="Q48" s="117"/>
      <c r="R48" s="117"/>
      <c r="S48" s="82"/>
      <c r="T48" s="82"/>
      <c r="U48" s="118"/>
    </row>
    <row r="49" spans="1:21" x14ac:dyDescent="0.2">
      <c r="H49" s="50"/>
      <c r="I49" s="117"/>
      <c r="J49" s="117"/>
      <c r="K49" s="117"/>
      <c r="L49" s="82"/>
      <c r="M49" s="82"/>
      <c r="N49" s="118"/>
      <c r="O49" s="50"/>
      <c r="P49" s="117"/>
      <c r="Q49" s="117"/>
      <c r="R49" s="117"/>
      <c r="S49" s="82"/>
      <c r="T49" s="82"/>
      <c r="U49" s="118"/>
    </row>
    <row r="50" spans="1:21" x14ac:dyDescent="0.2">
      <c r="H50" s="50"/>
      <c r="I50" s="117"/>
      <c r="J50" s="117"/>
      <c r="K50" s="117"/>
      <c r="L50" s="82"/>
      <c r="M50" s="82"/>
      <c r="N50" s="118"/>
      <c r="O50" s="50"/>
      <c r="P50" s="117"/>
      <c r="Q50" s="117"/>
      <c r="R50" s="117"/>
      <c r="S50" s="82"/>
      <c r="T50" s="82"/>
      <c r="U50" s="118"/>
    </row>
    <row r="51" spans="1:21" x14ac:dyDescent="0.2">
      <c r="H51" s="50"/>
      <c r="I51" s="117"/>
      <c r="J51" s="117"/>
      <c r="K51" s="117"/>
      <c r="L51" s="82"/>
      <c r="M51" s="82"/>
      <c r="N51" s="118"/>
      <c r="O51" s="50"/>
      <c r="P51" s="117"/>
      <c r="Q51" s="117"/>
      <c r="R51" s="117"/>
      <c r="S51" s="82"/>
      <c r="T51" s="82"/>
      <c r="U51" s="118"/>
    </row>
    <row r="52" spans="1:21" x14ac:dyDescent="0.2">
      <c r="H52" s="50"/>
      <c r="I52" s="117"/>
      <c r="J52" s="117"/>
      <c r="K52" s="117"/>
      <c r="L52" s="82"/>
      <c r="M52" s="82"/>
      <c r="N52" s="118"/>
      <c r="O52" s="50"/>
      <c r="P52" s="117"/>
      <c r="Q52" s="117"/>
      <c r="R52" s="117"/>
      <c r="S52" s="82"/>
      <c r="T52" s="82"/>
      <c r="U52" s="118"/>
    </row>
    <row r="53" spans="1:21" x14ac:dyDescent="0.2">
      <c r="H53" s="50"/>
      <c r="I53" s="117"/>
      <c r="J53" s="117"/>
      <c r="K53" s="117"/>
      <c r="L53" s="82"/>
      <c r="M53" s="82"/>
      <c r="N53" s="118"/>
      <c r="O53" s="50"/>
      <c r="P53" s="117"/>
      <c r="Q53" s="117"/>
      <c r="R53" s="117"/>
      <c r="S53" s="82"/>
      <c r="T53" s="82"/>
      <c r="U53" s="118"/>
    </row>
    <row r="54" spans="1:21" x14ac:dyDescent="0.2">
      <c r="H54" s="50"/>
      <c r="I54" s="117"/>
      <c r="J54" s="117"/>
      <c r="K54" s="117"/>
      <c r="L54" s="82"/>
      <c r="M54" s="82"/>
      <c r="N54" s="118"/>
      <c r="O54" s="50"/>
      <c r="P54" s="117"/>
      <c r="Q54" s="117"/>
      <c r="R54" s="117"/>
      <c r="S54" s="82"/>
      <c r="T54" s="82"/>
      <c r="U54" s="118"/>
    </row>
    <row r="55" spans="1:21" x14ac:dyDescent="0.2">
      <c r="H55" s="50"/>
      <c r="I55" s="117"/>
      <c r="J55" s="117"/>
      <c r="K55" s="117"/>
      <c r="L55" s="82"/>
      <c r="M55" s="82"/>
      <c r="N55" s="118"/>
      <c r="O55" s="50"/>
      <c r="P55" s="117"/>
      <c r="Q55" s="117"/>
      <c r="R55" s="117"/>
      <c r="S55" s="82"/>
      <c r="T55" s="82"/>
      <c r="U55" s="118"/>
    </row>
    <row r="56" spans="1:21" x14ac:dyDescent="0.2">
      <c r="H56" s="50"/>
      <c r="I56" s="117"/>
      <c r="J56" s="117"/>
      <c r="K56" s="117"/>
      <c r="L56" s="82"/>
      <c r="M56" s="82"/>
      <c r="N56" s="118"/>
      <c r="O56" s="50"/>
      <c r="P56" s="117"/>
      <c r="Q56" s="117"/>
      <c r="R56" s="117"/>
      <c r="S56" s="82"/>
      <c r="T56" s="82"/>
      <c r="U56" s="118"/>
    </row>
    <row r="57" spans="1:21" x14ac:dyDescent="0.2">
      <c r="H57" s="50"/>
      <c r="I57" s="117"/>
      <c r="J57" s="117"/>
      <c r="K57" s="117"/>
      <c r="L57" s="82"/>
      <c r="M57" s="82"/>
      <c r="N57" s="118"/>
      <c r="O57" s="50"/>
      <c r="P57" s="117"/>
      <c r="Q57" s="117"/>
      <c r="R57" s="117"/>
      <c r="S57" s="82"/>
      <c r="T57" s="82"/>
      <c r="U57" s="118"/>
    </row>
    <row r="58" spans="1:21" x14ac:dyDescent="0.2">
      <c r="H58" s="50"/>
      <c r="I58" s="117"/>
      <c r="J58" s="117"/>
      <c r="K58" s="117"/>
      <c r="L58" s="82"/>
      <c r="M58" s="82"/>
      <c r="N58" s="118"/>
      <c r="O58" s="50"/>
      <c r="P58" s="117"/>
      <c r="Q58" s="117"/>
      <c r="R58" s="117"/>
      <c r="S58" s="82"/>
      <c r="T58" s="82"/>
      <c r="U58" s="118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17"/>
      <c r="J59" s="117"/>
      <c r="K59" s="117"/>
      <c r="L59" s="82"/>
      <c r="M59" s="82"/>
      <c r="N59" s="118"/>
      <c r="O59" s="50"/>
      <c r="P59" s="117"/>
      <c r="Q59" s="117"/>
      <c r="R59" s="117"/>
      <c r="S59" s="82"/>
      <c r="T59" s="82"/>
      <c r="U59" s="118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7"/>
      <c r="J60" s="117"/>
      <c r="K60" s="117"/>
      <c r="L60" s="82"/>
      <c r="M60" s="82"/>
      <c r="N60" s="118"/>
      <c r="O60" s="50"/>
      <c r="P60" s="117"/>
      <c r="Q60" s="117"/>
      <c r="R60" s="117"/>
      <c r="S60" s="82"/>
      <c r="T60" s="82"/>
      <c r="U60" s="118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7"/>
      <c r="J61" s="117"/>
      <c r="K61" s="117"/>
      <c r="L61" s="82"/>
      <c r="M61" s="82"/>
      <c r="N61" s="118"/>
      <c r="O61" s="50"/>
      <c r="P61" s="117"/>
      <c r="Q61" s="117"/>
      <c r="R61" s="117"/>
      <c r="S61" s="82"/>
      <c r="T61" s="82"/>
      <c r="U61" s="118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17"/>
      <c r="J62" s="117"/>
      <c r="K62" s="117"/>
      <c r="L62" s="82"/>
      <c r="M62" s="82"/>
      <c r="N62" s="118"/>
      <c r="O62" s="50"/>
      <c r="P62" s="117"/>
      <c r="Q62" s="117"/>
      <c r="R62" s="117"/>
      <c r="S62" s="82"/>
      <c r="T62" s="82"/>
      <c r="U62" s="118"/>
    </row>
    <row r="63" spans="1:21" x14ac:dyDescent="0.2">
      <c r="A63" s="50"/>
      <c r="B63" s="50"/>
      <c r="C63" s="50"/>
      <c r="D63" s="50"/>
      <c r="E63" s="50"/>
      <c r="F63" s="50"/>
      <c r="G63" s="50"/>
      <c r="H63" s="50"/>
      <c r="I63" s="117"/>
      <c r="J63" s="117"/>
      <c r="K63" s="117"/>
      <c r="L63" s="82"/>
      <c r="M63" s="82"/>
      <c r="N63" s="118"/>
      <c r="O63" s="50"/>
      <c r="P63" s="117"/>
      <c r="Q63" s="117"/>
      <c r="R63" s="117"/>
      <c r="S63" s="82"/>
      <c r="T63" s="82"/>
      <c r="U63" s="118"/>
    </row>
    <row r="64" spans="1:21" ht="12.75" customHeight="1" x14ac:dyDescent="0.2">
      <c r="A64" s="61" t="s">
        <v>155</v>
      </c>
      <c r="B64" s="62"/>
      <c r="C64" s="62"/>
      <c r="D64" s="62"/>
      <c r="E64" s="62"/>
      <c r="F64" s="62"/>
      <c r="G64" s="62"/>
      <c r="H64" s="62"/>
      <c r="I64" s="121"/>
      <c r="J64" s="121"/>
      <c r="K64" s="121"/>
      <c r="L64" s="122"/>
      <c r="M64" s="122"/>
      <c r="N64" s="123"/>
      <c r="O64" s="62"/>
      <c r="P64" s="121"/>
      <c r="Q64" s="62"/>
      <c r="R64" s="121"/>
      <c r="S64" s="122"/>
      <c r="T64" s="122"/>
      <c r="U64" s="186">
        <v>17</v>
      </c>
    </row>
    <row r="65" spans="1:21" ht="12.75" customHeight="1" x14ac:dyDescent="0.2">
      <c r="A65" s="63" t="s">
        <v>156</v>
      </c>
      <c r="B65" s="50"/>
      <c r="C65" s="50"/>
      <c r="D65" s="50"/>
      <c r="E65" s="50"/>
      <c r="F65" s="50"/>
      <c r="G65" s="50"/>
      <c r="H65" s="50"/>
      <c r="I65" s="117"/>
      <c r="J65" s="117"/>
      <c r="K65" s="117"/>
      <c r="L65" s="82"/>
      <c r="M65" s="82"/>
      <c r="N65" s="118"/>
      <c r="O65" s="50"/>
      <c r="P65" s="117"/>
      <c r="Q65" s="50"/>
      <c r="R65" s="117"/>
      <c r="S65" s="82"/>
      <c r="T65" s="82"/>
      <c r="U65" s="184"/>
    </row>
    <row r="66" spans="1:21" ht="12.75" customHeight="1" x14ac:dyDescent="0.2">
      <c r="H66" s="50"/>
      <c r="I66" s="117"/>
      <c r="J66" s="117"/>
      <c r="K66" s="117"/>
      <c r="L66" s="82"/>
      <c r="M66" s="82"/>
      <c r="N66" s="118"/>
      <c r="O66" s="50"/>
      <c r="P66" s="117"/>
      <c r="Q66" s="117"/>
      <c r="R66" s="117"/>
      <c r="S66" s="82"/>
      <c r="T66" s="82"/>
      <c r="U66" s="118"/>
    </row>
    <row r="67" spans="1:21" ht="12.75" customHeight="1" x14ac:dyDescent="0.2">
      <c r="H67" s="50"/>
      <c r="I67" s="117"/>
      <c r="J67" s="117"/>
      <c r="K67" s="117"/>
      <c r="L67" s="82"/>
      <c r="M67" s="82"/>
      <c r="N67" s="118"/>
      <c r="O67" s="50"/>
      <c r="P67" s="117"/>
      <c r="Q67" s="117"/>
      <c r="R67" s="117"/>
      <c r="S67" s="82"/>
      <c r="T67" s="82"/>
      <c r="U67" s="118"/>
    </row>
    <row r="68" spans="1:21" x14ac:dyDescent="0.2">
      <c r="H68" s="50"/>
      <c r="I68" s="117"/>
      <c r="J68" s="117"/>
      <c r="K68" s="117"/>
      <c r="L68" s="82"/>
      <c r="M68" s="82"/>
      <c r="N68" s="118"/>
      <c r="O68" s="50"/>
      <c r="P68" s="117"/>
      <c r="Q68" s="117"/>
      <c r="R68" s="117"/>
      <c r="S68" s="82"/>
      <c r="T68" s="82"/>
      <c r="U68" s="118"/>
    </row>
    <row r="69" spans="1:21" x14ac:dyDescent="0.2">
      <c r="H69" s="50"/>
      <c r="I69" s="117"/>
      <c r="J69" s="117"/>
      <c r="K69" s="117"/>
      <c r="L69" s="82"/>
      <c r="M69" s="82"/>
      <c r="N69" s="118"/>
      <c r="O69" s="50"/>
      <c r="P69" s="117"/>
      <c r="Q69" s="117"/>
      <c r="R69" s="117"/>
      <c r="S69" s="82"/>
      <c r="T69" s="82"/>
      <c r="U69" s="118"/>
    </row>
    <row r="70" spans="1:21" ht="12.75" customHeight="1" x14ac:dyDescent="0.2">
      <c r="H70" s="50"/>
      <c r="I70" s="51"/>
      <c r="J70" s="51"/>
      <c r="K70" s="51"/>
      <c r="L70" s="119"/>
      <c r="M70" s="119"/>
      <c r="N70" s="120"/>
      <c r="O70" s="50"/>
      <c r="P70" s="51"/>
      <c r="Q70" s="51"/>
      <c r="R70" s="51"/>
      <c r="S70" s="119"/>
      <c r="T70" s="119"/>
      <c r="U70" s="120"/>
    </row>
    <row r="71" spans="1:21" ht="12.75" customHeight="1" x14ac:dyDescent="0.2"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x14ac:dyDescent="0.2">
      <c r="H72" s="50"/>
      <c r="I72" s="112"/>
      <c r="J72" s="112"/>
      <c r="K72" s="112"/>
      <c r="L72" s="112"/>
      <c r="M72" s="112"/>
      <c r="N72" s="112"/>
      <c r="O72" s="112"/>
      <c r="P72" s="112"/>
      <c r="Q72" s="50"/>
      <c r="R72" s="50"/>
      <c r="S72" s="50"/>
      <c r="T72" s="112"/>
      <c r="U72" s="184"/>
    </row>
    <row r="73" spans="1:21" x14ac:dyDescent="0.2">
      <c r="H73" s="50"/>
      <c r="I73" s="112"/>
      <c r="J73" s="112"/>
      <c r="K73" s="112"/>
      <c r="L73" s="112"/>
      <c r="M73" s="112"/>
      <c r="N73" s="112"/>
      <c r="O73" s="112"/>
      <c r="P73" s="112"/>
      <c r="Q73" s="50"/>
      <c r="R73" s="50"/>
      <c r="S73" s="50"/>
      <c r="T73" s="112"/>
      <c r="U73" s="184"/>
    </row>
    <row r="74" spans="1:21" x14ac:dyDescent="0.2"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</sheetData>
  <mergeCells count="7">
    <mergeCell ref="D4:E4"/>
    <mergeCell ref="U72:U73"/>
    <mergeCell ref="U64:U65"/>
    <mergeCell ref="I4:N4"/>
    <mergeCell ref="P4:U4"/>
    <mergeCell ref="I38:N38"/>
    <mergeCell ref="P38:U38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42578125" style="1" customWidth="1"/>
    <col min="2" max="7" width="11.28515625" style="1" customWidth="1"/>
    <col min="8" max="16384" width="11.42578125" style="1"/>
  </cols>
  <sheetData>
    <row r="1" spans="1:7" ht="5.25" customHeight="1" x14ac:dyDescent="0.2"/>
    <row r="2" spans="1:7" x14ac:dyDescent="0.2">
      <c r="A2" s="71" t="s">
        <v>0</v>
      </c>
      <c r="B2" s="3"/>
      <c r="C2" s="3"/>
      <c r="D2" s="3"/>
      <c r="E2" s="3"/>
      <c r="F2" s="3"/>
    </row>
    <row r="3" spans="1:7" ht="6" customHeight="1" x14ac:dyDescent="0.25">
      <c r="A3" s="69"/>
      <c r="B3" s="3"/>
      <c r="C3" s="3"/>
      <c r="D3" s="3"/>
      <c r="E3" s="3"/>
      <c r="F3" s="3"/>
    </row>
    <row r="4" spans="1:7" ht="16.5" thickBot="1" x14ac:dyDescent="0.3">
      <c r="A4" s="5" t="s">
        <v>125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542076</v>
      </c>
      <c r="C7" s="18">
        <v>570575</v>
      </c>
      <c r="D7" s="19">
        <v>589245</v>
      </c>
      <c r="E7" s="27">
        <v>34.964118427893069</v>
      </c>
      <c r="F7" s="27">
        <v>34.47939333913051</v>
      </c>
      <c r="G7" s="28">
        <v>33.199538667578665</v>
      </c>
    </row>
    <row r="8" spans="1:7" x14ac:dyDescent="0.2">
      <c r="A8" s="17" t="s">
        <v>158</v>
      </c>
      <c r="B8" s="18">
        <v>1414</v>
      </c>
      <c r="C8" s="18">
        <v>1441</v>
      </c>
      <c r="D8" s="19">
        <v>1517</v>
      </c>
      <c r="E8" s="27">
        <v>9.1203564550064564E-2</v>
      </c>
      <c r="F8" s="27">
        <v>8.707848363788645E-2</v>
      </c>
      <c r="G8" s="28">
        <v>8.5471578305656951E-2</v>
      </c>
    </row>
    <row r="9" spans="1:7" x14ac:dyDescent="0.2">
      <c r="A9" s="17" t="s">
        <v>83</v>
      </c>
      <c r="B9" s="18">
        <v>399391</v>
      </c>
      <c r="C9" s="18">
        <v>415489</v>
      </c>
      <c r="D9" s="19">
        <v>476215</v>
      </c>
      <c r="E9" s="27">
        <v>25.76087895984076</v>
      </c>
      <c r="F9" s="27">
        <v>25.107669735060238</v>
      </c>
      <c r="G9" s="28">
        <v>26.831145460005555</v>
      </c>
    </row>
    <row r="10" spans="1:7" x14ac:dyDescent="0.2">
      <c r="A10" s="17" t="s">
        <v>85</v>
      </c>
      <c r="B10" s="18">
        <v>318501</v>
      </c>
      <c r="C10" s="18">
        <v>350743</v>
      </c>
      <c r="D10" s="19">
        <v>378951</v>
      </c>
      <c r="E10" s="27">
        <v>20.543441663903899</v>
      </c>
      <c r="F10" s="27">
        <v>21.195120462597647</v>
      </c>
      <c r="G10" s="28">
        <v>21.351048167769946</v>
      </c>
    </row>
    <row r="11" spans="1:7" x14ac:dyDescent="0.2">
      <c r="A11" s="17" t="s">
        <v>159</v>
      </c>
      <c r="B11" s="18">
        <v>56451</v>
      </c>
      <c r="C11" s="18">
        <v>59917</v>
      </c>
      <c r="D11" s="19">
        <v>60535</v>
      </c>
      <c r="E11" s="27">
        <v>3.6411120384835183</v>
      </c>
      <c r="F11" s="27">
        <v>3.6207366440883018</v>
      </c>
      <c r="G11" s="28">
        <v>3.410693469171354</v>
      </c>
    </row>
    <row r="12" spans="1:7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166</v>
      </c>
      <c r="F12" s="27" t="s">
        <v>166</v>
      </c>
      <c r="G12" s="28" t="s">
        <v>166</v>
      </c>
    </row>
    <row r="13" spans="1:7" x14ac:dyDescent="0.2">
      <c r="A13" s="17" t="s">
        <v>161</v>
      </c>
      <c r="B13" s="18">
        <v>35224</v>
      </c>
      <c r="C13" s="18">
        <v>39619</v>
      </c>
      <c r="D13" s="19">
        <v>38587</v>
      </c>
      <c r="E13" s="27">
        <v>2.2719620634451729</v>
      </c>
      <c r="F13" s="27">
        <v>2.3941446518039022</v>
      </c>
      <c r="G13" s="28">
        <v>2.1740881951749405</v>
      </c>
    </row>
    <row r="14" spans="1:7" x14ac:dyDescent="0.2">
      <c r="A14" s="17" t="s">
        <v>162</v>
      </c>
      <c r="B14" s="18">
        <v>65762</v>
      </c>
      <c r="C14" s="18">
        <v>70200</v>
      </c>
      <c r="D14" s="19">
        <v>72833</v>
      </c>
      <c r="E14" s="27">
        <v>4.2416752559698345</v>
      </c>
      <c r="F14" s="27">
        <v>4.2421301536291667</v>
      </c>
      <c r="G14" s="28">
        <v>4.103593581236594</v>
      </c>
    </row>
    <row r="15" spans="1:7" x14ac:dyDescent="0.2">
      <c r="A15" s="17" t="s">
        <v>163</v>
      </c>
      <c r="B15" s="18">
        <v>50565</v>
      </c>
      <c r="C15" s="18">
        <v>51734</v>
      </c>
      <c r="D15" s="19">
        <v>55051</v>
      </c>
      <c r="E15" s="27">
        <v>3.2614626884540416</v>
      </c>
      <c r="F15" s="27">
        <v>3.1262444639295057</v>
      </c>
      <c r="G15" s="28">
        <v>3.1017111781837317</v>
      </c>
    </row>
    <row r="16" spans="1:7" x14ac:dyDescent="0.2">
      <c r="A16" s="17" t="s">
        <v>164</v>
      </c>
      <c r="B16" s="18">
        <v>1165</v>
      </c>
      <c r="C16" s="18">
        <v>1181</v>
      </c>
      <c r="D16" s="19">
        <v>1076</v>
      </c>
      <c r="E16" s="27">
        <v>7.5142965134954179E-2</v>
      </c>
      <c r="F16" s="27">
        <v>7.1366890476296949E-2</v>
      </c>
      <c r="G16" s="28">
        <v>6.0624534117921479E-2</v>
      </c>
    </row>
    <row r="17" spans="1:7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</row>
    <row r="18" spans="1:7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</row>
    <row r="19" spans="1:7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</row>
    <row r="20" spans="1:7" x14ac:dyDescent="0.2">
      <c r="A20" s="17" t="s">
        <v>169</v>
      </c>
      <c r="B20" s="18">
        <v>8018</v>
      </c>
      <c r="C20" s="18">
        <v>7617</v>
      </c>
      <c r="D20" s="19">
        <v>7657</v>
      </c>
      <c r="E20" s="27">
        <v>0.51716420124640572</v>
      </c>
      <c r="F20" s="27">
        <v>0.46028925043010488</v>
      </c>
      <c r="G20" s="28">
        <v>0.43141455180383342</v>
      </c>
    </row>
    <row r="21" spans="1:7" x14ac:dyDescent="0.2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</row>
    <row r="22" spans="1:7" x14ac:dyDescent="0.2">
      <c r="A22" s="17" t="s">
        <v>171</v>
      </c>
      <c r="B22" s="18">
        <v>4947</v>
      </c>
      <c r="C22" s="18">
        <v>4870</v>
      </c>
      <c r="D22" s="19">
        <v>4990</v>
      </c>
      <c r="E22" s="27">
        <v>0.31908347512671104</v>
      </c>
      <c r="F22" s="27">
        <v>0.294290225757465</v>
      </c>
      <c r="G22" s="28">
        <v>0.28114909409705224</v>
      </c>
    </row>
    <row r="23" spans="1:7" x14ac:dyDescent="0.2">
      <c r="A23" s="17" t="s">
        <v>172</v>
      </c>
      <c r="B23" s="18">
        <v>3250</v>
      </c>
      <c r="C23" s="18">
        <v>1413</v>
      </c>
      <c r="D23" s="19">
        <v>0</v>
      </c>
      <c r="E23" s="27">
        <v>0.20962629758678206</v>
      </c>
      <c r="F23" s="27">
        <v>8.5386465912792198E-2</v>
      </c>
      <c r="G23" s="28" t="s">
        <v>166</v>
      </c>
    </row>
    <row r="24" spans="1:7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</row>
    <row r="25" spans="1:7" x14ac:dyDescent="0.2">
      <c r="A25" s="17" t="s">
        <v>174</v>
      </c>
      <c r="B25" s="18">
        <v>16321</v>
      </c>
      <c r="C25" s="18">
        <v>18075</v>
      </c>
      <c r="D25" s="19">
        <v>21415</v>
      </c>
      <c r="E25" s="27">
        <v>1.0527110162811908</v>
      </c>
      <c r="F25" s="27">
        <v>1.092257870752809</v>
      </c>
      <c r="G25" s="28">
        <v>1.2065747194565879</v>
      </c>
    </row>
    <row r="26" spans="1:7" x14ac:dyDescent="0.2">
      <c r="A26" s="17" t="s">
        <v>175</v>
      </c>
      <c r="B26" s="18">
        <v>11258</v>
      </c>
      <c r="C26" s="18">
        <v>12184</v>
      </c>
      <c r="D26" s="19">
        <v>12961</v>
      </c>
      <c r="E26" s="27">
        <v>0.72614549484061308</v>
      </c>
      <c r="F26" s="27">
        <v>0.73626942723387134</v>
      </c>
      <c r="G26" s="28">
        <v>0.73025519210258394</v>
      </c>
    </row>
    <row r="27" spans="1:7" x14ac:dyDescent="0.2">
      <c r="A27" s="17" t="s">
        <v>176</v>
      </c>
      <c r="B27" s="18">
        <v>15774</v>
      </c>
      <c r="C27" s="18">
        <v>16397</v>
      </c>
      <c r="D27" s="19">
        <v>19207</v>
      </c>
      <c r="E27" s="27">
        <v>1.0174292978873538</v>
      </c>
      <c r="F27" s="27">
        <v>0.9908576656560889</v>
      </c>
      <c r="G27" s="28">
        <v>1.0821704710064293</v>
      </c>
    </row>
    <row r="28" spans="1:7" x14ac:dyDescent="0.2">
      <c r="A28" s="17" t="s">
        <v>177</v>
      </c>
      <c r="B28" s="18">
        <v>2598</v>
      </c>
      <c r="C28" s="18">
        <v>3013</v>
      </c>
      <c r="D28" s="19">
        <v>3274</v>
      </c>
      <c r="E28" s="27">
        <v>0.16757203727091072</v>
      </c>
      <c r="F28" s="27">
        <v>0.18207319306103531</v>
      </c>
      <c r="G28" s="28">
        <v>0.18446535752980942</v>
      </c>
    </row>
    <row r="29" spans="1:7" x14ac:dyDescent="0.2">
      <c r="A29" s="17" t="s">
        <v>178</v>
      </c>
      <c r="B29" s="18">
        <v>9</v>
      </c>
      <c r="C29" s="18">
        <v>4</v>
      </c>
      <c r="D29" s="19">
        <v>0</v>
      </c>
      <c r="E29" s="27">
        <v>5.8050359331724268E-4</v>
      </c>
      <c r="F29" s="27">
        <v>2.4171681787060777E-4</v>
      </c>
      <c r="G29" s="28" t="s">
        <v>166</v>
      </c>
    </row>
    <row r="30" spans="1:7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</row>
    <row r="31" spans="1:7" x14ac:dyDescent="0.2">
      <c r="A31" s="17" t="s">
        <v>180</v>
      </c>
      <c r="B31" s="18">
        <v>219</v>
      </c>
      <c r="C31" s="18">
        <v>355</v>
      </c>
      <c r="D31" s="19">
        <v>924</v>
      </c>
      <c r="E31" s="27">
        <v>1.4125587437386237E-2</v>
      </c>
      <c r="F31" s="27">
        <v>2.145236758601644E-2</v>
      </c>
      <c r="G31" s="28">
        <v>5.2060473536207665E-2</v>
      </c>
    </row>
    <row r="32" spans="1:7" x14ac:dyDescent="0.2">
      <c r="A32" s="17" t="s">
        <v>181</v>
      </c>
      <c r="B32" s="18">
        <v>4077</v>
      </c>
      <c r="C32" s="18">
        <v>9432</v>
      </c>
      <c r="D32" s="19">
        <v>11495</v>
      </c>
      <c r="E32" s="27">
        <v>0.26296812777271089</v>
      </c>
      <c r="F32" s="27">
        <v>0.56996825653889316</v>
      </c>
      <c r="G32" s="28">
        <v>0.64765708149210721</v>
      </c>
    </row>
    <row r="33" spans="1:7" x14ac:dyDescent="0.2">
      <c r="A33" s="17" t="s">
        <v>182</v>
      </c>
      <c r="B33" s="18">
        <v>13358</v>
      </c>
      <c r="C33" s="18">
        <v>20570</v>
      </c>
      <c r="D33" s="19">
        <v>17676</v>
      </c>
      <c r="E33" s="27">
        <v>0.86159633328130292</v>
      </c>
      <c r="F33" s="27">
        <v>1.2430287358996006</v>
      </c>
      <c r="G33" s="28">
        <v>0.9959100976471934</v>
      </c>
    </row>
    <row r="34" spans="1:7" x14ac:dyDescent="0.2">
      <c r="A34" s="17" t="s">
        <v>183</v>
      </c>
      <c r="B34" s="18">
        <v>0</v>
      </c>
      <c r="C34" s="18">
        <v>0</v>
      </c>
      <c r="D34" s="19">
        <v>1250</v>
      </c>
      <c r="E34" s="27" t="s">
        <v>166</v>
      </c>
      <c r="F34" s="27" t="s">
        <v>166</v>
      </c>
      <c r="G34" s="28">
        <v>7.0428129783830715E-2</v>
      </c>
    </row>
    <row r="35" spans="1:7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ht="13.5" thickBot="1" x14ac:dyDescent="0.25">
      <c r="A36" s="20" t="s">
        <v>4</v>
      </c>
      <c r="B36" s="21">
        <v>1550378</v>
      </c>
      <c r="C36" s="21">
        <v>1654829</v>
      </c>
      <c r="D36" s="22">
        <v>1774859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126</v>
      </c>
      <c r="B38" s="5"/>
      <c r="C38" s="6"/>
      <c r="D38" s="6"/>
      <c r="E38" s="6"/>
      <c r="F38" s="6"/>
    </row>
    <row r="39" spans="1:7" x14ac:dyDescent="0.2">
      <c r="A39" s="7"/>
      <c r="B39" s="88"/>
      <c r="C39" s="43" t="s">
        <v>29</v>
      </c>
      <c r="D39" s="89"/>
      <c r="E39" s="11"/>
      <c r="F39" s="9" t="s">
        <v>2</v>
      </c>
      <c r="G39" s="12"/>
    </row>
    <row r="40" spans="1:7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</row>
    <row r="41" spans="1:7" x14ac:dyDescent="0.2">
      <c r="A41" s="17" t="s">
        <v>82</v>
      </c>
      <c r="B41" s="18">
        <v>80785</v>
      </c>
      <c r="C41" s="18">
        <v>80665</v>
      </c>
      <c r="D41" s="19">
        <v>80626</v>
      </c>
      <c r="E41" s="27">
        <v>29.539853297157357</v>
      </c>
      <c r="F41" s="27">
        <v>28.910217583748778</v>
      </c>
      <c r="G41" s="28">
        <v>28.794280142996424</v>
      </c>
    </row>
    <row r="42" spans="1:7" x14ac:dyDescent="0.2">
      <c r="A42" s="17" t="s">
        <v>158</v>
      </c>
      <c r="B42" s="18">
        <v>4</v>
      </c>
      <c r="C42" s="18">
        <v>4</v>
      </c>
      <c r="D42" s="19">
        <v>4</v>
      </c>
      <c r="E42" s="27">
        <v>1.4626405049035023E-3</v>
      </c>
      <c r="F42" s="27">
        <v>1.4335941279984517E-3</v>
      </c>
      <c r="G42" s="28">
        <v>1.4285357151785491E-3</v>
      </c>
    </row>
    <row r="43" spans="1:7" x14ac:dyDescent="0.2">
      <c r="A43" s="17" t="s">
        <v>83</v>
      </c>
      <c r="B43" s="18">
        <v>144434</v>
      </c>
      <c r="C43" s="18">
        <v>142952</v>
      </c>
      <c r="D43" s="19">
        <v>142558</v>
      </c>
      <c r="E43" s="27">
        <v>52.813754671308111</v>
      </c>
      <c r="F43" s="27">
        <v>51.233786946408671</v>
      </c>
      <c r="G43" s="28">
        <v>50.912298621105904</v>
      </c>
    </row>
    <row r="44" spans="1:7" x14ac:dyDescent="0.2">
      <c r="A44" s="17" t="s">
        <v>85</v>
      </c>
      <c r="B44" s="18">
        <v>16961</v>
      </c>
      <c r="C44" s="18">
        <v>20401</v>
      </c>
      <c r="D44" s="19">
        <v>20926</v>
      </c>
      <c r="E44" s="27">
        <v>6.2019614009170754</v>
      </c>
      <c r="F44" s="27">
        <v>7.3116884513241036</v>
      </c>
      <c r="G44" s="28">
        <v>7.4733845939565793</v>
      </c>
    </row>
    <row r="45" spans="1:7" x14ac:dyDescent="0.2">
      <c r="A45" s="17" t="s">
        <v>159</v>
      </c>
      <c r="B45" s="18">
        <v>10078</v>
      </c>
      <c r="C45" s="18">
        <v>10530</v>
      </c>
      <c r="D45" s="19">
        <v>11046</v>
      </c>
      <c r="E45" s="27">
        <v>3.6851227521043741</v>
      </c>
      <c r="F45" s="27">
        <v>3.7739365419559241</v>
      </c>
      <c r="G45" s="28">
        <v>3.9449013774655635</v>
      </c>
    </row>
    <row r="46" spans="1:7" x14ac:dyDescent="0.2">
      <c r="A46" s="17" t="s">
        <v>160</v>
      </c>
      <c r="B46" s="18">
        <v>0</v>
      </c>
      <c r="C46" s="18">
        <v>0</v>
      </c>
      <c r="D46" s="19">
        <v>0</v>
      </c>
      <c r="E46" s="27" t="s">
        <v>166</v>
      </c>
      <c r="F46" s="27" t="s">
        <v>166</v>
      </c>
      <c r="G46" s="28" t="s">
        <v>166</v>
      </c>
    </row>
    <row r="47" spans="1:7" x14ac:dyDescent="0.2">
      <c r="A47" s="17" t="s">
        <v>161</v>
      </c>
      <c r="B47" s="18">
        <v>2320</v>
      </c>
      <c r="C47" s="18">
        <v>2685</v>
      </c>
      <c r="D47" s="19">
        <v>2723</v>
      </c>
      <c r="E47" s="27">
        <v>0.84833149284403131</v>
      </c>
      <c r="F47" s="27">
        <v>0.96230005841896071</v>
      </c>
      <c r="G47" s="28">
        <v>0.97247568810779728</v>
      </c>
    </row>
    <row r="48" spans="1:7" x14ac:dyDescent="0.2">
      <c r="A48" s="17" t="s">
        <v>162</v>
      </c>
      <c r="B48" s="18">
        <v>0</v>
      </c>
      <c r="C48" s="18">
        <v>0</v>
      </c>
      <c r="D48" s="19">
        <v>0</v>
      </c>
      <c r="E48" s="27" t="s">
        <v>166</v>
      </c>
      <c r="F48" s="27" t="s">
        <v>166</v>
      </c>
      <c r="G48" s="28" t="s">
        <v>166</v>
      </c>
    </row>
    <row r="49" spans="1:7" x14ac:dyDescent="0.2">
      <c r="A49" s="17" t="s">
        <v>163</v>
      </c>
      <c r="B49" s="18">
        <v>3930</v>
      </c>
      <c r="C49" s="18">
        <v>4282</v>
      </c>
      <c r="D49" s="19">
        <v>4553</v>
      </c>
      <c r="E49" s="27">
        <v>1.437044296067691</v>
      </c>
      <c r="F49" s="27">
        <v>1.5346625140223427</v>
      </c>
      <c r="G49" s="28">
        <v>1.6260307778019836</v>
      </c>
    </row>
    <row r="50" spans="1:7" x14ac:dyDescent="0.2">
      <c r="A50" s="17" t="s">
        <v>164</v>
      </c>
      <c r="B50" s="18">
        <v>763</v>
      </c>
      <c r="C50" s="18">
        <v>914</v>
      </c>
      <c r="D50" s="19">
        <v>863</v>
      </c>
      <c r="E50" s="27">
        <v>0.27899867631034309</v>
      </c>
      <c r="F50" s="27">
        <v>0.32757625824764619</v>
      </c>
      <c r="G50" s="28">
        <v>0.30820658054977196</v>
      </c>
    </row>
    <row r="51" spans="1:7" x14ac:dyDescent="0.2">
      <c r="A51" s="17" t="s">
        <v>165</v>
      </c>
      <c r="B51" s="18">
        <v>0</v>
      </c>
      <c r="C51" s="18">
        <v>0</v>
      </c>
      <c r="D51" s="19">
        <v>0</v>
      </c>
      <c r="E51" s="27" t="s">
        <v>166</v>
      </c>
      <c r="F51" s="27" t="s">
        <v>166</v>
      </c>
      <c r="G51" s="28" t="s">
        <v>166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166</v>
      </c>
      <c r="F52" s="27" t="s">
        <v>166</v>
      </c>
      <c r="G52" s="28" t="s">
        <v>166</v>
      </c>
    </row>
    <row r="53" spans="1:7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</row>
    <row r="54" spans="1:7" x14ac:dyDescent="0.2">
      <c r="A54" s="17" t="s">
        <v>169</v>
      </c>
      <c r="B54" s="18">
        <v>2399</v>
      </c>
      <c r="C54" s="18">
        <v>2397</v>
      </c>
      <c r="D54" s="19">
        <v>2362</v>
      </c>
      <c r="E54" s="27">
        <v>0.87721864281587547</v>
      </c>
      <c r="F54" s="27">
        <v>0.85908128120307214</v>
      </c>
      <c r="G54" s="28">
        <v>0.84355033981293326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</row>
    <row r="56" spans="1:7" x14ac:dyDescent="0.2">
      <c r="A56" s="17" t="s">
        <v>171</v>
      </c>
      <c r="B56" s="18">
        <v>4</v>
      </c>
      <c r="C56" s="18">
        <v>4</v>
      </c>
      <c r="D56" s="19">
        <v>4</v>
      </c>
      <c r="E56" s="27">
        <v>1.4626405049035023E-3</v>
      </c>
      <c r="F56" s="27">
        <v>1.4335941279984517E-3</v>
      </c>
      <c r="G56" s="28">
        <v>1.4285357151785491E-3</v>
      </c>
    </row>
    <row r="57" spans="1:7" x14ac:dyDescent="0.2">
      <c r="A57" s="17" t="s">
        <v>172</v>
      </c>
      <c r="B57" s="18">
        <v>1198</v>
      </c>
      <c r="C57" s="18">
        <v>661</v>
      </c>
      <c r="D57" s="19">
        <v>0</v>
      </c>
      <c r="E57" s="27">
        <v>0.43806083121859896</v>
      </c>
      <c r="F57" s="27">
        <v>0.23690142965174416</v>
      </c>
      <c r="G57" s="28" t="s">
        <v>166</v>
      </c>
    </row>
    <row r="58" spans="1:7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</row>
    <row r="59" spans="1:7" x14ac:dyDescent="0.2">
      <c r="A59" s="17" t="s">
        <v>174</v>
      </c>
      <c r="B59" s="18">
        <v>4498</v>
      </c>
      <c r="C59" s="18">
        <v>4910</v>
      </c>
      <c r="D59" s="19">
        <v>5269</v>
      </c>
      <c r="E59" s="27">
        <v>1.6447392477639884</v>
      </c>
      <c r="F59" s="27">
        <v>1.7597367921180995</v>
      </c>
      <c r="G59" s="28">
        <v>1.8817386708189439</v>
      </c>
    </row>
    <row r="60" spans="1:7" x14ac:dyDescent="0.2">
      <c r="A60" s="17" t="s">
        <v>175</v>
      </c>
      <c r="B60" s="18">
        <v>1361</v>
      </c>
      <c r="C60" s="18">
        <v>1933</v>
      </c>
      <c r="D60" s="19">
        <v>2132</v>
      </c>
      <c r="E60" s="27">
        <v>0.49766343179341666</v>
      </c>
      <c r="F60" s="27">
        <v>0.69278436235525176</v>
      </c>
      <c r="G60" s="28">
        <v>0.76140953619016671</v>
      </c>
    </row>
    <row r="61" spans="1:7" x14ac:dyDescent="0.2">
      <c r="A61" s="17" t="s">
        <v>176</v>
      </c>
      <c r="B61" s="18">
        <v>1892</v>
      </c>
      <c r="C61" s="18">
        <v>2086</v>
      </c>
      <c r="D61" s="19">
        <v>2474</v>
      </c>
      <c r="E61" s="27">
        <v>0.69182895881935658</v>
      </c>
      <c r="F61" s="27">
        <v>0.7476193377511926</v>
      </c>
      <c r="G61" s="28">
        <v>0.8835493398379326</v>
      </c>
    </row>
    <row r="62" spans="1:7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</row>
    <row r="63" spans="1:7" x14ac:dyDescent="0.2">
      <c r="A63" s="17" t="s">
        <v>178</v>
      </c>
      <c r="B63" s="18">
        <v>3</v>
      </c>
      <c r="C63" s="18">
        <v>1</v>
      </c>
      <c r="D63" s="19">
        <v>0</v>
      </c>
      <c r="E63" s="27">
        <v>1.0969803786776268E-3</v>
      </c>
      <c r="F63" s="27">
        <v>3.5839853199961293E-4</v>
      </c>
      <c r="G63" s="28" t="s">
        <v>166</v>
      </c>
    </row>
    <row r="64" spans="1:7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</row>
    <row r="65" spans="1:7" x14ac:dyDescent="0.2">
      <c r="A65" s="17" t="s">
        <v>180</v>
      </c>
      <c r="B65" s="18">
        <v>62</v>
      </c>
      <c r="C65" s="18">
        <v>217</v>
      </c>
      <c r="D65" s="19">
        <v>276</v>
      </c>
      <c r="E65" s="27">
        <v>2.2670927826004286E-2</v>
      </c>
      <c r="F65" s="27">
        <v>7.7772481443916006E-2</v>
      </c>
      <c r="G65" s="28">
        <v>9.856896434731989E-2</v>
      </c>
    </row>
    <row r="66" spans="1:7" x14ac:dyDescent="0.2">
      <c r="A66" s="17" t="s">
        <v>181</v>
      </c>
      <c r="B66" s="18">
        <v>187</v>
      </c>
      <c r="C66" s="18">
        <v>281</v>
      </c>
      <c r="D66" s="19">
        <v>295</v>
      </c>
      <c r="E66" s="27">
        <v>6.8378443604238726E-2</v>
      </c>
      <c r="F66" s="27">
        <v>0.10070998749189124</v>
      </c>
      <c r="G66" s="28">
        <v>0.10535450899441799</v>
      </c>
    </row>
    <row r="67" spans="1:7" x14ac:dyDescent="0.2">
      <c r="A67" s="17" t="s">
        <v>182</v>
      </c>
      <c r="B67" s="18">
        <v>2599</v>
      </c>
      <c r="C67" s="18">
        <v>4096</v>
      </c>
      <c r="D67" s="19">
        <v>3746</v>
      </c>
      <c r="E67" s="27">
        <v>0.95035066806105062</v>
      </c>
      <c r="F67" s="27">
        <v>1.4680003870704146</v>
      </c>
      <c r="G67" s="28">
        <v>1.3378236972647113</v>
      </c>
    </row>
    <row r="68" spans="1:7" x14ac:dyDescent="0.2">
      <c r="A68" s="17" t="s">
        <v>183</v>
      </c>
      <c r="B68" s="18">
        <v>0</v>
      </c>
      <c r="C68" s="18">
        <v>0</v>
      </c>
      <c r="D68" s="19">
        <v>150</v>
      </c>
      <c r="E68" s="27" t="s">
        <v>166</v>
      </c>
      <c r="F68" s="27" t="s">
        <v>166</v>
      </c>
      <c r="G68" s="28">
        <v>5.3570089319195595E-2</v>
      </c>
    </row>
    <row r="69" spans="1:7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</row>
    <row r="70" spans="1:7" ht="13.5" thickBot="1" x14ac:dyDescent="0.25">
      <c r="A70" s="20" t="s">
        <v>4</v>
      </c>
      <c r="B70" s="21">
        <v>273478</v>
      </c>
      <c r="C70" s="21">
        <v>279019</v>
      </c>
      <c r="D70" s="22">
        <v>280007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155</v>
      </c>
      <c r="G72" s="186">
        <v>18</v>
      </c>
    </row>
    <row r="73" spans="1:7" ht="12.75" customHeight="1" x14ac:dyDescent="0.2">
      <c r="A73" s="26" t="s">
        <v>156</v>
      </c>
      <c r="G73" s="185"/>
    </row>
    <row r="74" spans="1:7" ht="12.75" customHeight="1" x14ac:dyDescent="0.2"/>
    <row r="75" spans="1:7" ht="12.75" customHeight="1" x14ac:dyDescent="0.2"/>
    <row r="78" spans="1:7" ht="12.75" customHeight="1" x14ac:dyDescent="0.2"/>
    <row r="79" spans="1:7" ht="12.75" customHeight="1" x14ac:dyDescent="0.2"/>
  </sheetData>
  <mergeCells count="1">
    <mergeCell ref="G72:G73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38.42578125" style="1" customWidth="1"/>
    <col min="2" max="2" width="5.5703125" style="1" customWidth="1"/>
    <col min="3" max="3" width="38.42578125" style="1" customWidth="1"/>
    <col min="4" max="16384" width="11.42578125" style="1"/>
  </cols>
  <sheetData>
    <row r="1" spans="1:3" ht="6" customHeight="1" x14ac:dyDescent="0.2"/>
    <row r="2" spans="1:3" x14ac:dyDescent="0.2">
      <c r="A2" s="71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Skadestatistikk</v>
      </c>
      <c r="C52" s="186">
        <f>Innhold!H45</f>
        <v>19</v>
      </c>
    </row>
    <row r="53" spans="1:3" x14ac:dyDescent="0.2">
      <c r="A53" s="26" t="str">
        <f>+Innhold!B54</f>
        <v>Premiestatistikk skadeforsikring 4. kvartal 2018</v>
      </c>
      <c r="C53" s="185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2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11.42578125" style="1" customWidth="1"/>
    <col min="2" max="2" width="27.140625" style="1" customWidth="1"/>
    <col min="3" max="5" width="10.5703125" style="1" customWidth="1"/>
    <col min="6" max="8" width="7.570312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0" t="s">
        <v>69</v>
      </c>
      <c r="B9" s="31" t="s">
        <v>66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0" t="s">
        <v>70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152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70" t="s">
        <v>65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70" t="s">
        <v>71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70" t="s">
        <v>72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70" t="s">
        <v>73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70" t="s">
        <v>145</v>
      </c>
      <c r="B25" s="31" t="s">
        <v>149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2"/>
      <c r="B26" s="31" t="s">
        <v>150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70" t="s">
        <v>74</v>
      </c>
      <c r="B27" s="31" t="s">
        <v>127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128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70" t="s">
        <v>144</v>
      </c>
      <c r="B29" s="31" t="s">
        <v>129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2"/>
      <c r="B30" s="31" t="s">
        <v>130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70" t="s">
        <v>84</v>
      </c>
      <c r="B31" s="31" t="s">
        <v>131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132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70" t="s">
        <v>75</v>
      </c>
      <c r="B33" s="31" t="s">
        <v>133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134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70" t="s">
        <v>76</v>
      </c>
      <c r="B35" s="31" t="s">
        <v>135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136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70" t="s">
        <v>77</v>
      </c>
      <c r="B37" s="31" t="s">
        <v>137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138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70" t="s">
        <v>78</v>
      </c>
      <c r="B39" s="31" t="s">
        <v>139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140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70" t="s">
        <v>79</v>
      </c>
      <c r="B41" s="31" t="s">
        <v>141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70" t="s">
        <v>104</v>
      </c>
      <c r="B42" s="31" t="s">
        <v>142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143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70" t="s">
        <v>103</v>
      </c>
      <c r="B45" s="31" t="s">
        <v>67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Skadestatistikk"</f>
        <v>Finans Norge / Skadestatistikk</v>
      </c>
      <c r="G53" s="25"/>
      <c r="H53" s="184">
        <v>1</v>
      </c>
    </row>
    <row r="54" spans="1:9" x14ac:dyDescent="0.2">
      <c r="B54" s="26" t="str">
        <f>"Premiestatistikk skadeforsikring 4. kvartal 2018"</f>
        <v>Premiestatistikk skadeforsikring 4. kvartal 2018</v>
      </c>
      <c r="G54" s="25"/>
      <c r="H54" s="185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3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topLeftCell="A7" zoomScaleNormal="100" workbookViewId="0"/>
  </sheetViews>
  <sheetFormatPr baseColWidth="10" defaultColWidth="11.42578125" defaultRowHeight="12.75" x14ac:dyDescent="0.2"/>
  <cols>
    <col min="1" max="1" width="39.42578125" customWidth="1"/>
    <col min="2" max="2" width="5.5703125" customWidth="1"/>
    <col min="3" max="3" width="39.42578125" customWidth="1"/>
  </cols>
  <sheetData>
    <row r="1" spans="1:1" ht="8.4499999999999993" customHeight="1" x14ac:dyDescent="0.2">
      <c r="A1" s="1"/>
    </row>
    <row r="2" spans="1:1" x14ac:dyDescent="0.2">
      <c r="A2" s="71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68</v>
      </c>
    </row>
    <row r="49" spans="1:3" s="1" customFormat="1" ht="15.75" x14ac:dyDescent="0.25">
      <c r="A49" s="55" t="s">
        <v>107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Skadestatistikk</v>
      </c>
      <c r="B52" s="62"/>
      <c r="C52" s="186">
        <f>Innhold!H9</f>
        <v>2</v>
      </c>
    </row>
    <row r="53" spans="1:3" s="1" customFormat="1" ht="12.75" customHeight="1" x14ac:dyDescent="0.2">
      <c r="A53" s="63" t="str">
        <f>+Innhold!B54</f>
        <v>Premiestatistikk skadeforsikring 4. kvartal 2018</v>
      </c>
      <c r="B53" s="50"/>
      <c r="C53" s="184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9.5703125" style="173" customWidth="1"/>
    <col min="2" max="2" width="13" style="173" customWidth="1"/>
    <col min="3" max="5" width="14.140625" style="173" customWidth="1"/>
    <col min="6" max="6" width="2.42578125" style="173" customWidth="1"/>
    <col min="7" max="7" width="29.5703125" style="173" customWidth="1"/>
    <col min="8" max="8" width="13" style="173" customWidth="1"/>
    <col min="9" max="11" width="14.140625" style="173" customWidth="1"/>
    <col min="12" max="16384" width="11.42578125" style="1"/>
  </cols>
  <sheetData>
    <row r="1" spans="1:12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">
      <c r="A2" s="7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6" customHeigh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5.75" x14ac:dyDescent="0.25">
      <c r="A4" s="41" t="s">
        <v>45</v>
      </c>
      <c r="B4" s="1"/>
      <c r="C4" s="1"/>
      <c r="D4" s="1"/>
      <c r="E4" s="1"/>
      <c r="F4" s="1"/>
      <c r="G4" s="5"/>
      <c r="H4"/>
      <c r="I4"/>
      <c r="J4"/>
      <c r="K4"/>
      <c r="L4"/>
    </row>
    <row r="5" spans="1:12" ht="15.75" x14ac:dyDescent="0.25">
      <c r="A5" s="5"/>
      <c r="B5" s="1"/>
      <c r="C5" s="1"/>
      <c r="D5" s="1"/>
      <c r="E5" s="1"/>
      <c r="F5" s="1"/>
      <c r="G5" s="5"/>
      <c r="H5"/>
      <c r="I5"/>
      <c r="J5"/>
      <c r="K5"/>
      <c r="L5"/>
    </row>
    <row r="6" spans="1:12" ht="15.75" x14ac:dyDescent="0.25">
      <c r="A6" s="5" t="s">
        <v>81</v>
      </c>
      <c r="B6" s="1"/>
      <c r="C6" s="1"/>
      <c r="D6" s="1"/>
      <c r="E6" s="1"/>
      <c r="F6" s="1"/>
      <c r="G6" s="5" t="s">
        <v>151</v>
      </c>
      <c r="H6"/>
      <c r="I6"/>
      <c r="J6"/>
      <c r="K6"/>
      <c r="L6"/>
    </row>
    <row r="7" spans="1:12" x14ac:dyDescent="0.2">
      <c r="A7" s="1"/>
      <c r="B7" s="1"/>
      <c r="C7" s="1"/>
      <c r="D7" s="1"/>
      <c r="E7" s="1"/>
      <c r="F7" s="1"/>
      <c r="G7"/>
      <c r="H7"/>
      <c r="I7"/>
      <c r="J7"/>
      <c r="K7"/>
      <c r="L7"/>
    </row>
    <row r="8" spans="1:12" x14ac:dyDescent="0.2">
      <c r="A8" s="1"/>
      <c r="B8" s="1"/>
      <c r="C8" s="1"/>
      <c r="D8" s="1"/>
      <c r="E8" s="1"/>
      <c r="F8" s="1"/>
      <c r="G8"/>
      <c r="H8"/>
      <c r="I8"/>
      <c r="J8"/>
      <c r="K8"/>
      <c r="L8"/>
    </row>
    <row r="9" spans="1:12" x14ac:dyDescent="0.2">
      <c r="A9" s="1"/>
      <c r="B9" s="1"/>
      <c r="C9" s="1"/>
      <c r="D9" s="1"/>
      <c r="E9" s="1"/>
      <c r="F9" s="1"/>
      <c r="G9"/>
      <c r="H9"/>
      <c r="I9"/>
      <c r="J9"/>
      <c r="K9"/>
      <c r="L9"/>
    </row>
    <row r="10" spans="1:12" x14ac:dyDescent="0.2">
      <c r="A10" s="1"/>
      <c r="B10" s="1"/>
      <c r="C10" s="1"/>
      <c r="D10" s="1"/>
      <c r="E10" s="1"/>
      <c r="F10" s="1"/>
      <c r="G10"/>
      <c r="H10"/>
      <c r="I10"/>
      <c r="J10"/>
      <c r="K10"/>
      <c r="L10"/>
    </row>
    <row r="11" spans="1:12" x14ac:dyDescent="0.2">
      <c r="A11" s="1"/>
      <c r="B11" s="1"/>
      <c r="C11" s="1"/>
      <c r="D11" s="1"/>
      <c r="E11" s="1"/>
      <c r="F11" s="1"/>
      <c r="G11"/>
      <c r="H11"/>
      <c r="I11"/>
      <c r="J11"/>
      <c r="K11"/>
      <c r="L11"/>
    </row>
    <row r="12" spans="1:12" x14ac:dyDescent="0.2">
      <c r="A12" s="1"/>
      <c r="B12" s="1"/>
      <c r="C12" s="1"/>
      <c r="D12" s="1"/>
      <c r="E12" s="25"/>
      <c r="F12" s="1"/>
      <c r="G12"/>
      <c r="H12"/>
      <c r="I12"/>
      <c r="J12"/>
      <c r="K12"/>
      <c r="L12"/>
    </row>
    <row r="13" spans="1:12" x14ac:dyDescent="0.2">
      <c r="A13" s="1"/>
      <c r="B13" s="1"/>
      <c r="C13" s="1"/>
      <c r="D13" s="1"/>
      <c r="E13" s="1"/>
      <c r="F13" s="1"/>
      <c r="G13"/>
      <c r="H13"/>
      <c r="I13"/>
      <c r="J13"/>
      <c r="K13"/>
      <c r="L13"/>
    </row>
    <row r="14" spans="1:12" x14ac:dyDescent="0.2">
      <c r="A14" s="1"/>
      <c r="B14" s="1"/>
      <c r="C14" s="1"/>
      <c r="D14" s="1"/>
      <c r="E14" s="1"/>
      <c r="F14" s="1"/>
      <c r="G14"/>
      <c r="H14"/>
      <c r="I14"/>
      <c r="J14"/>
      <c r="K14"/>
      <c r="L14"/>
    </row>
    <row r="15" spans="1:12" x14ac:dyDescent="0.2">
      <c r="A15" s="1"/>
      <c r="B15" s="1"/>
      <c r="C15" s="1"/>
      <c r="D15" s="1"/>
      <c r="E15" s="25"/>
      <c r="F15" s="1"/>
      <c r="G15"/>
      <c r="H15"/>
      <c r="I15"/>
      <c r="J15"/>
      <c r="K15"/>
      <c r="L15"/>
    </row>
    <row r="16" spans="1:12" x14ac:dyDescent="0.2">
      <c r="A16" s="1"/>
      <c r="B16" s="1"/>
      <c r="C16" s="1"/>
      <c r="D16" s="1"/>
      <c r="E16" s="1"/>
      <c r="F16" s="1"/>
      <c r="G16"/>
      <c r="H16"/>
      <c r="I16"/>
      <c r="J16"/>
      <c r="K16"/>
      <c r="L16"/>
    </row>
    <row r="17" spans="1:12" x14ac:dyDescent="0.2">
      <c r="A17" s="1"/>
      <c r="B17" s="1"/>
      <c r="C17" s="1"/>
      <c r="D17" s="1"/>
      <c r="E17" s="1"/>
      <c r="F17" s="1"/>
      <c r="G17"/>
      <c r="H17"/>
      <c r="I17"/>
      <c r="J17"/>
      <c r="K17"/>
      <c r="L17"/>
    </row>
    <row r="18" spans="1:12" x14ac:dyDescent="0.2">
      <c r="A18" s="1"/>
      <c r="B18" s="1"/>
      <c r="C18" s="1"/>
      <c r="D18" s="1"/>
      <c r="E18" s="25"/>
      <c r="F18" s="1"/>
      <c r="G18"/>
      <c r="H18"/>
      <c r="I18"/>
      <c r="J18"/>
      <c r="K18"/>
      <c r="L18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/>
      <c r="K19"/>
      <c r="L19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/>
      <c r="K20"/>
      <c r="L20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/>
      <c r="K21"/>
      <c r="L2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/>
      <c r="K22"/>
      <c r="L22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/>
      <c r="K23"/>
      <c r="L23"/>
    </row>
    <row r="24" spans="1:12" x14ac:dyDescent="0.2">
      <c r="A24" s="1"/>
      <c r="B24" s="1"/>
      <c r="C24" s="1"/>
      <c r="D24" s="1"/>
      <c r="E24" s="25"/>
      <c r="F24" s="1"/>
      <c r="G24"/>
      <c r="H24"/>
      <c r="I24"/>
      <c r="J24"/>
      <c r="K24"/>
      <c r="L24"/>
    </row>
    <row r="25" spans="1:12" x14ac:dyDescent="0.2">
      <c r="A25" s="1"/>
      <c r="B25" s="1"/>
      <c r="C25" s="1"/>
      <c r="D25" s="1"/>
      <c r="E25" s="1"/>
      <c r="F25" s="1"/>
      <c r="G25"/>
      <c r="H25"/>
      <c r="I25"/>
      <c r="J25"/>
      <c r="K25"/>
      <c r="L25"/>
    </row>
    <row r="26" spans="1:12" x14ac:dyDescent="0.2">
      <c r="A26" s="1"/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">
      <c r="A27" s="1"/>
      <c r="B27" s="1"/>
      <c r="C27" s="1"/>
      <c r="D27" s="1"/>
      <c r="E27" s="25"/>
      <c r="F27" s="1"/>
      <c r="G27"/>
      <c r="H27"/>
      <c r="I27"/>
      <c r="J27"/>
      <c r="K27"/>
      <c r="L27"/>
    </row>
    <row r="28" spans="1:12" x14ac:dyDescent="0.2">
      <c r="A28" s="1"/>
      <c r="B28" s="1"/>
      <c r="C28" s="1"/>
      <c r="D28" s="1"/>
      <c r="E28" s="1"/>
      <c r="F28" s="1"/>
      <c r="G28"/>
      <c r="H28"/>
      <c r="I28"/>
      <c r="J28"/>
      <c r="K28"/>
      <c r="L28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/>
      <c r="J29"/>
      <c r="K29"/>
      <c r="L29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/>
      <c r="J30"/>
      <c r="K30"/>
      <c r="L30"/>
    </row>
    <row r="31" spans="1:12" ht="15.75" x14ac:dyDescent="0.25">
      <c r="A31" s="5" t="s">
        <v>64</v>
      </c>
      <c r="B31" s="1"/>
      <c r="C31" s="1"/>
      <c r="D31" s="1"/>
      <c r="E31" s="1"/>
      <c r="F31" s="1"/>
      <c r="G31" s="5"/>
      <c r="H31" s="1"/>
      <c r="I31" s="1"/>
      <c r="J31" s="1"/>
      <c r="K31"/>
      <c r="L31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/>
      <c r="L32"/>
    </row>
    <row r="33" spans="5:12" s="1" customFormat="1" x14ac:dyDescent="0.2">
      <c r="K33"/>
      <c r="L33"/>
    </row>
    <row r="34" spans="5:12" s="1" customFormat="1" x14ac:dyDescent="0.2">
      <c r="G34"/>
      <c r="K34"/>
      <c r="L34"/>
    </row>
    <row r="35" spans="5:12" s="1" customFormat="1" x14ac:dyDescent="0.2">
      <c r="G35"/>
      <c r="K35"/>
      <c r="L35"/>
    </row>
    <row r="36" spans="5:12" s="1" customFormat="1" x14ac:dyDescent="0.2">
      <c r="E36" s="25"/>
      <c r="G36"/>
      <c r="K36"/>
      <c r="L36"/>
    </row>
    <row r="37" spans="5:12" s="1" customFormat="1" x14ac:dyDescent="0.2">
      <c r="G37"/>
      <c r="K37"/>
      <c r="L37"/>
    </row>
    <row r="38" spans="5:12" s="1" customFormat="1" x14ac:dyDescent="0.2">
      <c r="G38"/>
      <c r="K38"/>
      <c r="L38"/>
    </row>
    <row r="39" spans="5:12" s="1" customFormat="1" x14ac:dyDescent="0.2">
      <c r="E39" s="25"/>
      <c r="G39"/>
      <c r="K39"/>
      <c r="L39"/>
    </row>
    <row r="40" spans="5:12" s="1" customFormat="1" x14ac:dyDescent="0.2">
      <c r="G40"/>
      <c r="K40"/>
      <c r="L40"/>
    </row>
    <row r="41" spans="5:12" s="1" customFormat="1" x14ac:dyDescent="0.2">
      <c r="K41"/>
    </row>
    <row r="42" spans="5:12" s="1" customFormat="1" x14ac:dyDescent="0.2">
      <c r="E42" s="25"/>
      <c r="K42"/>
    </row>
    <row r="43" spans="5:12" s="1" customFormat="1" x14ac:dyDescent="0.2"/>
    <row r="44" spans="5:12" s="1" customFormat="1" x14ac:dyDescent="0.2"/>
    <row r="45" spans="5:12" s="1" customFormat="1" x14ac:dyDescent="0.2">
      <c r="E45" s="25"/>
    </row>
    <row r="46" spans="5:12" s="1" customFormat="1" x14ac:dyDescent="0.2"/>
    <row r="47" spans="5:12" s="1" customFormat="1" x14ac:dyDescent="0.2"/>
    <row r="48" spans="5:12" s="1" customFormat="1" x14ac:dyDescent="0.2">
      <c r="E48" s="25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25"/>
      <c r="F51" s="1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25"/>
      <c r="F54" s="1"/>
      <c r="G54" s="1"/>
      <c r="H54" s="1"/>
      <c r="I54" s="1"/>
      <c r="J54" s="1"/>
      <c r="K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9" customHeight="1" x14ac:dyDescent="0.2">
      <c r="A61" s="1"/>
      <c r="B61" s="1"/>
      <c r="C61" s="1"/>
      <c r="D61" s="1"/>
      <c r="E61" s="25"/>
      <c r="F61" s="1"/>
      <c r="G61" s="1"/>
      <c r="H61" s="1"/>
      <c r="I61" s="1"/>
      <c r="J61" s="1"/>
      <c r="K61" s="1"/>
    </row>
    <row r="62" spans="1:11" x14ac:dyDescent="0.2">
      <c r="A62" s="1"/>
      <c r="B62" s="1"/>
      <c r="C62" s="1"/>
      <c r="D62" s="1"/>
      <c r="E62" s="25"/>
      <c r="F62" s="1"/>
      <c r="G62" s="1"/>
      <c r="H62" s="1"/>
      <c r="I62" s="1"/>
      <c r="J62" s="1"/>
      <c r="K62" s="1"/>
    </row>
    <row r="63" spans="1:11" x14ac:dyDescent="0.2">
      <c r="A63" s="24"/>
      <c r="B63" s="24"/>
      <c r="C63" s="24"/>
      <c r="D63" s="24"/>
      <c r="E63" s="24"/>
      <c r="F63" s="1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Skadestatistikk</v>
      </c>
      <c r="B64" s="1"/>
      <c r="C64" s="1"/>
      <c r="D64" s="1"/>
      <c r="E64" s="186">
        <f>Innhold!H12</f>
        <v>3</v>
      </c>
      <c r="F64" s="1"/>
      <c r="G64" s="26" t="str">
        <f>+Innhold!B53</f>
        <v>Finans Norge / Skadestatistikk</v>
      </c>
      <c r="H64" s="1"/>
      <c r="I64" s="1"/>
      <c r="J64" s="1"/>
      <c r="K64" s="186">
        <f>Innhold!H14</f>
        <v>4</v>
      </c>
    </row>
    <row r="65" spans="1:11" x14ac:dyDescent="0.2">
      <c r="A65" s="26" t="str">
        <f>+Innhold!B54</f>
        <v>Premiestatistikk skadeforsikring 4. kvartal 2018</v>
      </c>
      <c r="B65" s="1"/>
      <c r="C65" s="1"/>
      <c r="D65" s="1"/>
      <c r="E65" s="185"/>
      <c r="F65" s="1"/>
      <c r="G65" s="26" t="str">
        <f>+Innhold!B54</f>
        <v>Premiestatistikk skadeforsikring 4. kvartal 2018</v>
      </c>
      <c r="H65" s="1"/>
      <c r="I65" s="1"/>
      <c r="J65" s="1"/>
      <c r="K65" s="184"/>
    </row>
    <row r="69" spans="1:11" x14ac:dyDescent="0.2">
      <c r="A69" s="171"/>
      <c r="B69" s="172"/>
    </row>
    <row r="71" spans="1:11" x14ac:dyDescent="0.2">
      <c r="A71" s="171"/>
      <c r="B71" s="172"/>
    </row>
    <row r="73" spans="1:11" x14ac:dyDescent="0.2">
      <c r="A73" s="174" t="s">
        <v>60</v>
      </c>
    </row>
    <row r="74" spans="1:11" x14ac:dyDescent="0.2">
      <c r="A74" s="171" t="s">
        <v>83</v>
      </c>
      <c r="B74" s="172">
        <f>+'Tab5'!G9/100</f>
        <v>0.25643179306011787</v>
      </c>
      <c r="C74" s="171">
        <v>1</v>
      </c>
      <c r="D74" s="171">
        <v>0</v>
      </c>
      <c r="E74" s="171">
        <v>0</v>
      </c>
      <c r="F74" s="171">
        <v>0</v>
      </c>
      <c r="G74" s="171"/>
      <c r="H74" s="171"/>
      <c r="I74" s="171">
        <v>0</v>
      </c>
    </row>
    <row r="75" spans="1:11" x14ac:dyDescent="0.2">
      <c r="A75" s="171" t="s">
        <v>82</v>
      </c>
      <c r="B75" s="172">
        <f>+'Tab5'!G7/100</f>
        <v>0.21070645641223396</v>
      </c>
      <c r="C75" s="171">
        <v>1</v>
      </c>
      <c r="D75" s="171">
        <v>0</v>
      </c>
      <c r="E75" s="171">
        <v>0</v>
      </c>
      <c r="F75" s="171">
        <v>0</v>
      </c>
      <c r="G75" s="171"/>
      <c r="H75" s="171"/>
      <c r="I75" s="171">
        <v>0</v>
      </c>
    </row>
    <row r="76" spans="1:11" x14ac:dyDescent="0.2">
      <c r="A76" s="171" t="s">
        <v>85</v>
      </c>
      <c r="B76" s="172">
        <f>+'Tab5'!G10/100</f>
        <v>0.13072361052656767</v>
      </c>
      <c r="C76" s="171">
        <v>1</v>
      </c>
      <c r="D76" s="171">
        <v>0</v>
      </c>
      <c r="E76" s="171">
        <v>0</v>
      </c>
      <c r="F76" s="171">
        <v>0</v>
      </c>
      <c r="G76" s="171"/>
      <c r="H76" s="171"/>
      <c r="I76" s="171">
        <v>0</v>
      </c>
    </row>
    <row r="77" spans="1:11" x14ac:dyDescent="0.2">
      <c r="A77" s="171" t="s">
        <v>51</v>
      </c>
      <c r="B77" s="172">
        <f>+'Tab5'!G11/100</f>
        <v>0.10652074948302785</v>
      </c>
      <c r="C77" s="171">
        <v>1</v>
      </c>
      <c r="D77" s="171">
        <v>0</v>
      </c>
      <c r="E77" s="171">
        <v>0</v>
      </c>
      <c r="F77" s="171">
        <v>0</v>
      </c>
      <c r="G77" s="171"/>
      <c r="H77" s="171"/>
      <c r="I77" s="171">
        <v>0</v>
      </c>
    </row>
    <row r="78" spans="1:11" x14ac:dyDescent="0.2">
      <c r="A78" s="171" t="s">
        <v>21</v>
      </c>
      <c r="B78" s="172">
        <f>1-SUM(B74:B77)</f>
        <v>0.29561739051805269</v>
      </c>
      <c r="C78" s="171">
        <v>1</v>
      </c>
      <c r="D78" s="171">
        <v>0</v>
      </c>
      <c r="E78" s="171">
        <v>0</v>
      </c>
      <c r="F78" s="171">
        <v>0</v>
      </c>
      <c r="G78" s="171"/>
      <c r="H78" s="171"/>
      <c r="I78" s="171">
        <v>0</v>
      </c>
    </row>
    <row r="81" spans="1:17" x14ac:dyDescent="0.2">
      <c r="A81" s="174" t="s">
        <v>63</v>
      </c>
    </row>
    <row r="82" spans="1:17" x14ac:dyDescent="0.2">
      <c r="A82" s="171" t="s">
        <v>52</v>
      </c>
      <c r="B82" s="171">
        <f>+'Tab3'!F26/1000</f>
        <v>11578.334000000001</v>
      </c>
      <c r="C82" s="171">
        <f>+'Tab3'!G26/1000</f>
        <v>12074.519</v>
      </c>
    </row>
    <row r="83" spans="1:17" x14ac:dyDescent="0.2">
      <c r="A83" s="171"/>
      <c r="B83" s="175" t="str">
        <f>Dato_1årsiden</f>
        <v>31.12.2017</v>
      </c>
      <c r="C83" s="175" t="str">
        <f>Dato_nå</f>
        <v>31.12.2018</v>
      </c>
    </row>
    <row r="84" spans="1:17" x14ac:dyDescent="0.2">
      <c r="A84" s="171" t="s">
        <v>18</v>
      </c>
      <c r="B84" s="176">
        <f>+'Tab3'!F22/1000</f>
        <v>2377.8270000000002</v>
      </c>
      <c r="C84" s="176">
        <f>+'Tab3'!G22/1000</f>
        <v>2407.0729999999999</v>
      </c>
    </row>
    <row r="85" spans="1:17" x14ac:dyDescent="0.2">
      <c r="A85" s="171" t="s">
        <v>55</v>
      </c>
      <c r="B85" s="176">
        <f>+'Tab3'!F23/1000</f>
        <v>7416.7830000000004</v>
      </c>
      <c r="C85" s="176">
        <f>+'Tab3'!G23/1000</f>
        <v>7676.9750000000004</v>
      </c>
    </row>
    <row r="86" spans="1:17" x14ac:dyDescent="0.2">
      <c r="A86" s="171" t="s">
        <v>56</v>
      </c>
      <c r="B86" s="176">
        <f>'Tab3'!F26/1000-B84-B85</f>
        <v>1783.7240000000011</v>
      </c>
      <c r="C86" s="176">
        <f>'Tab3'!G26/1000-C84-C85</f>
        <v>1990.4709999999995</v>
      </c>
    </row>
    <row r="87" spans="1:17" x14ac:dyDescent="0.2">
      <c r="A87" s="171" t="s">
        <v>86</v>
      </c>
      <c r="B87" s="176">
        <f>+'Tab3'!J26/1000</f>
        <v>7657.3289999999997</v>
      </c>
      <c r="C87" s="176">
        <f>+'Tab3'!K26/1000</f>
        <v>7886.3919999999998</v>
      </c>
    </row>
    <row r="88" spans="1:17" x14ac:dyDescent="0.2">
      <c r="A88" s="171" t="s">
        <v>53</v>
      </c>
      <c r="B88" s="176">
        <f>'Tab3'!F30/1000+'Tab3'!J30/1000</f>
        <v>1065.6679999999999</v>
      </c>
      <c r="C88" s="176">
        <f>'Tab3'!G30/1000+'Tab3'!K30/1000</f>
        <v>1074.309</v>
      </c>
    </row>
    <row r="89" spans="1:17" x14ac:dyDescent="0.2">
      <c r="A89" s="171" t="s">
        <v>54</v>
      </c>
      <c r="B89" s="176">
        <f>+'Tab3'!J31/1000</f>
        <v>2252.8020000000001</v>
      </c>
      <c r="C89" s="176">
        <f>+'Tab3'!K31/1000</f>
        <v>2212.6889999999999</v>
      </c>
    </row>
    <row r="90" spans="1:17" x14ac:dyDescent="0.2">
      <c r="A90" s="171" t="s">
        <v>25</v>
      </c>
      <c r="B90" s="176">
        <f>+'Tab3'!F41/1000</f>
        <v>3257.0129999999999</v>
      </c>
      <c r="C90" s="176">
        <f>+'Tab3'!G41/1000</f>
        <v>3412.9279999999999</v>
      </c>
    </row>
    <row r="91" spans="1:17" x14ac:dyDescent="0.2">
      <c r="A91" s="171" t="s">
        <v>26</v>
      </c>
      <c r="B91" s="176">
        <f>+'Tab3'!J42/1000</f>
        <v>1654.829</v>
      </c>
      <c r="C91" s="176">
        <f>+'Tab3'!K42/1000</f>
        <v>1774.8589999999999</v>
      </c>
    </row>
    <row r="95" spans="1:17" x14ac:dyDescent="0.2">
      <c r="A95" s="174" t="s">
        <v>62</v>
      </c>
      <c r="G95" s="177" t="s">
        <v>80</v>
      </c>
    </row>
    <row r="96" spans="1:17" x14ac:dyDescent="0.2">
      <c r="A96" s="171"/>
      <c r="B96" s="178">
        <v>42004</v>
      </c>
      <c r="C96" s="178">
        <v>42369</v>
      </c>
      <c r="D96" s="178">
        <v>42735</v>
      </c>
      <c r="E96" s="178" t="str">
        <f>G96</f>
        <v>31.12.2018</v>
      </c>
      <c r="F96" s="178"/>
      <c r="G96" s="178" t="str">
        <f>C83</f>
        <v>31.12.2018</v>
      </c>
      <c r="H96" s="178"/>
      <c r="I96" s="178"/>
      <c r="J96" s="179"/>
      <c r="K96" s="178"/>
      <c r="L96" s="67"/>
      <c r="M96" s="67"/>
      <c r="N96" s="67"/>
      <c r="O96" s="67"/>
      <c r="P96" s="67"/>
      <c r="Q96" s="67"/>
    </row>
    <row r="97" spans="1:17" x14ac:dyDescent="0.2">
      <c r="A97" s="171"/>
      <c r="B97" s="172">
        <f>B98/B101</f>
        <v>0.38367106973506798</v>
      </c>
      <c r="C97" s="172">
        <f>C98/C101</f>
        <v>0.38262458117320863</v>
      </c>
      <c r="D97" s="172">
        <f>D98/D101</f>
        <v>0.37475650653602993</v>
      </c>
      <c r="E97" s="172">
        <f>E98/E101</f>
        <v>0.3554140552420737</v>
      </c>
      <c r="F97" s="172"/>
      <c r="G97" s="172">
        <f>G98/G101</f>
        <v>0.3554140552420737</v>
      </c>
      <c r="H97" s="172"/>
      <c r="I97" s="172"/>
      <c r="J97" s="172"/>
      <c r="K97" s="172"/>
      <c r="L97" s="68"/>
      <c r="M97" s="68"/>
      <c r="N97" s="68"/>
      <c r="O97" s="68"/>
      <c r="P97" s="68"/>
      <c r="Q97" s="68"/>
    </row>
    <row r="98" spans="1:17" x14ac:dyDescent="0.2">
      <c r="A98" s="171" t="s">
        <v>59</v>
      </c>
      <c r="B98" s="180">
        <v>7884.6679999999997</v>
      </c>
      <c r="C98" s="180">
        <v>7875.8249999999998</v>
      </c>
      <c r="D98" s="180">
        <v>7750.8190000000004</v>
      </c>
      <c r="E98" s="180">
        <f>G98</f>
        <v>7850.74</v>
      </c>
      <c r="F98" s="171"/>
      <c r="G98" s="171">
        <f>('Tab3'!G19+'Tab3'!K19)/1000</f>
        <v>7850.74</v>
      </c>
      <c r="H98" s="171"/>
      <c r="I98" s="171"/>
      <c r="J98" s="171"/>
      <c r="K98" s="171"/>
      <c r="L98"/>
      <c r="M98"/>
      <c r="N98"/>
      <c r="O98"/>
      <c r="P98"/>
      <c r="Q98"/>
    </row>
    <row r="99" spans="1:17" x14ac:dyDescent="0.2">
      <c r="A99" s="171" t="s">
        <v>58</v>
      </c>
      <c r="B99" s="180">
        <f>B101-B98</f>
        <v>12665.925000000001</v>
      </c>
      <c r="C99" s="180">
        <f>C101-C98</f>
        <v>12707.862999999998</v>
      </c>
      <c r="D99" s="180">
        <f>D101-D98</f>
        <v>12931.460999999999</v>
      </c>
      <c r="E99" s="180">
        <f>E101-E98</f>
        <v>14238.257</v>
      </c>
      <c r="F99" s="171"/>
      <c r="G99" s="171">
        <f>G101-G98</f>
        <v>14238.257</v>
      </c>
      <c r="H99" s="171"/>
      <c r="I99" s="171"/>
      <c r="J99" s="171"/>
      <c r="K99" s="171"/>
      <c r="L99"/>
      <c r="M99"/>
      <c r="N99"/>
      <c r="O99"/>
      <c r="P99"/>
      <c r="Q99"/>
    </row>
    <row r="100" spans="1:17" x14ac:dyDescent="0.2">
      <c r="A100" s="171"/>
      <c r="B100" s="180"/>
      <c r="C100" s="180"/>
      <c r="D100" s="180"/>
      <c r="E100" s="180"/>
      <c r="F100" s="171"/>
      <c r="G100" s="171"/>
      <c r="H100" s="171"/>
      <c r="I100" s="171"/>
      <c r="J100" s="171"/>
      <c r="K100" s="171"/>
      <c r="L100"/>
    </row>
    <row r="101" spans="1:17" x14ac:dyDescent="0.2">
      <c r="A101" s="171" t="s">
        <v>57</v>
      </c>
      <c r="B101" s="180">
        <v>20550.593000000001</v>
      </c>
      <c r="C101" s="180">
        <v>20583.687999999998</v>
      </c>
      <c r="D101" s="180">
        <v>20682.28</v>
      </c>
      <c r="E101" s="180">
        <f>G101</f>
        <v>22088.996999999999</v>
      </c>
      <c r="F101" s="171"/>
      <c r="G101" s="171">
        <f>('Tab3'!G12+'Tab3'!K12)/1000</f>
        <v>22088.996999999999</v>
      </c>
      <c r="H101" s="171"/>
      <c r="I101" s="171"/>
      <c r="J101" s="171"/>
      <c r="K101" s="171"/>
      <c r="L101"/>
      <c r="M101"/>
      <c r="N101"/>
      <c r="O101"/>
      <c r="P101"/>
      <c r="Q101"/>
    </row>
    <row r="105" spans="1:17" x14ac:dyDescent="0.2">
      <c r="A105" s="174" t="s">
        <v>61</v>
      </c>
    </row>
    <row r="106" spans="1:17" x14ac:dyDescent="0.2">
      <c r="A106" s="173" t="s">
        <v>52</v>
      </c>
      <c r="B106" s="181">
        <f>'Tab3'!G48</f>
        <v>38222787</v>
      </c>
    </row>
    <row r="107" spans="1:17" x14ac:dyDescent="0.2">
      <c r="A107" s="173" t="s">
        <v>86</v>
      </c>
      <c r="B107" s="181">
        <f>'Tab3'!K48</f>
        <v>20788129</v>
      </c>
    </row>
    <row r="112" spans="1:17" x14ac:dyDescent="0.2">
      <c r="A112" s="182"/>
      <c r="B112" s="171"/>
    </row>
    <row r="113" spans="1:2" x14ac:dyDescent="0.2">
      <c r="A113" s="182"/>
      <c r="B113" s="171"/>
    </row>
    <row r="114" spans="1:2" x14ac:dyDescent="0.2">
      <c r="A114" s="182"/>
      <c r="B114" s="171"/>
    </row>
    <row r="115" spans="1:2" x14ac:dyDescent="0.2">
      <c r="A115" s="182"/>
      <c r="B115" s="171"/>
    </row>
    <row r="116" spans="1:2" x14ac:dyDescent="0.2">
      <c r="A116" s="182"/>
      <c r="B116" s="171"/>
    </row>
    <row r="117" spans="1:2" x14ac:dyDescent="0.2">
      <c r="A117" s="182"/>
      <c r="B117" s="171"/>
    </row>
    <row r="118" spans="1:2" x14ac:dyDescent="0.2">
      <c r="A118" s="182"/>
      <c r="B118" s="171"/>
    </row>
    <row r="119" spans="1:2" x14ac:dyDescent="0.2">
      <c r="A119" s="182"/>
      <c r="B119" s="171"/>
    </row>
    <row r="120" spans="1:2" x14ac:dyDescent="0.2">
      <c r="A120" s="182"/>
      <c r="B120" s="171"/>
    </row>
    <row r="121" spans="1:2" x14ac:dyDescent="0.2">
      <c r="A121" s="182"/>
      <c r="B121" s="171"/>
    </row>
    <row r="122" spans="1:2" x14ac:dyDescent="0.2">
      <c r="A122" s="182"/>
      <c r="B122" s="171"/>
    </row>
    <row r="123" spans="1:2" x14ac:dyDescent="0.2">
      <c r="A123" s="182"/>
      <c r="B123" s="171"/>
    </row>
    <row r="124" spans="1:2" x14ac:dyDescent="0.2">
      <c r="A124" s="182"/>
      <c r="B124" s="171"/>
    </row>
    <row r="125" spans="1:2" x14ac:dyDescent="0.2">
      <c r="A125" s="182"/>
      <c r="B125" s="171"/>
    </row>
    <row r="126" spans="1:2" x14ac:dyDescent="0.2">
      <c r="A126" s="182"/>
      <c r="B126" s="171"/>
    </row>
    <row r="127" spans="1:2" x14ac:dyDescent="0.2">
      <c r="A127" s="182"/>
      <c r="B127" s="171"/>
    </row>
    <row r="128" spans="1:2" x14ac:dyDescent="0.2">
      <c r="A128" s="182"/>
      <c r="B128" s="171"/>
    </row>
    <row r="129" spans="1:2" x14ac:dyDescent="0.2">
      <c r="A129" s="182"/>
      <c r="B129" s="171"/>
    </row>
    <row r="130" spans="1:2" x14ac:dyDescent="0.2">
      <c r="A130" s="182"/>
      <c r="B130" s="171"/>
    </row>
    <row r="131" spans="1:2" x14ac:dyDescent="0.2">
      <c r="A131" s="182"/>
      <c r="B131" s="171"/>
    </row>
    <row r="132" spans="1:2" x14ac:dyDescent="0.2">
      <c r="A132" s="182"/>
      <c r="B132" s="171"/>
    </row>
    <row r="133" spans="1:2" x14ac:dyDescent="0.2">
      <c r="A133" s="182"/>
      <c r="B133" s="171"/>
    </row>
    <row r="134" spans="1:2" x14ac:dyDescent="0.2">
      <c r="A134" s="182"/>
      <c r="B134" s="171"/>
    </row>
    <row r="135" spans="1:2" x14ac:dyDescent="0.2">
      <c r="A135" s="182"/>
      <c r="B135" s="171"/>
    </row>
    <row r="136" spans="1:2" x14ac:dyDescent="0.2">
      <c r="A136" s="182"/>
      <c r="B136" s="171"/>
    </row>
    <row r="137" spans="1:2" x14ac:dyDescent="0.2">
      <c r="A137" s="182"/>
      <c r="B137" s="171"/>
    </row>
    <row r="138" spans="1:2" x14ac:dyDescent="0.2">
      <c r="A138" s="182"/>
      <c r="B138" s="171"/>
    </row>
    <row r="139" spans="1:2" x14ac:dyDescent="0.2">
      <c r="A139" s="182"/>
      <c r="B139" s="171"/>
    </row>
    <row r="140" spans="1:2" x14ac:dyDescent="0.2">
      <c r="A140" s="182"/>
      <c r="B140" s="171"/>
    </row>
    <row r="141" spans="1:2" x14ac:dyDescent="0.2">
      <c r="A141" s="182"/>
      <c r="B141" s="171"/>
    </row>
    <row r="142" spans="1:2" x14ac:dyDescent="0.2">
      <c r="A142" s="182"/>
      <c r="B142" s="171"/>
    </row>
    <row r="143" spans="1:2" x14ac:dyDescent="0.2">
      <c r="A143" s="182"/>
      <c r="B143" s="171"/>
    </row>
    <row r="144" spans="1:2" x14ac:dyDescent="0.2">
      <c r="A144" s="182"/>
      <c r="B144" s="171"/>
    </row>
    <row r="145" spans="1:2" x14ac:dyDescent="0.2">
      <c r="A145" s="182"/>
      <c r="B145" s="171"/>
    </row>
    <row r="146" spans="1:2" x14ac:dyDescent="0.2">
      <c r="A146" s="182"/>
      <c r="B146" s="171"/>
    </row>
    <row r="147" spans="1:2" x14ac:dyDescent="0.2">
      <c r="A147" s="182"/>
      <c r="B147" s="171"/>
    </row>
    <row r="148" spans="1:2" x14ac:dyDescent="0.2">
      <c r="A148" s="182"/>
      <c r="B148" s="171"/>
    </row>
    <row r="149" spans="1:2" x14ac:dyDescent="0.2">
      <c r="A149" s="182"/>
      <c r="B149" s="171"/>
    </row>
    <row r="150" spans="1:2" x14ac:dyDescent="0.2">
      <c r="A150" s="182"/>
      <c r="B150" s="171"/>
    </row>
    <row r="151" spans="1:2" x14ac:dyDescent="0.2">
      <c r="A151" s="182"/>
      <c r="B151" s="171"/>
    </row>
    <row r="152" spans="1:2" x14ac:dyDescent="0.2">
      <c r="A152" s="182"/>
      <c r="B152" s="171"/>
    </row>
    <row r="153" spans="1:2" x14ac:dyDescent="0.2">
      <c r="A153" s="182"/>
      <c r="B153" s="171"/>
    </row>
    <row r="154" spans="1:2" x14ac:dyDescent="0.2">
      <c r="A154" s="182"/>
      <c r="B154" s="171"/>
    </row>
    <row r="155" spans="1:2" x14ac:dyDescent="0.2">
      <c r="A155" s="182"/>
      <c r="B155" s="171"/>
    </row>
    <row r="156" spans="1:2" x14ac:dyDescent="0.2">
      <c r="A156" s="182"/>
      <c r="B156" s="171"/>
    </row>
    <row r="157" spans="1:2" x14ac:dyDescent="0.2">
      <c r="A157" s="182"/>
      <c r="B157" s="171"/>
    </row>
    <row r="158" spans="1:2" x14ac:dyDescent="0.2">
      <c r="A158" s="182"/>
      <c r="B158" s="171"/>
    </row>
    <row r="159" spans="1:2" x14ac:dyDescent="0.2">
      <c r="A159" s="182"/>
      <c r="B159" s="171"/>
    </row>
    <row r="160" spans="1:2" x14ac:dyDescent="0.2">
      <c r="A160" s="182"/>
      <c r="B160" s="171"/>
    </row>
    <row r="161" spans="1:2" x14ac:dyDescent="0.2">
      <c r="A161" s="182"/>
      <c r="B161" s="171"/>
    </row>
    <row r="162" spans="1:2" x14ac:dyDescent="0.2">
      <c r="A162" s="182"/>
      <c r="B162" s="171"/>
    </row>
    <row r="163" spans="1:2" x14ac:dyDescent="0.2">
      <c r="A163" s="182"/>
      <c r="B163" s="171"/>
    </row>
    <row r="164" spans="1:2" x14ac:dyDescent="0.2">
      <c r="A164" s="182"/>
      <c r="B164" s="171"/>
    </row>
    <row r="165" spans="1:2" x14ac:dyDescent="0.2">
      <c r="A165" s="182"/>
      <c r="B165" s="171"/>
    </row>
    <row r="166" spans="1:2" x14ac:dyDescent="0.2">
      <c r="A166" s="182"/>
      <c r="B166" s="171"/>
    </row>
    <row r="167" spans="1:2" x14ac:dyDescent="0.2">
      <c r="A167" s="182"/>
      <c r="B167" s="171"/>
    </row>
    <row r="168" spans="1:2" x14ac:dyDescent="0.2">
      <c r="A168" s="182"/>
      <c r="B168" s="171"/>
    </row>
    <row r="169" spans="1:2" x14ac:dyDescent="0.2">
      <c r="A169" s="182"/>
      <c r="B169" s="171"/>
    </row>
    <row r="170" spans="1:2" x14ac:dyDescent="0.2">
      <c r="A170" s="182"/>
      <c r="B170" s="171"/>
    </row>
    <row r="171" spans="1:2" x14ac:dyDescent="0.2">
      <c r="A171" s="182"/>
      <c r="B171" s="171"/>
    </row>
    <row r="172" spans="1:2" x14ac:dyDescent="0.2">
      <c r="A172" s="182"/>
      <c r="B172" s="171"/>
    </row>
    <row r="173" spans="1:2" x14ac:dyDescent="0.2">
      <c r="A173" s="182"/>
      <c r="B173" s="171"/>
    </row>
    <row r="174" spans="1:2" x14ac:dyDescent="0.2">
      <c r="A174" s="182"/>
      <c r="B174" s="171"/>
    </row>
    <row r="175" spans="1:2" x14ac:dyDescent="0.2">
      <c r="A175" s="182"/>
      <c r="B175" s="171"/>
    </row>
    <row r="176" spans="1:2" x14ac:dyDescent="0.2">
      <c r="A176" s="182"/>
      <c r="B176" s="171"/>
    </row>
    <row r="177" spans="1:3" x14ac:dyDescent="0.2">
      <c r="A177" s="182"/>
      <c r="B177" s="171"/>
    </row>
    <row r="178" spans="1:3" x14ac:dyDescent="0.2">
      <c r="A178" s="182"/>
      <c r="B178" s="171"/>
    </row>
    <row r="179" spans="1:3" x14ac:dyDescent="0.2">
      <c r="A179" s="182"/>
      <c r="B179" s="171"/>
    </row>
    <row r="180" spans="1:3" x14ac:dyDescent="0.2">
      <c r="A180" s="182"/>
      <c r="B180" s="171"/>
    </row>
    <row r="181" spans="1:3" x14ac:dyDescent="0.2">
      <c r="A181" s="182"/>
      <c r="B181" s="171"/>
      <c r="C181" s="171"/>
    </row>
    <row r="182" spans="1:3" x14ac:dyDescent="0.2">
      <c r="A182" s="182"/>
      <c r="B182" s="171"/>
    </row>
    <row r="183" spans="1:3" x14ac:dyDescent="0.2">
      <c r="A183" s="182"/>
      <c r="B183" s="171"/>
    </row>
    <row r="184" spans="1:3" x14ac:dyDescent="0.2">
      <c r="A184" s="182"/>
      <c r="B184" s="171"/>
    </row>
    <row r="185" spans="1:3" x14ac:dyDescent="0.2">
      <c r="A185" s="182"/>
      <c r="B185" s="171"/>
    </row>
    <row r="186" spans="1:3" x14ac:dyDescent="0.2">
      <c r="A186" s="182"/>
      <c r="B186" s="171"/>
    </row>
    <row r="187" spans="1:3" x14ac:dyDescent="0.2">
      <c r="A187" s="182"/>
      <c r="B187" s="171"/>
    </row>
    <row r="188" spans="1:3" x14ac:dyDescent="0.2">
      <c r="A188" s="182"/>
      <c r="B188" s="171"/>
    </row>
    <row r="189" spans="1:3" x14ac:dyDescent="0.2">
      <c r="A189" s="182"/>
      <c r="B189" s="171"/>
    </row>
    <row r="190" spans="1:3" x14ac:dyDescent="0.2">
      <c r="A190" s="182"/>
      <c r="B190" s="171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38.5703125" style="1" customWidth="1"/>
    <col min="2" max="4" width="14.140625" style="1" customWidth="1"/>
    <col min="5" max="5" width="6.5703125" style="1" customWidth="1"/>
    <col min="6" max="8" width="14.140625" style="1" customWidth="1"/>
    <col min="9" max="9" width="6.570312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1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9"/>
      <c r="C4" s="99" t="s">
        <v>105</v>
      </c>
      <c r="F4" s="99"/>
      <c r="G4" s="99" t="s">
        <v>92</v>
      </c>
      <c r="J4" s="99"/>
      <c r="K4" s="99" t="s">
        <v>93</v>
      </c>
    </row>
    <row r="5" spans="1:12" x14ac:dyDescent="0.2">
      <c r="A5" s="32"/>
      <c r="B5" s="189" t="s">
        <v>1</v>
      </c>
      <c r="C5" s="188"/>
      <c r="D5" s="36" t="s">
        <v>10</v>
      </c>
      <c r="F5" s="187" t="s">
        <v>1</v>
      </c>
      <c r="G5" s="188"/>
      <c r="H5" s="36" t="s">
        <v>10</v>
      </c>
      <c r="J5" s="187" t="s">
        <v>1</v>
      </c>
      <c r="K5" s="188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4" t="s">
        <v>153</v>
      </c>
      <c r="G6" s="65" t="s">
        <v>154</v>
      </c>
      <c r="H6" s="37" t="s">
        <v>11</v>
      </c>
      <c r="J6" s="94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3"/>
      <c r="G7" s="27"/>
      <c r="H7" s="35"/>
      <c r="J7" s="93"/>
      <c r="K7" s="27"/>
      <c r="L7" s="35"/>
    </row>
    <row r="8" spans="1:12" x14ac:dyDescent="0.2">
      <c r="A8" s="47" t="s">
        <v>13</v>
      </c>
      <c r="B8" s="58">
        <v>17689056</v>
      </c>
      <c r="C8" s="58">
        <v>18357189</v>
      </c>
      <c r="D8" s="77">
        <v>3.7770981108319179</v>
      </c>
      <c r="F8" s="90">
        <v>15381296</v>
      </c>
      <c r="G8" s="58">
        <v>15939946</v>
      </c>
      <c r="H8" s="77">
        <v>3.6320086421846378</v>
      </c>
      <c r="J8" s="90">
        <v>2307760</v>
      </c>
      <c r="K8" s="58">
        <v>2417243</v>
      </c>
      <c r="L8" s="77">
        <v>4.7441241723576111</v>
      </c>
    </row>
    <row r="9" spans="1:12" x14ac:dyDescent="0.2">
      <c r="A9" s="47" t="s">
        <v>14</v>
      </c>
      <c r="B9" s="58">
        <v>1173160</v>
      </c>
      <c r="C9" s="58">
        <v>1146272</v>
      </c>
      <c r="D9" s="77">
        <v>-2.2919294895836884</v>
      </c>
      <c r="F9" s="90">
        <v>49625</v>
      </c>
      <c r="G9" s="58">
        <v>34558</v>
      </c>
      <c r="H9" s="77">
        <v>-30.361712846347608</v>
      </c>
      <c r="J9" s="90">
        <v>1123535</v>
      </c>
      <c r="K9" s="58">
        <v>1111714</v>
      </c>
      <c r="L9" s="77">
        <v>-1.0521256569666277</v>
      </c>
    </row>
    <row r="10" spans="1:12" x14ac:dyDescent="0.2">
      <c r="A10" s="47" t="s">
        <v>15</v>
      </c>
      <c r="B10" s="58">
        <v>604439</v>
      </c>
      <c r="C10" s="58">
        <v>617516</v>
      </c>
      <c r="D10" s="77">
        <v>2.1634937520576933</v>
      </c>
      <c r="F10" s="90">
        <v>583428</v>
      </c>
      <c r="G10" s="58">
        <v>596889</v>
      </c>
      <c r="H10" s="77">
        <v>2.3072255702503135</v>
      </c>
      <c r="J10" s="90">
        <v>21011</v>
      </c>
      <c r="K10" s="58">
        <v>20627</v>
      </c>
      <c r="L10" s="77">
        <v>-1.8276141068963876</v>
      </c>
    </row>
    <row r="11" spans="1:12" x14ac:dyDescent="0.2">
      <c r="A11" s="47" t="s">
        <v>16</v>
      </c>
      <c r="B11" s="58">
        <v>1067609</v>
      </c>
      <c r="C11" s="58">
        <v>1135241</v>
      </c>
      <c r="D11" s="77">
        <v>6.3349035086815491</v>
      </c>
      <c r="F11" s="90">
        <v>73757</v>
      </c>
      <c r="G11" s="58">
        <v>74764</v>
      </c>
      <c r="H11" s="77">
        <v>1.3652941415730033</v>
      </c>
      <c r="J11" s="90">
        <v>993852</v>
      </c>
      <c r="K11" s="58">
        <v>1060477</v>
      </c>
      <c r="L11" s="77">
        <v>6.7037144363547085</v>
      </c>
    </row>
    <row r="12" spans="1:12" x14ac:dyDescent="0.2">
      <c r="A12" s="46" t="s">
        <v>106</v>
      </c>
      <c r="B12" s="59">
        <v>21152081</v>
      </c>
      <c r="C12" s="59">
        <v>22088997</v>
      </c>
      <c r="D12" s="78">
        <v>4.4294270620465195</v>
      </c>
      <c r="F12" s="91">
        <v>16491801</v>
      </c>
      <c r="G12" s="59">
        <v>17159600</v>
      </c>
      <c r="H12" s="78">
        <v>4.0492787901090974</v>
      </c>
      <c r="J12" s="91">
        <v>4660280</v>
      </c>
      <c r="K12" s="59">
        <v>4929397</v>
      </c>
      <c r="L12" s="78">
        <v>5.7746959410164198</v>
      </c>
    </row>
    <row r="13" spans="1:12" x14ac:dyDescent="0.2">
      <c r="A13" s="47"/>
      <c r="B13" s="59"/>
      <c r="C13" s="39"/>
      <c r="D13" s="38"/>
      <c r="F13" s="91"/>
      <c r="G13" s="39"/>
      <c r="H13" s="38"/>
      <c r="J13" s="91"/>
      <c r="K13" s="39"/>
      <c r="L13" s="38"/>
    </row>
    <row r="14" spans="1:12" x14ac:dyDescent="0.2">
      <c r="A14" s="100" t="s">
        <v>17</v>
      </c>
      <c r="B14" s="59"/>
      <c r="C14" s="39"/>
      <c r="D14" s="38"/>
      <c r="F14" s="91"/>
      <c r="G14" s="39"/>
      <c r="H14" s="38"/>
      <c r="J14" s="91"/>
      <c r="K14" s="39"/>
      <c r="L14" s="38"/>
    </row>
    <row r="15" spans="1:12" x14ac:dyDescent="0.2">
      <c r="A15" s="47" t="s">
        <v>13</v>
      </c>
      <c r="B15" s="58">
        <v>6673014</v>
      </c>
      <c r="C15" s="58">
        <v>6702850</v>
      </c>
      <c r="D15" s="77">
        <v>0.4471143024726158</v>
      </c>
      <c r="F15" s="90">
        <v>5795608</v>
      </c>
      <c r="G15" s="58">
        <v>5793486</v>
      </c>
      <c r="H15" s="77">
        <v>-3.6613932481285826E-2</v>
      </c>
      <c r="J15" s="90">
        <v>877406</v>
      </c>
      <c r="K15" s="58">
        <v>909364</v>
      </c>
      <c r="L15" s="77">
        <v>3.6423274971905824</v>
      </c>
    </row>
    <row r="16" spans="1:12" x14ac:dyDescent="0.2">
      <c r="A16" s="47" t="s">
        <v>14</v>
      </c>
      <c r="B16" s="58">
        <v>426742</v>
      </c>
      <c r="C16" s="58">
        <v>414223</v>
      </c>
      <c r="D16" s="77">
        <v>-2.9336226572495794</v>
      </c>
      <c r="F16" s="90">
        <v>10930</v>
      </c>
      <c r="G16" s="58">
        <v>6879</v>
      </c>
      <c r="H16" s="77">
        <v>-37.063129002744738</v>
      </c>
      <c r="J16" s="90">
        <v>415812</v>
      </c>
      <c r="K16" s="58">
        <v>407344</v>
      </c>
      <c r="L16" s="77">
        <v>-2.0364972631862477</v>
      </c>
    </row>
    <row r="17" spans="1:12" x14ac:dyDescent="0.2">
      <c r="A17" s="47" t="s">
        <v>15</v>
      </c>
      <c r="B17" s="58">
        <v>280243</v>
      </c>
      <c r="C17" s="58">
        <v>281290</v>
      </c>
      <c r="D17" s="77">
        <v>0.37360433623676598</v>
      </c>
      <c r="F17" s="90">
        <v>272769</v>
      </c>
      <c r="G17" s="58">
        <v>274077</v>
      </c>
      <c r="H17" s="77">
        <v>0.47952663242523896</v>
      </c>
      <c r="J17" s="90">
        <v>7474</v>
      </c>
      <c r="K17" s="58">
        <v>7213</v>
      </c>
      <c r="L17" s="77">
        <v>-3.492105967353492</v>
      </c>
    </row>
    <row r="18" spans="1:12" x14ac:dyDescent="0.2">
      <c r="A18" s="47" t="s">
        <v>16</v>
      </c>
      <c r="B18" s="58">
        <v>365681</v>
      </c>
      <c r="C18" s="58">
        <v>300337</v>
      </c>
      <c r="D18" s="77">
        <v>-17.869126369704741</v>
      </c>
      <c r="F18" s="90">
        <v>36227</v>
      </c>
      <c r="G18" s="58">
        <v>36685</v>
      </c>
      <c r="H18" s="77">
        <v>1.2642504209567449</v>
      </c>
      <c r="J18" s="90">
        <v>329454</v>
      </c>
      <c r="K18" s="58">
        <v>263652</v>
      </c>
      <c r="L18" s="77">
        <v>-19.973046312990583</v>
      </c>
    </row>
    <row r="19" spans="1:12" x14ac:dyDescent="0.2">
      <c r="A19" s="46" t="s">
        <v>4</v>
      </c>
      <c r="B19" s="59">
        <v>7866845</v>
      </c>
      <c r="C19" s="59">
        <v>7850740</v>
      </c>
      <c r="D19" s="78">
        <v>-0.20471993537434638</v>
      </c>
      <c r="F19" s="91">
        <v>6191785</v>
      </c>
      <c r="G19" s="59">
        <v>6208920</v>
      </c>
      <c r="H19" s="78">
        <v>0.27673764512172178</v>
      </c>
      <c r="J19" s="91">
        <v>1675060</v>
      </c>
      <c r="K19" s="59">
        <v>1641820</v>
      </c>
      <c r="L19" s="78">
        <v>-1.9844065287213593</v>
      </c>
    </row>
    <row r="20" spans="1:12" x14ac:dyDescent="0.2">
      <c r="A20" s="46"/>
      <c r="B20" s="58"/>
      <c r="C20" s="27"/>
      <c r="D20" s="35"/>
      <c r="F20" s="90"/>
      <c r="G20" s="27"/>
      <c r="H20" s="35"/>
      <c r="J20" s="90"/>
      <c r="K20" s="27"/>
      <c r="L20" s="35"/>
    </row>
    <row r="21" spans="1:12" x14ac:dyDescent="0.2">
      <c r="A21" s="46" t="s">
        <v>94</v>
      </c>
      <c r="B21" s="59"/>
      <c r="C21" s="39"/>
      <c r="D21" s="38"/>
      <c r="F21" s="91"/>
      <c r="G21" s="39"/>
      <c r="H21" s="38"/>
      <c r="J21" s="91"/>
      <c r="K21" s="39"/>
      <c r="L21" s="38"/>
    </row>
    <row r="22" spans="1:12" x14ac:dyDescent="0.2">
      <c r="A22" s="47" t="s">
        <v>18</v>
      </c>
      <c r="B22" s="58">
        <v>2377827</v>
      </c>
      <c r="C22" s="58">
        <v>2407073</v>
      </c>
      <c r="D22" s="77">
        <v>1.229946501574757</v>
      </c>
      <c r="F22" s="90">
        <v>2377827</v>
      </c>
      <c r="G22" s="58">
        <v>2407073</v>
      </c>
      <c r="H22" s="77">
        <v>1.229946501574757</v>
      </c>
      <c r="J22" s="90"/>
      <c r="K22" s="58"/>
      <c r="L22" s="77"/>
    </row>
    <row r="23" spans="1:12" x14ac:dyDescent="0.2">
      <c r="A23" s="47" t="s">
        <v>19</v>
      </c>
      <c r="B23" s="58">
        <v>7416783</v>
      </c>
      <c r="C23" s="58">
        <v>7676975</v>
      </c>
      <c r="D23" s="77">
        <v>3.5081517148337764</v>
      </c>
      <c r="F23" s="90">
        <v>7416783</v>
      </c>
      <c r="G23" s="58">
        <v>7676975</v>
      </c>
      <c r="H23" s="77">
        <v>3.5081517148337764</v>
      </c>
      <c r="J23" s="90"/>
      <c r="K23" s="58"/>
      <c r="L23" s="77"/>
    </row>
    <row r="24" spans="1:12" x14ac:dyDescent="0.2">
      <c r="A24" s="47" t="s">
        <v>20</v>
      </c>
      <c r="B24" s="58">
        <v>1387443</v>
      </c>
      <c r="C24" s="58">
        <v>1433032</v>
      </c>
      <c r="D24" s="77">
        <v>3.2858286790880777</v>
      </c>
      <c r="F24" s="90">
        <v>1387443</v>
      </c>
      <c r="G24" s="58">
        <v>1433032</v>
      </c>
      <c r="H24" s="77">
        <v>3.2858286790880777</v>
      </c>
      <c r="J24" s="90"/>
      <c r="K24" s="58"/>
      <c r="L24" s="77"/>
    </row>
    <row r="25" spans="1:12" x14ac:dyDescent="0.2">
      <c r="A25" s="47" t="s">
        <v>96</v>
      </c>
      <c r="B25" s="58">
        <v>0</v>
      </c>
      <c r="C25" s="58">
        <v>0</v>
      </c>
      <c r="D25" s="77">
        <v>0</v>
      </c>
      <c r="F25" s="90"/>
      <c r="G25" s="58"/>
      <c r="H25" s="77"/>
      <c r="J25" s="90">
        <v>0</v>
      </c>
      <c r="K25" s="58">
        <v>0</v>
      </c>
      <c r="L25" s="77">
        <v>0</v>
      </c>
    </row>
    <row r="26" spans="1:12" x14ac:dyDescent="0.2">
      <c r="A26" s="46" t="s">
        <v>102</v>
      </c>
      <c r="B26" s="59">
        <v>19235663</v>
      </c>
      <c r="C26" s="59">
        <v>19960911</v>
      </c>
      <c r="D26" s="78">
        <v>3.7703301414669199</v>
      </c>
      <c r="F26" s="91">
        <v>11578334</v>
      </c>
      <c r="G26" s="59">
        <v>12074519</v>
      </c>
      <c r="H26" s="78">
        <v>4.2854611034713628</v>
      </c>
      <c r="J26" s="91">
        <v>7657329</v>
      </c>
      <c r="K26" s="59">
        <v>7886392</v>
      </c>
      <c r="L26" s="78">
        <v>2.9914216824169366</v>
      </c>
    </row>
    <row r="27" spans="1:12" x14ac:dyDescent="0.2">
      <c r="A27" s="46"/>
      <c r="B27" s="58"/>
      <c r="C27" s="27"/>
      <c r="D27" s="35"/>
      <c r="F27" s="90"/>
      <c r="G27" s="27"/>
      <c r="H27" s="35"/>
      <c r="J27" s="90"/>
      <c r="K27" s="27"/>
      <c r="L27" s="35"/>
    </row>
    <row r="28" spans="1:12" x14ac:dyDescent="0.2">
      <c r="A28" s="46" t="s">
        <v>100</v>
      </c>
      <c r="B28" s="59"/>
      <c r="C28" s="39"/>
      <c r="D28" s="38"/>
      <c r="F28" s="91"/>
      <c r="G28" s="39"/>
      <c r="H28" s="38"/>
      <c r="J28" s="91"/>
      <c r="K28" s="39"/>
      <c r="L28" s="38"/>
    </row>
    <row r="29" spans="1:12" x14ac:dyDescent="0.2">
      <c r="A29" s="47" t="s">
        <v>97</v>
      </c>
      <c r="B29" s="58">
        <v>1497005</v>
      </c>
      <c r="C29" s="58">
        <v>1550228</v>
      </c>
      <c r="D29" s="77">
        <v>3.5552987464971726</v>
      </c>
      <c r="F29" s="90">
        <v>1490827</v>
      </c>
      <c r="G29" s="58">
        <v>1544277</v>
      </c>
      <c r="H29" s="77">
        <v>3.5852583834341609</v>
      </c>
      <c r="J29" s="90">
        <v>6178</v>
      </c>
      <c r="K29" s="58">
        <v>5951</v>
      </c>
      <c r="L29" s="77">
        <v>-3.6743282615733248</v>
      </c>
    </row>
    <row r="30" spans="1:12" x14ac:dyDescent="0.2">
      <c r="A30" s="47" t="s">
        <v>53</v>
      </c>
      <c r="B30" s="58">
        <v>1065668</v>
      </c>
      <c r="C30" s="58">
        <v>1074309</v>
      </c>
      <c r="D30" s="77">
        <v>0.81085291103795931</v>
      </c>
      <c r="F30" s="90">
        <v>788386</v>
      </c>
      <c r="G30" s="58">
        <v>791521</v>
      </c>
      <c r="H30" s="77">
        <v>0.39764785270159542</v>
      </c>
      <c r="J30" s="90">
        <v>277282</v>
      </c>
      <c r="K30" s="58">
        <v>282788</v>
      </c>
      <c r="L30" s="77">
        <v>1.9857040846502838</v>
      </c>
    </row>
    <row r="31" spans="1:12" x14ac:dyDescent="0.2">
      <c r="A31" s="47" t="s">
        <v>54</v>
      </c>
      <c r="B31" s="58">
        <v>2252802</v>
      </c>
      <c r="C31" s="58">
        <v>2212689</v>
      </c>
      <c r="D31" s="77">
        <v>-1.78058258115893</v>
      </c>
      <c r="F31" s="90"/>
      <c r="G31" s="58"/>
      <c r="H31" s="77"/>
      <c r="J31" s="90">
        <v>2252802</v>
      </c>
      <c r="K31" s="58">
        <v>2212689</v>
      </c>
      <c r="L31" s="77">
        <v>-1.78058258115893</v>
      </c>
    </row>
    <row r="32" spans="1:12" x14ac:dyDescent="0.2">
      <c r="A32" s="47" t="s">
        <v>98</v>
      </c>
      <c r="B32" s="58">
        <v>1351783</v>
      </c>
      <c r="C32" s="58">
        <v>1458855</v>
      </c>
      <c r="D32" s="77">
        <v>7.920797938722413</v>
      </c>
      <c r="F32" s="90">
        <v>182740</v>
      </c>
      <c r="G32" s="58">
        <v>219522</v>
      </c>
      <c r="H32" s="77">
        <v>20.128050782532561</v>
      </c>
      <c r="J32" s="90">
        <v>1169043</v>
      </c>
      <c r="K32" s="58">
        <v>1239333</v>
      </c>
      <c r="L32" s="77">
        <v>6.0126103145906526</v>
      </c>
    </row>
    <row r="33" spans="1:12" x14ac:dyDescent="0.2">
      <c r="A33" s="47" t="s">
        <v>99</v>
      </c>
      <c r="B33" s="58">
        <v>752124</v>
      </c>
      <c r="C33" s="58">
        <v>862802</v>
      </c>
      <c r="D33" s="77">
        <v>14.715392674612165</v>
      </c>
      <c r="F33" s="90">
        <v>718724</v>
      </c>
      <c r="G33" s="58">
        <v>823732</v>
      </c>
      <c r="H33" s="77">
        <v>14.610337208719898</v>
      </c>
      <c r="J33" s="90">
        <v>33400</v>
      </c>
      <c r="K33" s="58">
        <v>39070</v>
      </c>
      <c r="L33" s="77">
        <v>16.976047904191617</v>
      </c>
    </row>
    <row r="34" spans="1:12" x14ac:dyDescent="0.2">
      <c r="A34" s="47" t="s">
        <v>90</v>
      </c>
      <c r="B34" s="58">
        <v>1792353</v>
      </c>
      <c r="C34" s="58">
        <v>1820187</v>
      </c>
      <c r="D34" s="77">
        <v>1.5529307005930193</v>
      </c>
      <c r="F34" s="90">
        <v>185152</v>
      </c>
      <c r="G34" s="58">
        <v>178595</v>
      </c>
      <c r="H34" s="77">
        <v>-3.5414146215001727</v>
      </c>
      <c r="J34" s="90">
        <v>1607201</v>
      </c>
      <c r="K34" s="58">
        <v>1641592</v>
      </c>
      <c r="L34" s="77">
        <v>2.1398070309811903</v>
      </c>
    </row>
    <row r="35" spans="1:12" x14ac:dyDescent="0.2">
      <c r="A35" s="46" t="s">
        <v>88</v>
      </c>
      <c r="B35" s="59">
        <v>8711735</v>
      </c>
      <c r="C35" s="59">
        <v>8979070</v>
      </c>
      <c r="D35" s="78">
        <v>3.068676905346639</v>
      </c>
      <c r="F35" s="91">
        <v>3365829</v>
      </c>
      <c r="G35" s="59">
        <v>3557647</v>
      </c>
      <c r="H35" s="78">
        <v>5.6989823309502654</v>
      </c>
      <c r="J35" s="91">
        <v>5345906</v>
      </c>
      <c r="K35" s="59">
        <v>5421423</v>
      </c>
      <c r="L35" s="78">
        <v>1.4126136898030006</v>
      </c>
    </row>
    <row r="36" spans="1:12" x14ac:dyDescent="0.2">
      <c r="A36" s="46"/>
      <c r="B36" s="59"/>
      <c r="C36" s="39"/>
      <c r="D36" s="38"/>
      <c r="F36" s="91"/>
      <c r="G36" s="39"/>
      <c r="H36" s="38"/>
      <c r="J36" s="91"/>
      <c r="K36" s="39"/>
      <c r="L36" s="38"/>
    </row>
    <row r="37" spans="1:12" x14ac:dyDescent="0.2">
      <c r="A37" s="46" t="s">
        <v>101</v>
      </c>
      <c r="B37" s="59"/>
      <c r="C37" s="39"/>
      <c r="D37" s="38"/>
      <c r="F37" s="91"/>
      <c r="G37" s="39"/>
      <c r="H37" s="38"/>
      <c r="J37" s="91"/>
      <c r="K37" s="39"/>
      <c r="L37" s="38"/>
    </row>
    <row r="38" spans="1:12" x14ac:dyDescent="0.2">
      <c r="A38" s="47" t="s">
        <v>24</v>
      </c>
      <c r="B38" s="58">
        <v>784824</v>
      </c>
      <c r="C38" s="58">
        <v>811281</v>
      </c>
      <c r="D38" s="77">
        <v>3.3710742790740342</v>
      </c>
      <c r="F38" s="90">
        <v>784824</v>
      </c>
      <c r="G38" s="58">
        <v>811281</v>
      </c>
      <c r="H38" s="77">
        <v>3.3710742790740342</v>
      </c>
      <c r="J38" s="90"/>
      <c r="K38" s="58"/>
      <c r="L38" s="77"/>
    </row>
    <row r="39" spans="1:12" x14ac:dyDescent="0.2">
      <c r="A39" s="47" t="s">
        <v>95</v>
      </c>
      <c r="B39" s="58">
        <v>717329</v>
      </c>
      <c r="C39" s="58">
        <v>809817</v>
      </c>
      <c r="D39" s="77">
        <v>12.89338643774335</v>
      </c>
      <c r="F39" s="90">
        <v>556093</v>
      </c>
      <c r="G39" s="58">
        <v>638115</v>
      </c>
      <c r="H39" s="77">
        <v>14.749691148782668</v>
      </c>
      <c r="J39" s="90">
        <v>161236</v>
      </c>
      <c r="K39" s="58">
        <v>171702</v>
      </c>
      <c r="L39" s="77">
        <v>6.4911062045696992</v>
      </c>
    </row>
    <row r="40" spans="1:12" x14ac:dyDescent="0.2">
      <c r="A40" s="47" t="s">
        <v>91</v>
      </c>
      <c r="B40" s="58">
        <v>547289</v>
      </c>
      <c r="C40" s="58">
        <v>510720</v>
      </c>
      <c r="D40" s="77">
        <v>-6.6818445099389905</v>
      </c>
      <c r="F40" s="90">
        <v>547289</v>
      </c>
      <c r="G40" s="58">
        <v>510720</v>
      </c>
      <c r="H40" s="77">
        <v>-6.6818445099389905</v>
      </c>
      <c r="J40" s="90"/>
      <c r="K40" s="58"/>
      <c r="L40" s="77"/>
    </row>
    <row r="41" spans="1:12" x14ac:dyDescent="0.2">
      <c r="A41" s="47" t="s">
        <v>25</v>
      </c>
      <c r="B41" s="58">
        <v>3257013</v>
      </c>
      <c r="C41" s="58">
        <v>3412928</v>
      </c>
      <c r="D41" s="77">
        <v>4.7870548874075727</v>
      </c>
      <c r="F41" s="90">
        <v>3257013</v>
      </c>
      <c r="G41" s="58">
        <v>3412928</v>
      </c>
      <c r="H41" s="77">
        <v>4.7870548874075727</v>
      </c>
      <c r="J41" s="90"/>
      <c r="K41" s="58"/>
      <c r="L41" s="77"/>
    </row>
    <row r="42" spans="1:12" x14ac:dyDescent="0.2">
      <c r="A42" s="47" t="s">
        <v>26</v>
      </c>
      <c r="B42" s="58">
        <v>1654829</v>
      </c>
      <c r="C42" s="58">
        <v>1774859</v>
      </c>
      <c r="D42" s="77">
        <v>7.2533174122522626</v>
      </c>
      <c r="F42" s="90"/>
      <c r="G42" s="58"/>
      <c r="H42" s="77"/>
      <c r="J42" s="90">
        <v>1654829</v>
      </c>
      <c r="K42" s="58">
        <v>1774859</v>
      </c>
      <c r="L42" s="77">
        <v>7.2533174122522626</v>
      </c>
    </row>
    <row r="43" spans="1:12" x14ac:dyDescent="0.2">
      <c r="A43" s="47" t="s">
        <v>87</v>
      </c>
      <c r="B43" s="58">
        <v>220710</v>
      </c>
      <c r="C43" s="58">
        <v>222197</v>
      </c>
      <c r="D43" s="77">
        <v>0.67373476507634456</v>
      </c>
      <c r="F43" s="90"/>
      <c r="G43" s="58"/>
      <c r="H43" s="77"/>
      <c r="J43" s="90">
        <v>220710</v>
      </c>
      <c r="K43" s="58">
        <v>222197</v>
      </c>
      <c r="L43" s="77">
        <v>0.67373476507634456</v>
      </c>
    </row>
    <row r="44" spans="1:12" x14ac:dyDescent="0.2">
      <c r="A44" s="47" t="s">
        <v>27</v>
      </c>
      <c r="B44" s="58">
        <v>281829</v>
      </c>
      <c r="C44" s="58">
        <v>303937</v>
      </c>
      <c r="D44" s="77">
        <v>7.8444730670016218</v>
      </c>
      <c r="F44" s="90"/>
      <c r="G44" s="58"/>
      <c r="H44" s="77"/>
      <c r="J44" s="90">
        <v>281829</v>
      </c>
      <c r="K44" s="58">
        <v>303937</v>
      </c>
      <c r="L44" s="77">
        <v>7.8444730670016218</v>
      </c>
    </row>
    <row r="45" spans="1:12" x14ac:dyDescent="0.2">
      <c r="A45" s="47" t="s">
        <v>28</v>
      </c>
      <c r="B45" s="58">
        <v>133769</v>
      </c>
      <c r="C45" s="58">
        <v>136199</v>
      </c>
      <c r="D45" s="77">
        <v>1.8165643759017411</v>
      </c>
      <c r="F45" s="90">
        <v>53479</v>
      </c>
      <c r="G45" s="58">
        <v>57977</v>
      </c>
      <c r="H45" s="77">
        <v>8.4107780624170232</v>
      </c>
      <c r="J45" s="90">
        <v>80290</v>
      </c>
      <c r="K45" s="58">
        <v>78222</v>
      </c>
      <c r="L45" s="77">
        <v>-2.5756632208245112</v>
      </c>
    </row>
    <row r="46" spans="1:12" x14ac:dyDescent="0.2">
      <c r="A46" s="46" t="s">
        <v>34</v>
      </c>
      <c r="B46" s="59">
        <v>7597592</v>
      </c>
      <c r="C46" s="59">
        <v>7981938</v>
      </c>
      <c r="D46" s="78">
        <v>5.0587870472644489</v>
      </c>
      <c r="F46" s="91">
        <v>5198698</v>
      </c>
      <c r="G46" s="59">
        <v>5431021</v>
      </c>
      <c r="H46" s="78">
        <v>4.468868936029752</v>
      </c>
      <c r="J46" s="91">
        <v>2398894</v>
      </c>
      <c r="K46" s="59">
        <v>2550917</v>
      </c>
      <c r="L46" s="78">
        <v>6.3372120652267254</v>
      </c>
    </row>
    <row r="47" spans="1:12" x14ac:dyDescent="0.2">
      <c r="A47" s="64"/>
      <c r="B47" s="58"/>
      <c r="C47" s="58"/>
      <c r="D47" s="35"/>
      <c r="F47" s="90"/>
      <c r="G47" s="58"/>
      <c r="H47" s="35"/>
      <c r="J47" s="90"/>
      <c r="K47" s="58"/>
      <c r="L47" s="35"/>
    </row>
    <row r="48" spans="1:12" ht="13.5" thickBot="1" x14ac:dyDescent="0.25">
      <c r="A48" s="75" t="s">
        <v>35</v>
      </c>
      <c r="B48" s="60">
        <v>56697071</v>
      </c>
      <c r="C48" s="60">
        <v>59010916</v>
      </c>
      <c r="D48" s="86">
        <v>4.0810661982873864</v>
      </c>
      <c r="F48" s="92">
        <v>36634662</v>
      </c>
      <c r="G48" s="60">
        <v>38222787</v>
      </c>
      <c r="H48" s="86">
        <v>4.3350338540041671</v>
      </c>
      <c r="J48" s="92">
        <v>20062409</v>
      </c>
      <c r="K48" s="60">
        <v>20788129</v>
      </c>
      <c r="L48" s="86">
        <v>3.6173123576535597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155</v>
      </c>
      <c r="L55" s="186">
        <v>5</v>
      </c>
    </row>
    <row r="56" spans="1:12" ht="12.75" customHeight="1" x14ac:dyDescent="0.2">
      <c r="A56" s="26" t="s">
        <v>156</v>
      </c>
      <c r="L56" s="184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38.5703125" style="1" customWidth="1"/>
    <col min="2" max="4" width="12.42578125" style="1" customWidth="1"/>
    <col min="5" max="5" width="6.5703125" style="1" customWidth="1"/>
    <col min="6" max="8" width="12.42578125" style="1" customWidth="1"/>
    <col min="9" max="9" width="6.5703125" style="1" customWidth="1"/>
    <col min="10" max="12" width="12.42578125" style="1" customWidth="1"/>
    <col min="16" max="16384" width="11.42578125" style="1"/>
  </cols>
  <sheetData>
    <row r="1" spans="1:12" ht="5.25" customHeight="1" x14ac:dyDescent="0.2"/>
    <row r="2" spans="1:12" x14ac:dyDescent="0.2">
      <c r="A2" s="71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5" thickBot="1" x14ac:dyDescent="0.3">
      <c r="A4" s="5" t="s">
        <v>48</v>
      </c>
      <c r="B4" s="99"/>
      <c r="C4" s="99" t="s">
        <v>105</v>
      </c>
      <c r="F4" s="99"/>
      <c r="G4" s="99" t="s">
        <v>92</v>
      </c>
      <c r="J4" s="99"/>
      <c r="K4" s="99" t="s">
        <v>93</v>
      </c>
    </row>
    <row r="5" spans="1:12" x14ac:dyDescent="0.2">
      <c r="A5" s="32"/>
      <c r="B5" s="189" t="s">
        <v>49</v>
      </c>
      <c r="C5" s="188"/>
      <c r="D5" s="36" t="s">
        <v>10</v>
      </c>
      <c r="F5" s="187" t="s">
        <v>49</v>
      </c>
      <c r="G5" s="188"/>
      <c r="H5" s="36" t="s">
        <v>10</v>
      </c>
      <c r="J5" s="187" t="s">
        <v>49</v>
      </c>
      <c r="K5" s="188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4" t="s">
        <v>153</v>
      </c>
      <c r="G6" s="101" t="s">
        <v>154</v>
      </c>
      <c r="H6" s="37" t="s">
        <v>11</v>
      </c>
      <c r="J6" s="94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194" t="s">
        <v>29</v>
      </c>
      <c r="C7" s="193"/>
      <c r="D7" s="35"/>
      <c r="F7" s="190" t="s">
        <v>29</v>
      </c>
      <c r="G7" s="191"/>
      <c r="H7" s="35"/>
      <c r="J7" s="192" t="s">
        <v>29</v>
      </c>
      <c r="K7" s="193"/>
      <c r="L7" s="35"/>
    </row>
    <row r="8" spans="1:12" x14ac:dyDescent="0.2">
      <c r="A8" s="47" t="s">
        <v>13</v>
      </c>
      <c r="B8" s="58">
        <v>3098979</v>
      </c>
      <c r="C8" s="58">
        <v>3122208</v>
      </c>
      <c r="D8" s="77">
        <v>0.74956945497210536</v>
      </c>
      <c r="F8" s="90">
        <v>2746170</v>
      </c>
      <c r="G8" s="58">
        <v>2764954</v>
      </c>
      <c r="H8" s="77">
        <v>0.68400718091014034</v>
      </c>
      <c r="J8" s="90">
        <v>352809</v>
      </c>
      <c r="K8" s="58">
        <v>357254</v>
      </c>
      <c r="L8" s="77">
        <v>1.2598884949080098</v>
      </c>
    </row>
    <row r="9" spans="1:12" x14ac:dyDescent="0.2">
      <c r="A9" s="47" t="s">
        <v>14</v>
      </c>
      <c r="B9" s="58">
        <v>104383</v>
      </c>
      <c r="C9" s="58">
        <v>95712</v>
      </c>
      <c r="D9" s="77">
        <v>-8.3069082130231937</v>
      </c>
      <c r="F9" s="90">
        <v>19244</v>
      </c>
      <c r="G9" s="58">
        <v>14303</v>
      </c>
      <c r="H9" s="77">
        <v>-25.675535231760549</v>
      </c>
      <c r="J9" s="90">
        <v>85139</v>
      </c>
      <c r="K9" s="58">
        <v>81409</v>
      </c>
      <c r="L9" s="77">
        <v>-4.381070954556666</v>
      </c>
    </row>
    <row r="10" spans="1:12" x14ac:dyDescent="0.2">
      <c r="A10" s="47" t="s">
        <v>15</v>
      </c>
      <c r="B10" s="58">
        <v>300863</v>
      </c>
      <c r="C10" s="58">
        <v>315053</v>
      </c>
      <c r="D10" s="77">
        <v>4.7164323961404362</v>
      </c>
      <c r="F10" s="90">
        <v>295915</v>
      </c>
      <c r="G10" s="58">
        <v>309506</v>
      </c>
      <c r="H10" s="77">
        <v>4.5928729533818835</v>
      </c>
      <c r="J10" s="90">
        <v>4948</v>
      </c>
      <c r="K10" s="58">
        <v>5547</v>
      </c>
      <c r="L10" s="77">
        <v>12.105901374292644</v>
      </c>
    </row>
    <row r="11" spans="1:12" x14ac:dyDescent="0.2">
      <c r="A11" s="47" t="s">
        <v>16</v>
      </c>
      <c r="B11" s="58">
        <v>412462</v>
      </c>
      <c r="C11" s="58">
        <v>419872</v>
      </c>
      <c r="D11" s="77">
        <v>1.7965291348051458</v>
      </c>
      <c r="F11" s="90">
        <v>79317</v>
      </c>
      <c r="G11" s="58">
        <v>78654</v>
      </c>
      <c r="H11" s="77">
        <v>-0.83588637996898518</v>
      </c>
      <c r="J11" s="90">
        <v>333145</v>
      </c>
      <c r="K11" s="58">
        <v>341218</v>
      </c>
      <c r="L11" s="77">
        <v>2.4232691470680936</v>
      </c>
    </row>
    <row r="12" spans="1:12" x14ac:dyDescent="0.2">
      <c r="A12" s="46" t="s">
        <v>4</v>
      </c>
      <c r="B12" s="59">
        <v>4349889</v>
      </c>
      <c r="C12" s="59">
        <v>4440877</v>
      </c>
      <c r="D12" s="78">
        <v>2.0917315361380484</v>
      </c>
      <c r="F12" s="91">
        <v>3509644</v>
      </c>
      <c r="G12" s="59">
        <v>3578611</v>
      </c>
      <c r="H12" s="78">
        <v>1.9650711012285007</v>
      </c>
      <c r="J12" s="91">
        <v>840245</v>
      </c>
      <c r="K12" s="59">
        <v>862266</v>
      </c>
      <c r="L12" s="78">
        <v>2.6207832239406366</v>
      </c>
    </row>
    <row r="13" spans="1:12" x14ac:dyDescent="0.2">
      <c r="A13" s="47"/>
      <c r="B13" s="59"/>
      <c r="C13" s="39"/>
      <c r="D13" s="38"/>
      <c r="F13" s="91"/>
      <c r="G13" s="102"/>
      <c r="H13" s="76"/>
      <c r="J13" s="91"/>
      <c r="K13" s="39"/>
      <c r="L13" s="38"/>
    </row>
    <row r="14" spans="1:12" x14ac:dyDescent="0.2">
      <c r="A14" s="46" t="s">
        <v>17</v>
      </c>
      <c r="B14" s="59"/>
      <c r="C14" s="39"/>
      <c r="D14" s="38"/>
      <c r="F14" s="91"/>
      <c r="G14" s="102"/>
      <c r="H14" s="76"/>
      <c r="J14" s="91"/>
      <c r="K14" s="39"/>
      <c r="L14" s="38"/>
    </row>
    <row r="15" spans="1:12" x14ac:dyDescent="0.2">
      <c r="A15" s="47" t="s">
        <v>13</v>
      </c>
      <c r="B15" s="58">
        <v>3083749</v>
      </c>
      <c r="C15" s="58">
        <v>3090082</v>
      </c>
      <c r="D15" s="77">
        <v>0.20536690891509005</v>
      </c>
      <c r="F15" s="90">
        <v>2729786</v>
      </c>
      <c r="G15" s="58">
        <v>2731946</v>
      </c>
      <c r="H15" s="77">
        <v>7.9127081756591902E-2</v>
      </c>
      <c r="J15" s="90">
        <v>353963</v>
      </c>
      <c r="K15" s="58">
        <v>358136</v>
      </c>
      <c r="L15" s="77">
        <v>1.1789367815280127</v>
      </c>
    </row>
    <row r="16" spans="1:12" x14ac:dyDescent="0.2">
      <c r="A16" s="47" t="s">
        <v>14</v>
      </c>
      <c r="B16" s="58">
        <v>71199</v>
      </c>
      <c r="C16" s="58">
        <v>66896</v>
      </c>
      <c r="D16" s="77">
        <v>-6.0436242082051717</v>
      </c>
      <c r="F16" s="90">
        <v>4295</v>
      </c>
      <c r="G16" s="58">
        <v>2398</v>
      </c>
      <c r="H16" s="77">
        <v>-44.16763678696158</v>
      </c>
      <c r="J16" s="90">
        <v>66904</v>
      </c>
      <c r="K16" s="58">
        <v>64498</v>
      </c>
      <c r="L16" s="77">
        <v>-3.5961975367691021</v>
      </c>
    </row>
    <row r="17" spans="1:12" x14ac:dyDescent="0.2">
      <c r="A17" s="47" t="s">
        <v>15</v>
      </c>
      <c r="B17" s="58">
        <v>294025</v>
      </c>
      <c r="C17" s="58">
        <v>303258</v>
      </c>
      <c r="D17" s="77">
        <v>3.1402091658872546</v>
      </c>
      <c r="F17" s="90">
        <v>289584</v>
      </c>
      <c r="G17" s="58">
        <v>298259</v>
      </c>
      <c r="H17" s="77">
        <v>2.9956765567158405</v>
      </c>
      <c r="J17" s="90">
        <v>4441</v>
      </c>
      <c r="K17" s="58">
        <v>4999</v>
      </c>
      <c r="L17" s="77">
        <v>12.564737671695564</v>
      </c>
    </row>
    <row r="18" spans="1:12" x14ac:dyDescent="0.2">
      <c r="A18" s="47" t="s">
        <v>16</v>
      </c>
      <c r="B18" s="58">
        <v>376772</v>
      </c>
      <c r="C18" s="58">
        <v>381842</v>
      </c>
      <c r="D18" s="77">
        <v>1.3456413958574416</v>
      </c>
      <c r="F18" s="90">
        <v>76863</v>
      </c>
      <c r="G18" s="58">
        <v>75479</v>
      </c>
      <c r="H18" s="77">
        <v>-1.8006062734996031</v>
      </c>
      <c r="J18" s="90">
        <v>299909</v>
      </c>
      <c r="K18" s="58">
        <v>306363</v>
      </c>
      <c r="L18" s="77">
        <v>2.1519861024510769</v>
      </c>
    </row>
    <row r="19" spans="1:12" x14ac:dyDescent="0.2">
      <c r="A19" s="46" t="s">
        <v>4</v>
      </c>
      <c r="B19" s="59">
        <v>4028193</v>
      </c>
      <c r="C19" s="59">
        <v>4077918</v>
      </c>
      <c r="D19" s="78">
        <v>1.2344244677452147</v>
      </c>
      <c r="F19" s="91">
        <v>3273458</v>
      </c>
      <c r="G19" s="59">
        <v>3306926</v>
      </c>
      <c r="H19" s="78">
        <v>1.0224050530051096</v>
      </c>
      <c r="J19" s="91">
        <v>754735</v>
      </c>
      <c r="K19" s="59">
        <v>770992</v>
      </c>
      <c r="L19" s="78">
        <v>2.1540010732243768</v>
      </c>
    </row>
    <row r="20" spans="1:12" x14ac:dyDescent="0.2">
      <c r="A20" s="46"/>
      <c r="B20" s="58"/>
      <c r="C20" s="27"/>
      <c r="D20" s="35"/>
      <c r="F20" s="91"/>
      <c r="G20" s="102"/>
      <c r="H20" s="76"/>
      <c r="J20" s="90"/>
      <c r="K20" s="27"/>
      <c r="L20" s="35"/>
    </row>
    <row r="21" spans="1:12" x14ac:dyDescent="0.2">
      <c r="A21" s="46" t="s">
        <v>94</v>
      </c>
      <c r="B21" s="59"/>
      <c r="C21" s="39"/>
      <c r="D21" s="38"/>
      <c r="F21" s="91"/>
      <c r="G21" s="102"/>
      <c r="H21" s="76"/>
      <c r="J21" s="190" t="s">
        <v>30</v>
      </c>
      <c r="K21" s="191"/>
      <c r="L21" s="38"/>
    </row>
    <row r="22" spans="1:12" x14ac:dyDescent="0.2">
      <c r="A22" s="47" t="s">
        <v>18</v>
      </c>
      <c r="B22" s="58"/>
      <c r="C22" s="58"/>
      <c r="D22" s="77"/>
      <c r="F22" s="90">
        <v>2154755</v>
      </c>
      <c r="G22" s="58">
        <v>2214364</v>
      </c>
      <c r="H22" s="77">
        <v>2.7663933950727575</v>
      </c>
      <c r="J22" s="90"/>
      <c r="K22" s="58"/>
      <c r="L22" s="77"/>
    </row>
    <row r="23" spans="1:12" x14ac:dyDescent="0.2">
      <c r="A23" s="47" t="s">
        <v>19</v>
      </c>
      <c r="B23" s="58"/>
      <c r="C23" s="58"/>
      <c r="D23" s="77"/>
      <c r="F23" s="90">
        <v>1315324</v>
      </c>
      <c r="G23" s="58">
        <v>1334807</v>
      </c>
      <c r="H23" s="77">
        <v>1.4812320006325437</v>
      </c>
      <c r="J23" s="90"/>
      <c r="K23" s="58"/>
      <c r="L23" s="77"/>
    </row>
    <row r="24" spans="1:12" x14ac:dyDescent="0.2">
      <c r="A24" s="47" t="s">
        <v>20</v>
      </c>
      <c r="B24" s="58"/>
      <c r="C24" s="58"/>
      <c r="D24" s="77"/>
      <c r="F24" s="90">
        <v>589525</v>
      </c>
      <c r="G24" s="58">
        <v>592422</v>
      </c>
      <c r="H24" s="77">
        <v>0.49141257792290405</v>
      </c>
      <c r="J24" s="90"/>
      <c r="K24" s="58"/>
      <c r="L24" s="77"/>
    </row>
    <row r="25" spans="1:12" x14ac:dyDescent="0.2">
      <c r="A25" s="47" t="s">
        <v>96</v>
      </c>
      <c r="B25" s="58"/>
      <c r="C25" s="58"/>
      <c r="D25" s="77"/>
      <c r="F25" s="90"/>
      <c r="G25" s="58"/>
      <c r="H25" s="77"/>
      <c r="J25" s="90">
        <v>0</v>
      </c>
      <c r="K25" s="58">
        <v>0</v>
      </c>
      <c r="L25" s="77">
        <v>0</v>
      </c>
    </row>
    <row r="26" spans="1:12" x14ac:dyDescent="0.2">
      <c r="A26" s="46" t="s">
        <v>102</v>
      </c>
      <c r="B26" s="59"/>
      <c r="C26" s="59"/>
      <c r="D26" s="78"/>
      <c r="F26" s="91">
        <v>4059604</v>
      </c>
      <c r="G26" s="59">
        <v>4141593</v>
      </c>
      <c r="H26" s="78">
        <v>2.0196304861262329</v>
      </c>
      <c r="J26" s="91">
        <v>9876532</v>
      </c>
      <c r="K26" s="59">
        <v>10583046</v>
      </c>
      <c r="L26" s="78">
        <v>7.1534623691797892</v>
      </c>
    </row>
    <row r="27" spans="1:12" x14ac:dyDescent="0.2">
      <c r="A27" s="46"/>
      <c r="B27" s="58"/>
      <c r="C27" s="27"/>
      <c r="D27" s="35"/>
      <c r="F27" s="91"/>
      <c r="G27" s="102"/>
      <c r="H27" s="38"/>
      <c r="J27" s="90"/>
      <c r="K27" s="27"/>
      <c r="L27" s="35"/>
    </row>
    <row r="28" spans="1:12" x14ac:dyDescent="0.2">
      <c r="A28" s="46" t="s">
        <v>100</v>
      </c>
      <c r="B28" s="195" t="s">
        <v>31</v>
      </c>
      <c r="C28" s="191"/>
      <c r="D28" s="38"/>
      <c r="F28" s="190" t="s">
        <v>31</v>
      </c>
      <c r="G28" s="191"/>
      <c r="H28" s="38"/>
      <c r="J28" s="190" t="s">
        <v>31</v>
      </c>
      <c r="K28" s="191"/>
      <c r="L28" s="38"/>
    </row>
    <row r="29" spans="1:12" x14ac:dyDescent="0.2">
      <c r="A29" s="47" t="s">
        <v>97</v>
      </c>
      <c r="B29" s="58">
        <v>606751</v>
      </c>
      <c r="C29" s="58">
        <v>608597</v>
      </c>
      <c r="D29" s="77">
        <v>0.30424342110684616</v>
      </c>
      <c r="F29" s="90">
        <v>600539</v>
      </c>
      <c r="G29" s="58">
        <v>602367</v>
      </c>
      <c r="H29" s="77">
        <v>0.30439322009061859</v>
      </c>
      <c r="J29" s="90">
        <v>6212</v>
      </c>
      <c r="K29" s="58">
        <v>6230</v>
      </c>
      <c r="L29" s="77">
        <v>0.28976175144880878</v>
      </c>
    </row>
    <row r="30" spans="1:12" x14ac:dyDescent="0.2">
      <c r="A30" s="47" t="s">
        <v>53</v>
      </c>
      <c r="B30" s="58">
        <v>5289075</v>
      </c>
      <c r="C30" s="58">
        <v>5448414</v>
      </c>
      <c r="D30" s="77">
        <v>3.012606174047447</v>
      </c>
      <c r="F30" s="90">
        <v>1429088</v>
      </c>
      <c r="G30" s="58">
        <v>1393177</v>
      </c>
      <c r="H30" s="77">
        <v>-2.5128613493360801</v>
      </c>
      <c r="J30" s="90">
        <v>3859987</v>
      </c>
      <c r="K30" s="58">
        <v>4055237</v>
      </c>
      <c r="L30" s="77">
        <v>5.0583071911900221</v>
      </c>
    </row>
    <row r="31" spans="1:12" x14ac:dyDescent="0.2">
      <c r="A31" s="47" t="s">
        <v>54</v>
      </c>
      <c r="B31" s="58">
        <v>1808905</v>
      </c>
      <c r="C31" s="58">
        <v>1858500</v>
      </c>
      <c r="D31" s="77">
        <v>2.7417139097962582</v>
      </c>
      <c r="F31" s="90"/>
      <c r="G31" s="58"/>
      <c r="H31" s="77"/>
      <c r="J31" s="90">
        <v>1808905</v>
      </c>
      <c r="K31" s="58">
        <v>1858500</v>
      </c>
      <c r="L31" s="77">
        <v>2.7417139097962582</v>
      </c>
    </row>
    <row r="32" spans="1:12" x14ac:dyDescent="0.2">
      <c r="A32" s="47" t="s">
        <v>98</v>
      </c>
      <c r="B32" s="58">
        <v>528096</v>
      </c>
      <c r="C32" s="58">
        <v>553363</v>
      </c>
      <c r="D32" s="77">
        <v>4.7845467490759255</v>
      </c>
      <c r="F32" s="90">
        <v>47187</v>
      </c>
      <c r="G32" s="58">
        <v>57540</v>
      </c>
      <c r="H32" s="77">
        <v>21.940364931019136</v>
      </c>
      <c r="J32" s="90">
        <v>480909</v>
      </c>
      <c r="K32" s="58">
        <v>495823</v>
      </c>
      <c r="L32" s="77">
        <v>3.1012104161078291</v>
      </c>
    </row>
    <row r="33" spans="1:12" x14ac:dyDescent="0.2">
      <c r="A33" s="47" t="s">
        <v>99</v>
      </c>
      <c r="B33" s="58">
        <v>425288</v>
      </c>
      <c r="C33" s="58">
        <v>458984</v>
      </c>
      <c r="D33" s="77">
        <v>7.9231015217922911</v>
      </c>
      <c r="F33" s="90">
        <v>387727</v>
      </c>
      <c r="G33" s="58">
        <v>415149</v>
      </c>
      <c r="H33" s="77">
        <v>7.0725020439639232</v>
      </c>
      <c r="J33" s="90">
        <v>37561</v>
      </c>
      <c r="K33" s="58">
        <v>43835</v>
      </c>
      <c r="L33" s="77">
        <v>16.70349564708075</v>
      </c>
    </row>
    <row r="34" spans="1:12" x14ac:dyDescent="0.2">
      <c r="A34" s="47" t="s">
        <v>90</v>
      </c>
      <c r="B34" s="58">
        <v>2107682</v>
      </c>
      <c r="C34" s="58">
        <v>2255913</v>
      </c>
      <c r="D34" s="77">
        <v>7.0328920586691916</v>
      </c>
      <c r="F34" s="90">
        <v>13868</v>
      </c>
      <c r="G34" s="58">
        <v>12728</v>
      </c>
      <c r="H34" s="77">
        <v>-8.2203634265935968</v>
      </c>
      <c r="J34" s="90">
        <v>2093814</v>
      </c>
      <c r="K34" s="58">
        <v>2243185</v>
      </c>
      <c r="L34" s="77">
        <v>7.1339192497518882</v>
      </c>
    </row>
    <row r="35" spans="1:12" x14ac:dyDescent="0.2">
      <c r="A35" s="46" t="s">
        <v>88</v>
      </c>
      <c r="B35" s="59">
        <v>10765797</v>
      </c>
      <c r="C35" s="59">
        <v>11183771</v>
      </c>
      <c r="D35" s="78">
        <v>3.8824250540856382</v>
      </c>
      <c r="F35" s="91">
        <v>2478409</v>
      </c>
      <c r="G35" s="59">
        <v>2480961</v>
      </c>
      <c r="H35" s="78">
        <v>0.10296928392367846</v>
      </c>
      <c r="J35" s="91">
        <v>8287388</v>
      </c>
      <c r="K35" s="59">
        <v>8702810</v>
      </c>
      <c r="L35" s="78">
        <v>5.0127012274555023</v>
      </c>
    </row>
    <row r="36" spans="1:12" x14ac:dyDescent="0.2">
      <c r="A36" s="46"/>
      <c r="B36" s="59"/>
      <c r="C36" s="39"/>
      <c r="D36" s="38"/>
      <c r="F36" s="91"/>
      <c r="G36" s="102"/>
      <c r="H36" s="38"/>
      <c r="J36" s="91"/>
      <c r="K36" s="39"/>
      <c r="L36" s="38"/>
    </row>
    <row r="37" spans="1:12" x14ac:dyDescent="0.2">
      <c r="A37" s="46" t="s">
        <v>101</v>
      </c>
      <c r="B37" s="195" t="s">
        <v>89</v>
      </c>
      <c r="C37" s="191"/>
      <c r="D37" s="38"/>
      <c r="F37" s="190" t="s">
        <v>89</v>
      </c>
      <c r="G37" s="191"/>
      <c r="H37" s="38"/>
      <c r="J37" s="190" t="s">
        <v>89</v>
      </c>
      <c r="K37" s="191"/>
      <c r="L37" s="38"/>
    </row>
    <row r="38" spans="1:12" x14ac:dyDescent="0.2">
      <c r="A38" s="47" t="s">
        <v>24</v>
      </c>
      <c r="B38" s="58">
        <v>326783</v>
      </c>
      <c r="C38" s="58">
        <v>331661</v>
      </c>
      <c r="D38" s="77">
        <v>1.4927337101379203</v>
      </c>
      <c r="F38" s="90">
        <v>326783</v>
      </c>
      <c r="G38" s="58">
        <v>331661</v>
      </c>
      <c r="H38" s="77">
        <v>1.4927337101379203</v>
      </c>
      <c r="J38" s="90"/>
      <c r="K38" s="58"/>
      <c r="L38" s="77"/>
    </row>
    <row r="39" spans="1:12" x14ac:dyDescent="0.2">
      <c r="A39" s="47" t="s">
        <v>95</v>
      </c>
      <c r="B39" s="58">
        <v>213315</v>
      </c>
      <c r="C39" s="58">
        <v>235421</v>
      </c>
      <c r="D39" s="77">
        <v>10.363078077022244</v>
      </c>
      <c r="F39" s="90">
        <v>190013</v>
      </c>
      <c r="G39" s="58">
        <v>208133</v>
      </c>
      <c r="H39" s="77">
        <v>9.5361896291306376</v>
      </c>
      <c r="J39" s="90">
        <v>23302</v>
      </c>
      <c r="K39" s="58">
        <v>27288</v>
      </c>
      <c r="L39" s="77">
        <v>17.105827825937688</v>
      </c>
    </row>
    <row r="40" spans="1:12" x14ac:dyDescent="0.2">
      <c r="A40" s="47" t="s">
        <v>91</v>
      </c>
      <c r="B40" s="58">
        <v>0</v>
      </c>
      <c r="C40" s="58">
        <v>0</v>
      </c>
      <c r="D40" s="77">
        <v>0</v>
      </c>
      <c r="F40" s="90">
        <v>0</v>
      </c>
      <c r="G40" s="58">
        <v>0</v>
      </c>
      <c r="H40" s="77">
        <v>0</v>
      </c>
      <c r="J40" s="90"/>
      <c r="K40" s="58"/>
      <c r="L40" s="77"/>
    </row>
    <row r="41" spans="1:12" x14ac:dyDescent="0.2">
      <c r="A41" s="47" t="s">
        <v>25</v>
      </c>
      <c r="B41" s="58">
        <v>3839715</v>
      </c>
      <c r="C41" s="58">
        <v>3798950</v>
      </c>
      <c r="D41" s="77">
        <v>-1.0616673372893561</v>
      </c>
      <c r="F41" s="90">
        <v>3839715</v>
      </c>
      <c r="G41" s="58">
        <v>3798950</v>
      </c>
      <c r="H41" s="77">
        <v>-1.0616673372893561</v>
      </c>
      <c r="J41" s="90"/>
      <c r="K41" s="58"/>
      <c r="L41" s="77"/>
    </row>
    <row r="42" spans="1:12" x14ac:dyDescent="0.2">
      <c r="A42" s="47" t="s">
        <v>26</v>
      </c>
      <c r="B42" s="58">
        <v>279019</v>
      </c>
      <c r="C42" s="58">
        <v>280007</v>
      </c>
      <c r="D42" s="77">
        <v>0.35409774961561757</v>
      </c>
      <c r="F42" s="90"/>
      <c r="G42" s="58"/>
      <c r="H42" s="77"/>
      <c r="J42" s="90">
        <v>279019</v>
      </c>
      <c r="K42" s="58">
        <v>280007</v>
      </c>
      <c r="L42" s="77">
        <v>0.35409774961561757</v>
      </c>
    </row>
    <row r="43" spans="1:12" x14ac:dyDescent="0.2">
      <c r="A43" s="47" t="s">
        <v>87</v>
      </c>
      <c r="B43" s="58">
        <v>418</v>
      </c>
      <c r="C43" s="58">
        <v>560</v>
      </c>
      <c r="D43" s="77">
        <v>33.971291866028707</v>
      </c>
      <c r="F43" s="90"/>
      <c r="G43" s="58"/>
      <c r="H43" s="35"/>
      <c r="J43" s="90">
        <v>418</v>
      </c>
      <c r="K43" s="58">
        <v>560</v>
      </c>
      <c r="L43" s="77">
        <v>33.971291866028707</v>
      </c>
    </row>
    <row r="44" spans="1:12" x14ac:dyDescent="0.2">
      <c r="A44" s="47" t="s">
        <v>27</v>
      </c>
      <c r="B44" s="58"/>
      <c r="C44" s="58"/>
      <c r="D44" s="77"/>
      <c r="F44" s="90"/>
      <c r="G44" s="58"/>
      <c r="H44" s="35"/>
      <c r="J44" s="90"/>
      <c r="K44" s="58"/>
      <c r="L44" s="77"/>
    </row>
    <row r="45" spans="1:12" x14ac:dyDescent="0.2">
      <c r="A45" s="47" t="s">
        <v>28</v>
      </c>
      <c r="B45" s="58"/>
      <c r="C45" s="58"/>
      <c r="D45" s="77"/>
      <c r="F45" s="90"/>
      <c r="G45" s="103"/>
      <c r="H45" s="35"/>
      <c r="J45" s="90"/>
      <c r="K45" s="58"/>
      <c r="L45" s="77"/>
    </row>
    <row r="46" spans="1:12" ht="13.5" thickBot="1" x14ac:dyDescent="0.25">
      <c r="A46" s="75" t="s">
        <v>34</v>
      </c>
      <c r="B46" s="60">
        <v>4659250</v>
      </c>
      <c r="C46" s="60">
        <v>4646599</v>
      </c>
      <c r="D46" s="86">
        <v>-0.27152438697215214</v>
      </c>
      <c r="F46" s="92">
        <v>4356511</v>
      </c>
      <c r="G46" s="60">
        <v>4338744</v>
      </c>
      <c r="H46" s="85">
        <v>-0.40782635462185413</v>
      </c>
      <c r="J46" s="92">
        <v>302739</v>
      </c>
      <c r="K46" s="60">
        <v>307855</v>
      </c>
      <c r="L46" s="85">
        <v>1.6899045052008497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155</v>
      </c>
      <c r="B55" s="62"/>
      <c r="C55" s="62"/>
      <c r="D55" s="62"/>
      <c r="E55" s="62"/>
      <c r="L55" s="186">
        <v>6</v>
      </c>
    </row>
    <row r="56" spans="1:12" ht="12.75" customHeight="1" x14ac:dyDescent="0.2">
      <c r="A56" s="26" t="s">
        <v>156</v>
      </c>
      <c r="L56" s="184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style="1" customWidth="1"/>
    <col min="5" max="7" width="9.5703125" style="1" customWidth="1"/>
    <col min="8" max="8" width="6.5703125" style="1" customWidth="1"/>
    <col min="9" max="11" width="11.5703125" style="1" customWidth="1"/>
    <col min="12" max="14" width="9.5703125" style="1" customWidth="1"/>
    <col min="15" max="15" width="6.5703125" style="1" customWidth="1"/>
    <col min="16" max="18" width="11.5703125" style="1" customWidth="1"/>
    <col min="19" max="21" width="9.570312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9"/>
      <c r="C4" s="99"/>
      <c r="D4" s="196" t="s">
        <v>105</v>
      </c>
      <c r="E4" s="196"/>
      <c r="F4" s="99"/>
      <c r="G4" s="99"/>
      <c r="I4" s="196" t="s">
        <v>92</v>
      </c>
      <c r="J4" s="196"/>
      <c r="K4" s="196"/>
      <c r="L4" s="196"/>
      <c r="M4" s="196"/>
      <c r="N4" s="196"/>
      <c r="P4" s="196" t="s">
        <v>93</v>
      </c>
      <c r="Q4" s="196"/>
      <c r="R4" s="196"/>
      <c r="S4" s="196"/>
      <c r="T4" s="196"/>
      <c r="U4" s="19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6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6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11772693</v>
      </c>
      <c r="C7" s="18">
        <v>11948273</v>
      </c>
      <c r="D7" s="18">
        <v>12433981</v>
      </c>
      <c r="E7" s="81">
        <v>21.20569813210448</v>
      </c>
      <c r="F7" s="82">
        <v>21.07388051844865</v>
      </c>
      <c r="G7" s="80">
        <v>21.070645641223397</v>
      </c>
      <c r="I7" s="97">
        <v>6880955</v>
      </c>
      <c r="J7" s="18">
        <v>6976639</v>
      </c>
      <c r="K7" s="18">
        <v>7132447</v>
      </c>
      <c r="L7" s="81">
        <v>19.260775503066839</v>
      </c>
      <c r="M7" s="82">
        <v>19.043819757365306</v>
      </c>
      <c r="N7" s="80">
        <v>18.660196076230651</v>
      </c>
      <c r="P7" s="97">
        <v>4891738</v>
      </c>
      <c r="Q7" s="18">
        <v>4971634</v>
      </c>
      <c r="R7" s="18">
        <v>5301534</v>
      </c>
      <c r="S7" s="81">
        <v>24.716450446774274</v>
      </c>
      <c r="T7" s="82">
        <v>24.780842619647522</v>
      </c>
      <c r="U7" s="80">
        <v>25.502699160660395</v>
      </c>
    </row>
    <row r="8" spans="1:21" x14ac:dyDescent="0.2">
      <c r="A8" s="17" t="s">
        <v>158</v>
      </c>
      <c r="B8" s="18">
        <v>1747714</v>
      </c>
      <c r="C8" s="18">
        <v>1737865</v>
      </c>
      <c r="D8" s="18">
        <v>1759922</v>
      </c>
      <c r="E8" s="81">
        <v>3.1480898639973751</v>
      </c>
      <c r="F8" s="82">
        <v>3.0651759770800151</v>
      </c>
      <c r="G8" s="80">
        <v>2.9823668556509104</v>
      </c>
      <c r="I8" s="97">
        <v>1362489</v>
      </c>
      <c r="J8" s="18">
        <v>1348929</v>
      </c>
      <c r="K8" s="18">
        <v>1355033</v>
      </c>
      <c r="L8" s="81">
        <v>3.8138012462511433</v>
      </c>
      <c r="M8" s="82">
        <v>3.6821112202427306</v>
      </c>
      <c r="N8" s="80">
        <v>3.5450920938862986</v>
      </c>
      <c r="P8" s="97">
        <v>385225</v>
      </c>
      <c r="Q8" s="18">
        <v>388936</v>
      </c>
      <c r="R8" s="18">
        <v>404889</v>
      </c>
      <c r="S8" s="81">
        <v>1.946423668511809</v>
      </c>
      <c r="T8" s="82">
        <v>1.9386306001437814</v>
      </c>
      <c r="U8" s="80">
        <v>1.9476933205484726</v>
      </c>
    </row>
    <row r="9" spans="1:21" x14ac:dyDescent="0.2">
      <c r="A9" s="17" t="s">
        <v>83</v>
      </c>
      <c r="B9" s="18">
        <v>14223690</v>
      </c>
      <c r="C9" s="18">
        <v>14361785</v>
      </c>
      <c r="D9" s="18">
        <v>15132275</v>
      </c>
      <c r="E9" s="81">
        <v>25.620584556535462</v>
      </c>
      <c r="F9" s="82">
        <v>25.330735339044235</v>
      </c>
      <c r="G9" s="80">
        <v>25.643179306011788</v>
      </c>
      <c r="I9" s="97">
        <v>8738015</v>
      </c>
      <c r="J9" s="18">
        <v>8679490</v>
      </c>
      <c r="K9" s="18">
        <v>9163192</v>
      </c>
      <c r="L9" s="81">
        <v>24.458951592828406</v>
      </c>
      <c r="M9" s="82">
        <v>23.692016047534437</v>
      </c>
      <c r="N9" s="80">
        <v>23.973113211237056</v>
      </c>
      <c r="P9" s="97">
        <v>5485675</v>
      </c>
      <c r="Q9" s="18">
        <v>5682295</v>
      </c>
      <c r="R9" s="18">
        <v>5969083</v>
      </c>
      <c r="S9" s="81">
        <v>27.717431780812561</v>
      </c>
      <c r="T9" s="82">
        <v>28.323094200701423</v>
      </c>
      <c r="U9" s="80">
        <v>28.713902054388829</v>
      </c>
    </row>
    <row r="10" spans="1:21" x14ac:dyDescent="0.2">
      <c r="A10" s="17" t="s">
        <v>85</v>
      </c>
      <c r="B10" s="18">
        <v>7574223</v>
      </c>
      <c r="C10" s="18">
        <v>7459563</v>
      </c>
      <c r="D10" s="18">
        <v>7714120</v>
      </c>
      <c r="E10" s="81">
        <v>13.643155947686973</v>
      </c>
      <c r="F10" s="82">
        <v>13.156875423070797</v>
      </c>
      <c r="G10" s="80">
        <v>13.072361052656767</v>
      </c>
      <c r="I10" s="97">
        <v>4611133</v>
      </c>
      <c r="J10" s="18">
        <v>4637265</v>
      </c>
      <c r="K10" s="18">
        <v>4821100</v>
      </c>
      <c r="L10" s="81">
        <v>12.90721964142813</v>
      </c>
      <c r="M10" s="82">
        <v>12.658135074373007</v>
      </c>
      <c r="N10" s="80">
        <v>12.61315664919986</v>
      </c>
      <c r="P10" s="97">
        <v>2963090</v>
      </c>
      <c r="Q10" s="18">
        <v>2822298</v>
      </c>
      <c r="R10" s="18">
        <v>2893020</v>
      </c>
      <c r="S10" s="81">
        <v>14.97158415972654</v>
      </c>
      <c r="T10" s="82">
        <v>14.067592780109308</v>
      </c>
      <c r="U10" s="80">
        <v>13.916692550830332</v>
      </c>
    </row>
    <row r="11" spans="1:21" x14ac:dyDescent="0.2">
      <c r="A11" s="17" t="s">
        <v>159</v>
      </c>
      <c r="B11" s="18">
        <v>5661004</v>
      </c>
      <c r="C11" s="18">
        <v>5922035</v>
      </c>
      <c r="D11" s="18">
        <v>6285887</v>
      </c>
      <c r="E11" s="81">
        <v>10.196948306444073</v>
      </c>
      <c r="F11" s="82">
        <v>10.44504574142816</v>
      </c>
      <c r="G11" s="80">
        <v>10.652074948302785</v>
      </c>
      <c r="I11" s="97">
        <v>4787986</v>
      </c>
      <c r="J11" s="18">
        <v>5047318</v>
      </c>
      <c r="K11" s="18">
        <v>5374790</v>
      </c>
      <c r="L11" s="81">
        <v>13.402256439378979</v>
      </c>
      <c r="M11" s="82">
        <v>13.777438427028478</v>
      </c>
      <c r="N11" s="80">
        <v>14.061742802794575</v>
      </c>
      <c r="P11" s="97">
        <v>873018</v>
      </c>
      <c r="Q11" s="18">
        <v>874717</v>
      </c>
      <c r="R11" s="18">
        <v>911097</v>
      </c>
      <c r="S11" s="81">
        <v>4.4110919546676426</v>
      </c>
      <c r="T11" s="82">
        <v>4.3599799007188018</v>
      </c>
      <c r="U11" s="80">
        <v>4.3827753810840795</v>
      </c>
    </row>
    <row r="12" spans="1:21" x14ac:dyDescent="0.2">
      <c r="A12" s="17" t="s">
        <v>160</v>
      </c>
      <c r="B12" s="18">
        <v>762898</v>
      </c>
      <c r="C12" s="18">
        <v>813769</v>
      </c>
      <c r="D12" s="18">
        <v>838444</v>
      </c>
      <c r="E12" s="81">
        <v>1.374178762122332</v>
      </c>
      <c r="F12" s="82">
        <v>1.4352928390251412</v>
      </c>
      <c r="G12" s="80">
        <v>1.4208286480419996</v>
      </c>
      <c r="I12" s="97">
        <v>758471</v>
      </c>
      <c r="J12" s="18">
        <v>809411</v>
      </c>
      <c r="K12" s="18">
        <v>834411</v>
      </c>
      <c r="L12" s="81">
        <v>2.1230686229726263</v>
      </c>
      <c r="M12" s="82">
        <v>2.2094130416707545</v>
      </c>
      <c r="N12" s="80">
        <v>2.1830197782281027</v>
      </c>
      <c r="P12" s="97">
        <v>4427</v>
      </c>
      <c r="Q12" s="18">
        <v>4358</v>
      </c>
      <c r="R12" s="18">
        <v>4033</v>
      </c>
      <c r="S12" s="81">
        <v>2.2368271998187497E-2</v>
      </c>
      <c r="T12" s="82">
        <v>2.1722216908248656E-2</v>
      </c>
      <c r="U12" s="80">
        <v>1.9400495350014424E-2</v>
      </c>
    </row>
    <row r="13" spans="1:21" x14ac:dyDescent="0.2">
      <c r="A13" s="17" t="s">
        <v>161</v>
      </c>
      <c r="B13" s="18">
        <v>1644544</v>
      </c>
      <c r="C13" s="18">
        <v>1650567</v>
      </c>
      <c r="D13" s="18">
        <v>1369135</v>
      </c>
      <c r="E13" s="81">
        <v>2.9622537196004033</v>
      </c>
      <c r="F13" s="82">
        <v>2.9112032965512453</v>
      </c>
      <c r="G13" s="80">
        <v>2.320138531657431</v>
      </c>
      <c r="I13" s="97">
        <v>757319</v>
      </c>
      <c r="J13" s="18">
        <v>753080</v>
      </c>
      <c r="K13" s="18">
        <v>705490</v>
      </c>
      <c r="L13" s="81">
        <v>2.1198440104908514</v>
      </c>
      <c r="M13" s="82">
        <v>2.0556488278778171</v>
      </c>
      <c r="N13" s="80">
        <v>1.8457314481018874</v>
      </c>
      <c r="P13" s="97">
        <v>887225</v>
      </c>
      <c r="Q13" s="18">
        <v>897487</v>
      </c>
      <c r="R13" s="18">
        <v>663645</v>
      </c>
      <c r="S13" s="81">
        <v>4.4828755643984417</v>
      </c>
      <c r="T13" s="82">
        <v>4.4734757426189447</v>
      </c>
      <c r="U13" s="80">
        <v>3.1924229448451085</v>
      </c>
    </row>
    <row r="14" spans="1:21" x14ac:dyDescent="0.2">
      <c r="A14" s="17" t="s">
        <v>162</v>
      </c>
      <c r="B14" s="18">
        <v>1502832</v>
      </c>
      <c r="C14" s="18">
        <v>1652771</v>
      </c>
      <c r="D14" s="18">
        <v>1695820</v>
      </c>
      <c r="E14" s="81">
        <v>2.7069933561732085</v>
      </c>
      <c r="F14" s="82">
        <v>2.9150906225826021</v>
      </c>
      <c r="G14" s="80">
        <v>2.8737394959264826</v>
      </c>
      <c r="I14" s="97">
        <v>521805</v>
      </c>
      <c r="J14" s="18">
        <v>547289</v>
      </c>
      <c r="K14" s="18">
        <v>509800</v>
      </c>
      <c r="L14" s="81">
        <v>1.4606066979623893</v>
      </c>
      <c r="M14" s="82">
        <v>1.4939103300584566</v>
      </c>
      <c r="N14" s="80">
        <v>1.3337593619219865</v>
      </c>
      <c r="P14" s="97">
        <v>981027</v>
      </c>
      <c r="Q14" s="18">
        <v>1105482</v>
      </c>
      <c r="R14" s="18">
        <v>1186020</v>
      </c>
      <c r="S14" s="81">
        <v>4.9568282750318247</v>
      </c>
      <c r="T14" s="82">
        <v>5.510215647582501</v>
      </c>
      <c r="U14" s="80">
        <v>5.7052753521011921</v>
      </c>
    </row>
    <row r="15" spans="1:21" x14ac:dyDescent="0.2">
      <c r="A15" s="17" t="s">
        <v>163</v>
      </c>
      <c r="B15" s="18">
        <v>1072574</v>
      </c>
      <c r="C15" s="18">
        <v>1179642</v>
      </c>
      <c r="D15" s="18">
        <v>1185260</v>
      </c>
      <c r="E15" s="81">
        <v>1.9319862047149134</v>
      </c>
      <c r="F15" s="82">
        <v>2.0806048340662961</v>
      </c>
      <c r="G15" s="80">
        <v>2.0085436396208456</v>
      </c>
      <c r="I15" s="97">
        <v>433356</v>
      </c>
      <c r="J15" s="18">
        <v>516468</v>
      </c>
      <c r="K15" s="18">
        <v>569700</v>
      </c>
      <c r="L15" s="81">
        <v>1.2130253182744304</v>
      </c>
      <c r="M15" s="82">
        <v>1.4097796234615185</v>
      </c>
      <c r="N15" s="80">
        <v>1.4904721625872022</v>
      </c>
      <c r="P15" s="97">
        <v>639218</v>
      </c>
      <c r="Q15" s="18">
        <v>663174</v>
      </c>
      <c r="R15" s="18">
        <v>615560</v>
      </c>
      <c r="S15" s="81">
        <v>3.2297723266630713</v>
      </c>
      <c r="T15" s="82">
        <v>3.3055551803375156</v>
      </c>
      <c r="U15" s="80">
        <v>2.9611130467778031</v>
      </c>
    </row>
    <row r="16" spans="1:21" x14ac:dyDescent="0.2">
      <c r="A16" s="17" t="s">
        <v>164</v>
      </c>
      <c r="B16" s="18">
        <v>2684338</v>
      </c>
      <c r="C16" s="18">
        <v>2650754</v>
      </c>
      <c r="D16" s="18">
        <v>2762087</v>
      </c>
      <c r="E16" s="81">
        <v>4.8351945737935296</v>
      </c>
      <c r="F16" s="82">
        <v>4.6752926619436828</v>
      </c>
      <c r="G16" s="80">
        <v>4.680637392580044</v>
      </c>
      <c r="I16" s="97">
        <v>2257432</v>
      </c>
      <c r="J16" s="18">
        <v>2304739</v>
      </c>
      <c r="K16" s="18">
        <v>2368089</v>
      </c>
      <c r="L16" s="81">
        <v>6.3188744826029497</v>
      </c>
      <c r="M16" s="82">
        <v>6.2911430710074523</v>
      </c>
      <c r="N16" s="80">
        <v>6.195490140475628</v>
      </c>
      <c r="P16" s="97">
        <v>426906</v>
      </c>
      <c r="Q16" s="18">
        <v>346015</v>
      </c>
      <c r="R16" s="18">
        <v>393998</v>
      </c>
      <c r="S16" s="81">
        <v>2.1570249662656948</v>
      </c>
      <c r="T16" s="82">
        <v>1.7246931811628403</v>
      </c>
      <c r="U16" s="80">
        <v>1.8953028432717538</v>
      </c>
    </row>
    <row r="17" spans="1:21" x14ac:dyDescent="0.2">
      <c r="A17" s="17" t="s">
        <v>165</v>
      </c>
      <c r="B17" s="18">
        <v>99026</v>
      </c>
      <c r="C17" s="18">
        <v>143009</v>
      </c>
      <c r="D17" s="18">
        <v>159532</v>
      </c>
      <c r="E17" s="81">
        <v>0.17837171692405282</v>
      </c>
      <c r="F17" s="82">
        <v>0.25223348839307769</v>
      </c>
      <c r="G17" s="80">
        <v>0.27034320226447595</v>
      </c>
      <c r="I17" s="97">
        <v>99026</v>
      </c>
      <c r="J17" s="18">
        <v>143009</v>
      </c>
      <c r="K17" s="18">
        <v>159532</v>
      </c>
      <c r="L17" s="81">
        <v>0.27718791286481265</v>
      </c>
      <c r="M17" s="82">
        <v>0.39036527756145262</v>
      </c>
      <c r="N17" s="80">
        <v>0.41737406537100502</v>
      </c>
      <c r="P17" s="97">
        <v>0</v>
      </c>
      <c r="Q17" s="18">
        <v>0</v>
      </c>
      <c r="R17" s="18">
        <v>0</v>
      </c>
      <c r="S17" s="81" t="s">
        <v>166</v>
      </c>
      <c r="T17" s="82" t="s">
        <v>166</v>
      </c>
      <c r="U17" s="80" t="s">
        <v>166</v>
      </c>
    </row>
    <row r="18" spans="1:21" x14ac:dyDescent="0.2">
      <c r="A18" s="17" t="s">
        <v>167</v>
      </c>
      <c r="B18" s="18">
        <v>46742</v>
      </c>
      <c r="C18" s="18">
        <v>40620</v>
      </c>
      <c r="D18" s="18">
        <v>47943</v>
      </c>
      <c r="E18" s="81">
        <v>8.4194562967948583E-2</v>
      </c>
      <c r="F18" s="82">
        <v>7.1643912610582658E-2</v>
      </c>
      <c r="G18" s="80">
        <v>8.1244290463140759E-2</v>
      </c>
      <c r="I18" s="97">
        <v>46074</v>
      </c>
      <c r="J18" s="18">
        <v>39829</v>
      </c>
      <c r="K18" s="18">
        <v>47330</v>
      </c>
      <c r="L18" s="81">
        <v>0.12896770441432934</v>
      </c>
      <c r="M18" s="82">
        <v>0.10871944171342429</v>
      </c>
      <c r="N18" s="80">
        <v>0.1238266586892264</v>
      </c>
      <c r="P18" s="97">
        <v>668</v>
      </c>
      <c r="Q18" s="18">
        <v>791</v>
      </c>
      <c r="R18" s="18">
        <v>613</v>
      </c>
      <c r="S18" s="81">
        <v>3.3751989371559178E-3</v>
      </c>
      <c r="T18" s="82">
        <v>3.9426970111116769E-3</v>
      </c>
      <c r="U18" s="80">
        <v>2.9487983261985724E-3</v>
      </c>
    </row>
    <row r="19" spans="1:21" x14ac:dyDescent="0.2">
      <c r="A19" s="17" t="s">
        <v>168</v>
      </c>
      <c r="B19" s="18">
        <v>95303</v>
      </c>
      <c r="C19" s="18">
        <v>86811</v>
      </c>
      <c r="D19" s="18">
        <v>80727</v>
      </c>
      <c r="E19" s="81">
        <v>0.17166562052403414</v>
      </c>
      <c r="F19" s="82">
        <v>0.15311372963164183</v>
      </c>
      <c r="G19" s="80">
        <v>0.13680011338919057</v>
      </c>
      <c r="I19" s="97">
        <v>0</v>
      </c>
      <c r="J19" s="18">
        <v>0</v>
      </c>
      <c r="K19" s="18">
        <v>0</v>
      </c>
      <c r="L19" s="81" t="s">
        <v>166</v>
      </c>
      <c r="M19" s="82" t="s">
        <v>166</v>
      </c>
      <c r="N19" s="80" t="s">
        <v>166</v>
      </c>
      <c r="P19" s="97">
        <v>95303</v>
      </c>
      <c r="Q19" s="18">
        <v>86811</v>
      </c>
      <c r="R19" s="18">
        <v>80727</v>
      </c>
      <c r="S19" s="81">
        <v>0.4815368028559438</v>
      </c>
      <c r="T19" s="82">
        <v>0.43270476641165079</v>
      </c>
      <c r="U19" s="80">
        <v>0.38833220632794802</v>
      </c>
    </row>
    <row r="20" spans="1:21" x14ac:dyDescent="0.2">
      <c r="A20" s="17" t="s">
        <v>169</v>
      </c>
      <c r="B20" s="18">
        <v>2418817</v>
      </c>
      <c r="C20" s="18">
        <v>2504855</v>
      </c>
      <c r="D20" s="18">
        <v>2588948</v>
      </c>
      <c r="E20" s="81">
        <v>4.3569218307826905</v>
      </c>
      <c r="F20" s="82">
        <v>4.4179619084731909</v>
      </c>
      <c r="G20" s="80">
        <v>4.3872357446544301</v>
      </c>
      <c r="I20" s="97">
        <v>1708787</v>
      </c>
      <c r="J20" s="18">
        <v>1776205</v>
      </c>
      <c r="K20" s="18">
        <v>1823620</v>
      </c>
      <c r="L20" s="81">
        <v>4.7831387924436468</v>
      </c>
      <c r="M20" s="82">
        <v>4.8484274264629494</v>
      </c>
      <c r="N20" s="80">
        <v>4.7710283397178754</v>
      </c>
      <c r="P20" s="97">
        <v>710030</v>
      </c>
      <c r="Q20" s="18">
        <v>728650</v>
      </c>
      <c r="R20" s="18">
        <v>765328</v>
      </c>
      <c r="S20" s="81">
        <v>3.5875636247736771</v>
      </c>
      <c r="T20" s="82">
        <v>3.6319167852674124</v>
      </c>
      <c r="U20" s="80">
        <v>3.6815626841646019</v>
      </c>
    </row>
    <row r="21" spans="1:21" x14ac:dyDescent="0.2">
      <c r="A21" s="17" t="s">
        <v>170</v>
      </c>
      <c r="B21" s="18">
        <v>12999</v>
      </c>
      <c r="C21" s="18">
        <v>12134</v>
      </c>
      <c r="D21" s="18">
        <v>10432</v>
      </c>
      <c r="E21" s="81">
        <v>2.3414597664207001E-2</v>
      </c>
      <c r="F21" s="82">
        <v>2.140145828697218E-2</v>
      </c>
      <c r="G21" s="80">
        <v>1.7678085186815268E-2</v>
      </c>
      <c r="I21" s="97">
        <v>0</v>
      </c>
      <c r="J21" s="18">
        <v>0</v>
      </c>
      <c r="K21" s="18">
        <v>0</v>
      </c>
      <c r="L21" s="81" t="s">
        <v>166</v>
      </c>
      <c r="M21" s="82" t="s">
        <v>166</v>
      </c>
      <c r="N21" s="80" t="s">
        <v>166</v>
      </c>
      <c r="P21" s="97">
        <v>12999</v>
      </c>
      <c r="Q21" s="18">
        <v>12134</v>
      </c>
      <c r="R21" s="18">
        <v>10432</v>
      </c>
      <c r="S21" s="81">
        <v>6.5679956563008651E-2</v>
      </c>
      <c r="T21" s="82">
        <v>6.0481271217230195E-2</v>
      </c>
      <c r="U21" s="80">
        <v>5.0182486360364612E-2</v>
      </c>
    </row>
    <row r="22" spans="1:21" x14ac:dyDescent="0.2">
      <c r="A22" s="17" t="s">
        <v>171</v>
      </c>
      <c r="B22" s="18">
        <v>73775</v>
      </c>
      <c r="C22" s="18">
        <v>78328</v>
      </c>
      <c r="D22" s="18">
        <v>81056</v>
      </c>
      <c r="E22" s="81">
        <v>0.13288806390313651</v>
      </c>
      <c r="F22" s="82">
        <v>0.13815175743381877</v>
      </c>
      <c r="G22" s="80">
        <v>0.13735763735645112</v>
      </c>
      <c r="I22" s="97">
        <v>0</v>
      </c>
      <c r="J22" s="18">
        <v>0</v>
      </c>
      <c r="K22" s="18">
        <v>0</v>
      </c>
      <c r="L22" s="81" t="s">
        <v>166</v>
      </c>
      <c r="M22" s="82" t="s">
        <v>166</v>
      </c>
      <c r="N22" s="80" t="s">
        <v>166</v>
      </c>
      <c r="P22" s="97">
        <v>73775</v>
      </c>
      <c r="Q22" s="18">
        <v>78328</v>
      </c>
      <c r="R22" s="18">
        <v>81056</v>
      </c>
      <c r="S22" s="81">
        <v>0.37276242752796085</v>
      </c>
      <c r="T22" s="82">
        <v>0.39042170857946323</v>
      </c>
      <c r="U22" s="80">
        <v>0.38991484033988821</v>
      </c>
    </row>
    <row r="23" spans="1:21" x14ac:dyDescent="0.2">
      <c r="A23" s="17" t="s">
        <v>172</v>
      </c>
      <c r="B23" s="18">
        <v>52301</v>
      </c>
      <c r="C23" s="18">
        <v>29130</v>
      </c>
      <c r="D23" s="18">
        <v>0</v>
      </c>
      <c r="E23" s="81">
        <v>9.4207775400853178E-2</v>
      </c>
      <c r="F23" s="82">
        <v>5.1378315468889039E-2</v>
      </c>
      <c r="G23" s="80" t="s">
        <v>166</v>
      </c>
      <c r="I23" s="97">
        <v>0</v>
      </c>
      <c r="J23" s="18">
        <v>0</v>
      </c>
      <c r="K23" s="18">
        <v>0</v>
      </c>
      <c r="L23" s="81" t="s">
        <v>166</v>
      </c>
      <c r="M23" s="82" t="s">
        <v>166</v>
      </c>
      <c r="N23" s="80" t="s">
        <v>166</v>
      </c>
      <c r="P23" s="97">
        <v>52301</v>
      </c>
      <c r="Q23" s="18">
        <v>29130</v>
      </c>
      <c r="R23" s="18">
        <v>0</v>
      </c>
      <c r="S23" s="81">
        <v>0.26426089762304139</v>
      </c>
      <c r="T23" s="82">
        <v>0.14519692027014303</v>
      </c>
      <c r="U23" s="80" t="s">
        <v>166</v>
      </c>
    </row>
    <row r="24" spans="1:21" x14ac:dyDescent="0.2">
      <c r="A24" s="17" t="s">
        <v>173</v>
      </c>
      <c r="B24" s="18">
        <v>32207</v>
      </c>
      <c r="C24" s="18">
        <v>27834</v>
      </c>
      <c r="D24" s="18">
        <v>0</v>
      </c>
      <c r="E24" s="81">
        <v>5.8013227707601735E-2</v>
      </c>
      <c r="F24" s="82">
        <v>4.9092483101993045E-2</v>
      </c>
      <c r="G24" s="80" t="s">
        <v>166</v>
      </c>
      <c r="I24" s="97">
        <v>32207</v>
      </c>
      <c r="J24" s="18">
        <v>27834</v>
      </c>
      <c r="K24" s="18">
        <v>0</v>
      </c>
      <c r="L24" s="81">
        <v>9.0151991493517061E-2</v>
      </c>
      <c r="M24" s="82">
        <v>7.5977226158112227E-2</v>
      </c>
      <c r="N24" s="80" t="s">
        <v>166</v>
      </c>
      <c r="P24" s="97">
        <v>0</v>
      </c>
      <c r="Q24" s="18">
        <v>0</v>
      </c>
      <c r="R24" s="18">
        <v>0</v>
      </c>
      <c r="S24" s="81" t="s">
        <v>166</v>
      </c>
      <c r="T24" s="82" t="s">
        <v>166</v>
      </c>
      <c r="U24" s="80" t="s">
        <v>166</v>
      </c>
    </row>
    <row r="25" spans="1:21" x14ac:dyDescent="0.2">
      <c r="A25" s="17" t="s">
        <v>174</v>
      </c>
      <c r="B25" s="18">
        <v>1614966</v>
      </c>
      <c r="C25" s="18">
        <v>1861598</v>
      </c>
      <c r="D25" s="18">
        <v>2066040</v>
      </c>
      <c r="E25" s="81">
        <v>2.9089760082601526</v>
      </c>
      <c r="F25" s="82">
        <v>3.2834112365346</v>
      </c>
      <c r="G25" s="80">
        <v>3.5011149462584177</v>
      </c>
      <c r="H25"/>
      <c r="I25" s="97">
        <v>1351375</v>
      </c>
      <c r="J25" s="18">
        <v>1576900</v>
      </c>
      <c r="K25" s="18">
        <v>1760252</v>
      </c>
      <c r="L25" s="81">
        <v>3.7826915734017952</v>
      </c>
      <c r="M25" s="82">
        <v>4.304393473044736</v>
      </c>
      <c r="N25" s="80">
        <v>4.6052424173046305</v>
      </c>
      <c r="O25"/>
      <c r="P25" s="97">
        <v>263591</v>
      </c>
      <c r="Q25" s="18">
        <v>284698</v>
      </c>
      <c r="R25" s="18">
        <v>305788</v>
      </c>
      <c r="S25" s="81">
        <v>1.3318444057542898</v>
      </c>
      <c r="T25" s="82">
        <v>1.419061888330559</v>
      </c>
      <c r="U25" s="80">
        <v>1.4709741314381877</v>
      </c>
    </row>
    <row r="26" spans="1:21" x14ac:dyDescent="0.2">
      <c r="A26" s="17" t="s">
        <v>175</v>
      </c>
      <c r="B26" s="18">
        <v>305140</v>
      </c>
      <c r="C26" s="18">
        <v>321815</v>
      </c>
      <c r="D26" s="18">
        <v>337522</v>
      </c>
      <c r="E26" s="81">
        <v>0.54963692062898106</v>
      </c>
      <c r="F26" s="82">
        <v>0.56760427712394523</v>
      </c>
      <c r="G26" s="80">
        <v>0.57196536315416624</v>
      </c>
      <c r="H26"/>
      <c r="I26" s="97">
        <v>59321</v>
      </c>
      <c r="J26" s="18">
        <v>63044</v>
      </c>
      <c r="K26" s="18">
        <v>66066</v>
      </c>
      <c r="L26" s="81">
        <v>0.16604794881196402</v>
      </c>
      <c r="M26" s="82">
        <v>0.172088389951571</v>
      </c>
      <c r="N26" s="80">
        <v>0.17284453904420941</v>
      </c>
      <c r="O26"/>
      <c r="P26" s="97">
        <v>245819</v>
      </c>
      <c r="Q26" s="18">
        <v>258771</v>
      </c>
      <c r="R26" s="18">
        <v>271456</v>
      </c>
      <c r="S26" s="81">
        <v>1.2420479454082793</v>
      </c>
      <c r="T26" s="82">
        <v>1.2898301495099616</v>
      </c>
      <c r="U26" s="80">
        <v>1.3058221834201624</v>
      </c>
    </row>
    <row r="27" spans="1:21" x14ac:dyDescent="0.2">
      <c r="A27" s="17" t="s">
        <v>176</v>
      </c>
      <c r="B27" s="18">
        <v>331981</v>
      </c>
      <c r="C27" s="18">
        <v>438063</v>
      </c>
      <c r="D27" s="18">
        <v>477248</v>
      </c>
      <c r="E27" s="81">
        <v>0.59798457936465155</v>
      </c>
      <c r="F27" s="82">
        <v>0.77263779640398</v>
      </c>
      <c r="G27" s="80">
        <v>0.80874528366921128</v>
      </c>
      <c r="H27"/>
      <c r="I27" s="97">
        <v>145172</v>
      </c>
      <c r="J27" s="18">
        <v>207601</v>
      </c>
      <c r="K27" s="18">
        <v>221700</v>
      </c>
      <c r="L27" s="81">
        <v>0.40635715555925289</v>
      </c>
      <c r="M27" s="82">
        <v>0.5666791739473398</v>
      </c>
      <c r="N27" s="80">
        <v>0.58002049929012245</v>
      </c>
      <c r="O27"/>
      <c r="P27" s="97">
        <v>186809</v>
      </c>
      <c r="Q27" s="18">
        <v>230462</v>
      </c>
      <c r="R27" s="18">
        <v>255548</v>
      </c>
      <c r="S27" s="81">
        <v>0.94388853031610764</v>
      </c>
      <c r="T27" s="82">
        <v>1.148725459639468</v>
      </c>
      <c r="U27" s="80">
        <v>1.2292977400707876</v>
      </c>
    </row>
    <row r="28" spans="1:21" x14ac:dyDescent="0.2">
      <c r="A28" s="17" t="s">
        <v>177</v>
      </c>
      <c r="B28" s="18">
        <v>65026</v>
      </c>
      <c r="C28" s="18">
        <v>73234</v>
      </c>
      <c r="D28" s="18">
        <v>82694</v>
      </c>
      <c r="E28" s="81">
        <v>0.11712882742616544</v>
      </c>
      <c r="F28" s="82">
        <v>0.12916716632504702</v>
      </c>
      <c r="G28" s="80">
        <v>0.14013339498068458</v>
      </c>
      <c r="I28" s="97">
        <v>34829</v>
      </c>
      <c r="J28" s="18">
        <v>38144</v>
      </c>
      <c r="K28" s="18">
        <v>42525</v>
      </c>
      <c r="L28" s="81">
        <v>9.7491343860890659E-2</v>
      </c>
      <c r="M28" s="82">
        <v>0.10411997250036045</v>
      </c>
      <c r="N28" s="80">
        <v>0.11125562351065608</v>
      </c>
      <c r="P28" s="97">
        <v>30197</v>
      </c>
      <c r="Q28" s="18">
        <v>35090</v>
      </c>
      <c r="R28" s="18">
        <v>40169</v>
      </c>
      <c r="S28" s="81">
        <v>0.15257617111571445</v>
      </c>
      <c r="T28" s="82">
        <v>0.17490422012630685</v>
      </c>
      <c r="U28" s="80">
        <v>0.19323047302621607</v>
      </c>
    </row>
    <row r="29" spans="1:21" x14ac:dyDescent="0.2">
      <c r="A29" s="17" t="s">
        <v>178</v>
      </c>
      <c r="B29" s="18">
        <v>117317</v>
      </c>
      <c r="C29" s="18">
        <v>121471</v>
      </c>
      <c r="D29" s="18">
        <v>45003</v>
      </c>
      <c r="E29" s="81">
        <v>0.21131859021246041</v>
      </c>
      <c r="F29" s="82">
        <v>0.21424563536977068</v>
      </c>
      <c r="G29" s="80">
        <v>7.6262161394003783E-2</v>
      </c>
      <c r="I29" s="97">
        <v>106449</v>
      </c>
      <c r="J29" s="18">
        <v>114447</v>
      </c>
      <c r="K29" s="18">
        <v>45003</v>
      </c>
      <c r="L29" s="81">
        <v>0.29796594971569529</v>
      </c>
      <c r="M29" s="82">
        <v>0.31240086233087122</v>
      </c>
      <c r="N29" s="80">
        <v>0.11773866725103012</v>
      </c>
      <c r="P29" s="97">
        <v>10868</v>
      </c>
      <c r="Q29" s="18">
        <v>7024</v>
      </c>
      <c r="R29" s="18">
        <v>0</v>
      </c>
      <c r="S29" s="81">
        <v>5.4912667738039697E-2</v>
      </c>
      <c r="T29" s="82">
        <v>3.5010750702968919E-2</v>
      </c>
      <c r="U29" s="80" t="s">
        <v>166</v>
      </c>
    </row>
    <row r="30" spans="1:21" x14ac:dyDescent="0.2">
      <c r="A30" s="17" t="s">
        <v>179</v>
      </c>
      <c r="B30" s="18">
        <v>120554</v>
      </c>
      <c r="C30" s="18">
        <v>125119</v>
      </c>
      <c r="D30" s="18">
        <v>126564</v>
      </c>
      <c r="E30" s="81">
        <v>0.21714927354495045</v>
      </c>
      <c r="F30" s="82">
        <v>0.22067983018029275</v>
      </c>
      <c r="G30" s="80">
        <v>0.21447557262117403</v>
      </c>
      <c r="I30" s="97">
        <v>0</v>
      </c>
      <c r="J30" s="18">
        <v>0</v>
      </c>
      <c r="K30" s="18">
        <v>0</v>
      </c>
      <c r="L30" s="81" t="s">
        <v>166</v>
      </c>
      <c r="M30" s="82" t="s">
        <v>166</v>
      </c>
      <c r="N30" s="80" t="s">
        <v>166</v>
      </c>
      <c r="P30" s="97">
        <v>120554</v>
      </c>
      <c r="Q30" s="18">
        <v>125119</v>
      </c>
      <c r="R30" s="18">
        <v>126564</v>
      </c>
      <c r="S30" s="81">
        <v>0.60912235429624928</v>
      </c>
      <c r="T30" s="82">
        <v>0.62364893468177229</v>
      </c>
      <c r="U30" s="80">
        <v>0.60882824038661676</v>
      </c>
    </row>
    <row r="31" spans="1:21" x14ac:dyDescent="0.2">
      <c r="A31" s="17" t="s">
        <v>180</v>
      </c>
      <c r="B31" s="18">
        <v>21150</v>
      </c>
      <c r="C31" s="18">
        <v>22843</v>
      </c>
      <c r="D31" s="18">
        <v>25007</v>
      </c>
      <c r="E31" s="81">
        <v>3.8096679790597589E-2</v>
      </c>
      <c r="F31" s="82">
        <v>4.0289559226084182E-2</v>
      </c>
      <c r="G31" s="80">
        <v>4.2376905316975591E-2</v>
      </c>
      <c r="I31" s="97">
        <v>0</v>
      </c>
      <c r="J31" s="18">
        <v>3</v>
      </c>
      <c r="K31" s="18">
        <v>0</v>
      </c>
      <c r="L31" s="81" t="s">
        <v>166</v>
      </c>
      <c r="M31" s="82">
        <v>8.1889659579771753E-6</v>
      </c>
      <c r="N31" s="80" t="s">
        <v>166</v>
      </c>
      <c r="P31" s="97">
        <v>21150</v>
      </c>
      <c r="Q31" s="18">
        <v>22840</v>
      </c>
      <c r="R31" s="18">
        <v>25007</v>
      </c>
      <c r="S31" s="81">
        <v>0.10686445736653842</v>
      </c>
      <c r="T31" s="82">
        <v>0.11384475314006409</v>
      </c>
      <c r="U31" s="80">
        <v>0.12029461622063246</v>
      </c>
    </row>
    <row r="32" spans="1:21" x14ac:dyDescent="0.2">
      <c r="A32" s="17" t="s">
        <v>181</v>
      </c>
      <c r="B32" s="18">
        <v>87192</v>
      </c>
      <c r="C32" s="18">
        <v>127011</v>
      </c>
      <c r="D32" s="18">
        <v>205069</v>
      </c>
      <c r="E32" s="73">
        <v>0.15705558885587637</v>
      </c>
      <c r="F32" s="74">
        <v>0.22401686323443409</v>
      </c>
      <c r="G32" s="80">
        <v>0.3475102809792005</v>
      </c>
      <c r="H32"/>
      <c r="I32" s="97">
        <v>0</v>
      </c>
      <c r="J32" s="18">
        <v>0</v>
      </c>
      <c r="K32" s="18">
        <v>0</v>
      </c>
      <c r="L32" s="73" t="s">
        <v>166</v>
      </c>
      <c r="M32" s="74" t="s">
        <v>166</v>
      </c>
      <c r="N32" s="80" t="s">
        <v>166</v>
      </c>
      <c r="O32"/>
      <c r="P32" s="97">
        <v>87192</v>
      </c>
      <c r="Q32" s="18">
        <v>127011</v>
      </c>
      <c r="R32" s="18">
        <v>205069</v>
      </c>
      <c r="S32" s="73">
        <v>0.44055440977320182</v>
      </c>
      <c r="T32" s="74">
        <v>0.63307950705221894</v>
      </c>
      <c r="U32" s="80">
        <v>0.98647165408681081</v>
      </c>
    </row>
    <row r="33" spans="1:21" x14ac:dyDescent="0.2">
      <c r="A33" s="17" t="s">
        <v>182</v>
      </c>
      <c r="B33" s="18">
        <v>1375643</v>
      </c>
      <c r="C33" s="18">
        <v>1306172</v>
      </c>
      <c r="D33" s="18">
        <v>1335476</v>
      </c>
      <c r="E33" s="81">
        <v>2.4778927128688908</v>
      </c>
      <c r="F33" s="82">
        <v>2.3037733289608555</v>
      </c>
      <c r="G33" s="80">
        <v>2.2630999322227092</v>
      </c>
      <c r="I33" s="97">
        <v>1033022</v>
      </c>
      <c r="J33" s="18">
        <v>1027018</v>
      </c>
      <c r="K33" s="18">
        <v>1077365</v>
      </c>
      <c r="L33" s="81">
        <v>2.8915760721773522</v>
      </c>
      <c r="M33" s="82">
        <v>2.803405146743267</v>
      </c>
      <c r="N33" s="80">
        <v>2.8186458512300527</v>
      </c>
      <c r="P33" s="97">
        <v>342621</v>
      </c>
      <c r="Q33" s="18">
        <v>279154</v>
      </c>
      <c r="R33" s="18">
        <v>258111</v>
      </c>
      <c r="S33" s="81">
        <v>1.7311587351007451</v>
      </c>
      <c r="T33" s="82">
        <v>1.3914281181287849</v>
      </c>
      <c r="U33" s="80">
        <v>1.241626891963197</v>
      </c>
    </row>
    <row r="34" spans="1:21" x14ac:dyDescent="0.2">
      <c r="A34" s="17" t="s">
        <v>183</v>
      </c>
      <c r="B34" s="18">
        <v>0</v>
      </c>
      <c r="C34" s="18">
        <v>0</v>
      </c>
      <c r="D34" s="18">
        <v>164724</v>
      </c>
      <c r="E34" s="73" t="s">
        <v>166</v>
      </c>
      <c r="F34" s="74" t="s">
        <v>166</v>
      </c>
      <c r="G34" s="80">
        <v>0.27914157441650289</v>
      </c>
      <c r="I34" s="97">
        <v>0</v>
      </c>
      <c r="J34" s="18">
        <v>0</v>
      </c>
      <c r="K34" s="18">
        <v>145342</v>
      </c>
      <c r="L34" s="73" t="s">
        <v>166</v>
      </c>
      <c r="M34" s="74" t="s">
        <v>166</v>
      </c>
      <c r="N34" s="80">
        <v>0.38024961392794304</v>
      </c>
      <c r="P34" s="97">
        <v>0</v>
      </c>
      <c r="Q34" s="18">
        <v>0</v>
      </c>
      <c r="R34" s="18">
        <v>19382</v>
      </c>
      <c r="S34" s="73" t="s">
        <v>166</v>
      </c>
      <c r="T34" s="74" t="s">
        <v>166</v>
      </c>
      <c r="U34" s="80">
        <v>9.3235904010409015E-2</v>
      </c>
    </row>
    <row r="35" spans="1:21" x14ac:dyDescent="0.2">
      <c r="A35" s="17" t="s">
        <v>5</v>
      </c>
      <c r="B35" s="18" t="s">
        <v>5</v>
      </c>
      <c r="C35" s="18" t="s">
        <v>5</v>
      </c>
      <c r="D35" s="18" t="s">
        <v>5</v>
      </c>
      <c r="E35" s="73" t="s">
        <v>5</v>
      </c>
      <c r="F35" s="74" t="s">
        <v>5</v>
      </c>
      <c r="G35" s="80" t="s">
        <v>5</v>
      </c>
      <c r="I35" s="97" t="s">
        <v>5</v>
      </c>
      <c r="J35" s="18" t="s">
        <v>5</v>
      </c>
      <c r="K35" s="18" t="s">
        <v>5</v>
      </c>
      <c r="L35" s="73" t="s">
        <v>5</v>
      </c>
      <c r="M35" s="74" t="s">
        <v>5</v>
      </c>
      <c r="N35" s="80" t="s">
        <v>5</v>
      </c>
      <c r="P35" s="97" t="s">
        <v>5</v>
      </c>
      <c r="Q35" s="18" t="s">
        <v>5</v>
      </c>
      <c r="R35" s="18" t="s">
        <v>5</v>
      </c>
      <c r="S35" s="73" t="s">
        <v>5</v>
      </c>
      <c r="T35" s="74" t="s">
        <v>5</v>
      </c>
      <c r="U35" s="80" t="s">
        <v>5</v>
      </c>
    </row>
    <row r="36" spans="1:21" x14ac:dyDescent="0.2">
      <c r="A36" s="17"/>
      <c r="B36" s="18"/>
      <c r="C36" s="18"/>
      <c r="D36" s="18"/>
      <c r="E36" s="73"/>
      <c r="F36" s="74"/>
      <c r="G36" s="28"/>
      <c r="H36"/>
      <c r="I36" s="97"/>
      <c r="J36" s="18"/>
      <c r="K36" s="18"/>
      <c r="L36" s="73"/>
      <c r="M36" s="74"/>
      <c r="N36" s="28"/>
      <c r="O36"/>
      <c r="P36" s="97"/>
      <c r="Q36" s="18"/>
      <c r="R36" s="18"/>
      <c r="S36" s="73"/>
      <c r="T36" s="74"/>
      <c r="U36" s="28"/>
    </row>
    <row r="37" spans="1:21" ht="13.5" thickBot="1" x14ac:dyDescent="0.25">
      <c r="A37" s="20" t="s">
        <v>4</v>
      </c>
      <c r="B37" s="21">
        <v>55516649</v>
      </c>
      <c r="C37" s="21">
        <v>56697071</v>
      </c>
      <c r="D37" s="22">
        <v>59010916</v>
      </c>
      <c r="E37" s="83">
        <v>100</v>
      </c>
      <c r="F37" s="83">
        <v>100</v>
      </c>
      <c r="G37" s="84">
        <v>100</v>
      </c>
      <c r="H37"/>
      <c r="I37" s="98">
        <v>35725223</v>
      </c>
      <c r="J37" s="21">
        <v>36634662</v>
      </c>
      <c r="K37" s="22">
        <v>38222787</v>
      </c>
      <c r="L37" s="83">
        <v>100</v>
      </c>
      <c r="M37" s="83">
        <v>100</v>
      </c>
      <c r="N37" s="84">
        <v>100</v>
      </c>
      <c r="O37"/>
      <c r="P37" s="98">
        <v>19791426</v>
      </c>
      <c r="Q37" s="21">
        <v>20062409</v>
      </c>
      <c r="R37" s="22">
        <v>20788129</v>
      </c>
      <c r="S37" s="83">
        <v>100</v>
      </c>
      <c r="T37" s="83">
        <v>100</v>
      </c>
      <c r="U37" s="84">
        <v>100</v>
      </c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 s="50"/>
      <c r="B59" s="50"/>
      <c r="C59" s="50"/>
      <c r="D59" s="50"/>
      <c r="E59" s="50"/>
      <c r="F59" s="50"/>
      <c r="G59" s="50"/>
      <c r="H59"/>
      <c r="I59" s="50"/>
      <c r="J59" s="50"/>
      <c r="K59" s="50"/>
      <c r="L59" s="50"/>
      <c r="M59" s="50"/>
      <c r="N59" s="50"/>
      <c r="O59"/>
      <c r="P59" s="50"/>
      <c r="Q59" s="50"/>
      <c r="R59" s="50"/>
      <c r="S59" s="50"/>
      <c r="T59" s="50"/>
      <c r="U59" s="50"/>
    </row>
    <row r="60" spans="1:2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x14ac:dyDescent="0.2">
      <c r="A61" s="26" t="s">
        <v>155</v>
      </c>
      <c r="T61" s="25"/>
      <c r="U61" s="186">
        <v>7</v>
      </c>
    </row>
    <row r="62" spans="1:21" x14ac:dyDescent="0.2">
      <c r="A62" s="26" t="s">
        <v>156</v>
      </c>
      <c r="T62" s="25"/>
      <c r="U62" s="185"/>
    </row>
  </sheetData>
  <mergeCells count="4">
    <mergeCell ref="U61:U62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5703125" style="1" customWidth="1"/>
    <col min="2" max="4" width="11.5703125" style="1" customWidth="1"/>
    <col min="5" max="7" width="9.5703125" style="1" customWidth="1"/>
    <col min="8" max="8" width="6.5703125" style="1" customWidth="1"/>
    <col min="9" max="11" width="11.5703125" style="1" customWidth="1"/>
    <col min="12" max="14" width="9.5703125" style="1" customWidth="1"/>
    <col min="15" max="15" width="6.5703125" style="1" customWidth="1"/>
    <col min="16" max="18" width="11.5703125" style="1" customWidth="1"/>
    <col min="19" max="21" width="9.570312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96" t="s">
        <v>105</v>
      </c>
      <c r="E4" s="196"/>
      <c r="F4" s="6"/>
      <c r="I4" s="196" t="s">
        <v>92</v>
      </c>
      <c r="J4" s="196"/>
      <c r="K4" s="196"/>
      <c r="L4" s="196"/>
      <c r="M4" s="196"/>
      <c r="N4" s="196"/>
      <c r="P4" s="196" t="s">
        <v>93</v>
      </c>
      <c r="Q4" s="196"/>
      <c r="R4" s="196"/>
      <c r="S4" s="196"/>
      <c r="T4" s="196"/>
      <c r="U4" s="19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6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6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4455373</v>
      </c>
      <c r="C7" s="18">
        <v>4491354</v>
      </c>
      <c r="D7" s="19">
        <v>4540905</v>
      </c>
      <c r="E7" s="79">
        <v>21.541981831790306</v>
      </c>
      <c r="F7" s="79">
        <v>21.233627083784334</v>
      </c>
      <c r="G7" s="80">
        <v>20.557316386977643</v>
      </c>
      <c r="I7" s="97">
        <v>3182119</v>
      </c>
      <c r="J7" s="18">
        <v>3218743</v>
      </c>
      <c r="K7" s="19">
        <v>3243499</v>
      </c>
      <c r="L7" s="79">
        <v>19.783197444469547</v>
      </c>
      <c r="M7" s="79">
        <v>19.51723162315626</v>
      </c>
      <c r="N7" s="80">
        <v>18.90194992890277</v>
      </c>
      <c r="P7" s="97">
        <v>1273254</v>
      </c>
      <c r="Q7" s="18">
        <v>1272611</v>
      </c>
      <c r="R7" s="19">
        <v>1297406</v>
      </c>
      <c r="S7" s="79">
        <v>27.695558414224628</v>
      </c>
      <c r="T7" s="79">
        <v>27.307608126550335</v>
      </c>
      <c r="U7" s="80">
        <v>26.31977095778652</v>
      </c>
    </row>
    <row r="8" spans="1:21" x14ac:dyDescent="0.2">
      <c r="A8" s="17" t="s">
        <v>158</v>
      </c>
      <c r="B8" s="18">
        <v>621454</v>
      </c>
      <c r="C8" s="18">
        <v>613371</v>
      </c>
      <c r="D8" s="19">
        <v>600877</v>
      </c>
      <c r="E8" s="79">
        <v>3.0047654320510118</v>
      </c>
      <c r="F8" s="79">
        <v>2.8998139710225201</v>
      </c>
      <c r="G8" s="80">
        <v>2.7202547947287963</v>
      </c>
      <c r="I8" s="97">
        <v>612318</v>
      </c>
      <c r="J8" s="18">
        <v>604975</v>
      </c>
      <c r="K8" s="19">
        <v>593393</v>
      </c>
      <c r="L8" s="79">
        <v>3.8067740058755515</v>
      </c>
      <c r="M8" s="79">
        <v>3.6683379820069377</v>
      </c>
      <c r="N8" s="80">
        <v>3.4580817734679128</v>
      </c>
      <c r="P8" s="97">
        <v>9136</v>
      </c>
      <c r="Q8" s="18">
        <v>8396</v>
      </c>
      <c r="R8" s="19">
        <v>7484</v>
      </c>
      <c r="S8" s="79">
        <v>0.19872438780664048</v>
      </c>
      <c r="T8" s="79">
        <v>0.18016084870436969</v>
      </c>
      <c r="U8" s="80">
        <v>0.15182384376831487</v>
      </c>
    </row>
    <row r="9" spans="1:21" x14ac:dyDescent="0.2">
      <c r="A9" s="17" t="s">
        <v>83</v>
      </c>
      <c r="B9" s="18">
        <v>5351109</v>
      </c>
      <c r="C9" s="18">
        <v>5403436</v>
      </c>
      <c r="D9" s="19">
        <v>5671001</v>
      </c>
      <c r="E9" s="79">
        <v>25.8729163322419</v>
      </c>
      <c r="F9" s="79">
        <v>25.545647258064111</v>
      </c>
      <c r="G9" s="80">
        <v>25.673420119528288</v>
      </c>
      <c r="I9" s="97">
        <v>4091137</v>
      </c>
      <c r="J9" s="18">
        <v>4104169</v>
      </c>
      <c r="K9" s="19">
        <v>4293592</v>
      </c>
      <c r="L9" s="79">
        <v>25.434551958419785</v>
      </c>
      <c r="M9" s="79">
        <v>24.886117653250849</v>
      </c>
      <c r="N9" s="80">
        <v>25.021515653045526</v>
      </c>
      <c r="P9" s="97">
        <v>1259972</v>
      </c>
      <c r="Q9" s="18">
        <v>1299267</v>
      </c>
      <c r="R9" s="19">
        <v>1377409</v>
      </c>
      <c r="S9" s="79">
        <v>27.406651089482093</v>
      </c>
      <c r="T9" s="79">
        <v>27.879590925867117</v>
      </c>
      <c r="U9" s="80">
        <v>27.94274837267114</v>
      </c>
    </row>
    <row r="10" spans="1:21" x14ac:dyDescent="0.2">
      <c r="A10" s="17" t="s">
        <v>85</v>
      </c>
      <c r="B10" s="18">
        <v>2960395</v>
      </c>
      <c r="C10" s="18">
        <v>2867146</v>
      </c>
      <c r="D10" s="19">
        <v>3049294</v>
      </c>
      <c r="E10" s="79">
        <v>14.313678182482782</v>
      </c>
      <c r="F10" s="79">
        <v>13.554912162070483</v>
      </c>
      <c r="G10" s="80">
        <v>13.804583340746527</v>
      </c>
      <c r="I10" s="97">
        <v>2295384</v>
      </c>
      <c r="J10" s="18">
        <v>2255411</v>
      </c>
      <c r="K10" s="19">
        <v>2352322</v>
      </c>
      <c r="L10" s="79">
        <v>14.270376086776229</v>
      </c>
      <c r="M10" s="79">
        <v>13.675953281269887</v>
      </c>
      <c r="N10" s="80">
        <v>13.708489708384811</v>
      </c>
      <c r="P10" s="97">
        <v>665011</v>
      </c>
      <c r="Q10" s="18">
        <v>611735</v>
      </c>
      <c r="R10" s="19">
        <v>696972</v>
      </c>
      <c r="S10" s="79">
        <v>14.465182121243629</v>
      </c>
      <c r="T10" s="79">
        <v>13.126571793969461</v>
      </c>
      <c r="U10" s="80">
        <v>14.139092469119449</v>
      </c>
    </row>
    <row r="11" spans="1:21" x14ac:dyDescent="0.2">
      <c r="A11" s="17" t="s">
        <v>159</v>
      </c>
      <c r="B11" s="18">
        <v>1981967</v>
      </c>
      <c r="C11" s="18">
        <v>2104745</v>
      </c>
      <c r="D11" s="19">
        <v>2279571</v>
      </c>
      <c r="E11" s="79">
        <v>9.5829231593422008</v>
      </c>
      <c r="F11" s="79">
        <v>9.9505339450997745</v>
      </c>
      <c r="G11" s="80">
        <v>10.319938927059477</v>
      </c>
      <c r="I11" s="97">
        <v>1773405</v>
      </c>
      <c r="J11" s="18">
        <v>1899556</v>
      </c>
      <c r="K11" s="19">
        <v>2059073</v>
      </c>
      <c r="L11" s="79">
        <v>11.025238611129728</v>
      </c>
      <c r="M11" s="79">
        <v>11.518184096448897</v>
      </c>
      <c r="N11" s="80">
        <v>11.999539616308072</v>
      </c>
      <c r="P11" s="97">
        <v>208562</v>
      </c>
      <c r="Q11" s="18">
        <v>205189</v>
      </c>
      <c r="R11" s="19">
        <v>220498</v>
      </c>
      <c r="S11" s="79">
        <v>4.5365976105219517</v>
      </c>
      <c r="T11" s="79">
        <v>4.4029328709862927</v>
      </c>
      <c r="U11" s="80">
        <v>4.4731231832209906</v>
      </c>
    </row>
    <row r="12" spans="1:21" x14ac:dyDescent="0.2">
      <c r="A12" s="17" t="s">
        <v>160</v>
      </c>
      <c r="B12" s="18">
        <v>427375</v>
      </c>
      <c r="C12" s="18">
        <v>451375</v>
      </c>
      <c r="D12" s="19">
        <v>461827</v>
      </c>
      <c r="E12" s="79">
        <v>2.066382429790139</v>
      </c>
      <c r="F12" s="79">
        <v>2.1339507918866234</v>
      </c>
      <c r="G12" s="80">
        <v>2.090755863654651</v>
      </c>
      <c r="I12" s="97">
        <v>427375</v>
      </c>
      <c r="J12" s="18">
        <v>451375</v>
      </c>
      <c r="K12" s="19">
        <v>461827</v>
      </c>
      <c r="L12" s="79">
        <v>2.6569854891756632</v>
      </c>
      <c r="M12" s="79">
        <v>2.7369660839346777</v>
      </c>
      <c r="N12" s="80">
        <v>2.6913622695167718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">
      <c r="A13" s="17" t="s">
        <v>161</v>
      </c>
      <c r="B13" s="18">
        <v>558810</v>
      </c>
      <c r="C13" s="18">
        <v>581617</v>
      </c>
      <c r="D13" s="19">
        <v>588295</v>
      </c>
      <c r="E13" s="79">
        <v>2.7018781294905589</v>
      </c>
      <c r="F13" s="79">
        <v>2.7496916260863413</v>
      </c>
      <c r="G13" s="80">
        <v>2.6632943089267473</v>
      </c>
      <c r="I13" s="97">
        <v>355882</v>
      </c>
      <c r="J13" s="18">
        <v>351563</v>
      </c>
      <c r="K13" s="19">
        <v>361385</v>
      </c>
      <c r="L13" s="79">
        <v>2.2125143254959072</v>
      </c>
      <c r="M13" s="79">
        <v>2.1317441315232943</v>
      </c>
      <c r="N13" s="80">
        <v>2.106022284901746</v>
      </c>
      <c r="P13" s="97">
        <v>202928</v>
      </c>
      <c r="Q13" s="18">
        <v>230054</v>
      </c>
      <c r="R13" s="19">
        <v>226910</v>
      </c>
      <c r="S13" s="79">
        <v>4.4140480044686887</v>
      </c>
      <c r="T13" s="79">
        <v>4.9364845030770681</v>
      </c>
      <c r="U13" s="80">
        <v>4.6031999451454206</v>
      </c>
    </row>
    <row r="14" spans="1:21" x14ac:dyDescent="0.2">
      <c r="A14" s="17" t="s">
        <v>162</v>
      </c>
      <c r="B14" s="18">
        <v>205856</v>
      </c>
      <c r="C14" s="18">
        <v>260626</v>
      </c>
      <c r="D14" s="19">
        <v>297663</v>
      </c>
      <c r="E14" s="79">
        <v>0.99532546701814306</v>
      </c>
      <c r="F14" s="79">
        <v>1.23215299714482</v>
      </c>
      <c r="G14" s="80">
        <v>1.3475623180174274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205856</v>
      </c>
      <c r="Q14" s="18">
        <v>260626</v>
      </c>
      <c r="R14" s="19">
        <v>297663</v>
      </c>
      <c r="S14" s="79">
        <v>4.4777372566028655</v>
      </c>
      <c r="T14" s="79">
        <v>5.5924965881878341</v>
      </c>
      <c r="U14" s="80">
        <v>6.0385276332987585</v>
      </c>
    </row>
    <row r="15" spans="1:21" x14ac:dyDescent="0.2">
      <c r="A15" s="17" t="s">
        <v>163</v>
      </c>
      <c r="B15" s="18">
        <v>378026</v>
      </c>
      <c r="C15" s="18">
        <v>419562</v>
      </c>
      <c r="D15" s="19">
        <v>432645</v>
      </c>
      <c r="E15" s="79">
        <v>1.8277772083155241</v>
      </c>
      <c r="F15" s="79">
        <v>1.9835495145844042</v>
      </c>
      <c r="G15" s="80">
        <v>1.9586448402342578</v>
      </c>
      <c r="I15" s="97">
        <v>261451</v>
      </c>
      <c r="J15" s="18">
        <v>308268</v>
      </c>
      <c r="K15" s="19">
        <v>332929</v>
      </c>
      <c r="L15" s="79">
        <v>1.6254378780473036</v>
      </c>
      <c r="M15" s="79">
        <v>1.8692197413733043</v>
      </c>
      <c r="N15" s="80">
        <v>1.9401909135411082</v>
      </c>
      <c r="P15" s="97">
        <v>116575</v>
      </c>
      <c r="Q15" s="18">
        <v>111294</v>
      </c>
      <c r="R15" s="19">
        <v>99716</v>
      </c>
      <c r="S15" s="79">
        <v>2.5357153577669784</v>
      </c>
      <c r="T15" s="79">
        <v>2.3881397684259316</v>
      </c>
      <c r="U15" s="80">
        <v>2.0228843406201609</v>
      </c>
    </row>
    <row r="16" spans="1:21" x14ac:dyDescent="0.2">
      <c r="A16" s="17" t="s">
        <v>164</v>
      </c>
      <c r="B16" s="18">
        <v>819321</v>
      </c>
      <c r="C16" s="18">
        <v>836834</v>
      </c>
      <c r="D16" s="19">
        <v>852090</v>
      </c>
      <c r="E16" s="79">
        <v>3.961463629735213</v>
      </c>
      <c r="F16" s="79">
        <v>3.956272671232679</v>
      </c>
      <c r="G16" s="80">
        <v>3.8575314216394707</v>
      </c>
      <c r="I16" s="97">
        <v>817891</v>
      </c>
      <c r="J16" s="18">
        <v>836834</v>
      </c>
      <c r="K16" s="19">
        <v>852090</v>
      </c>
      <c r="L16" s="79">
        <v>5.0848189967297399</v>
      </c>
      <c r="M16" s="79">
        <v>5.0742426494231889</v>
      </c>
      <c r="N16" s="80">
        <v>4.965675190563883</v>
      </c>
      <c r="P16" s="97">
        <v>1430</v>
      </c>
      <c r="Q16" s="18">
        <v>0</v>
      </c>
      <c r="R16" s="19">
        <v>0</v>
      </c>
      <c r="S16" s="79">
        <v>3.1105065079191755E-2</v>
      </c>
      <c r="T16" s="79" t="s">
        <v>166</v>
      </c>
      <c r="U16" s="80" t="s">
        <v>166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79" t="s">
        <v>166</v>
      </c>
      <c r="F17" s="79" t="s">
        <v>166</v>
      </c>
      <c r="G17" s="80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79" t="s">
        <v>166</v>
      </c>
      <c r="F18" s="79" t="s">
        <v>166</v>
      </c>
      <c r="G18" s="80" t="s">
        <v>166</v>
      </c>
      <c r="I18" s="97">
        <v>0</v>
      </c>
      <c r="J18" s="18">
        <v>0</v>
      </c>
      <c r="K18" s="19">
        <v>0</v>
      </c>
      <c r="L18" s="79" t="s">
        <v>166</v>
      </c>
      <c r="M18" s="79" t="s">
        <v>166</v>
      </c>
      <c r="N18" s="80" t="s">
        <v>166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79" t="s">
        <v>166</v>
      </c>
      <c r="F19" s="79" t="s">
        <v>166</v>
      </c>
      <c r="G19" s="80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">
      <c r="A20" s="17" t="s">
        <v>169</v>
      </c>
      <c r="B20" s="18">
        <v>1072024</v>
      </c>
      <c r="C20" s="18">
        <v>1091479</v>
      </c>
      <c r="D20" s="19">
        <v>1109291</v>
      </c>
      <c r="E20" s="79">
        <v>5.1832970059393837</v>
      </c>
      <c r="F20" s="79">
        <v>5.1601494907285952</v>
      </c>
      <c r="G20" s="80">
        <v>5.0219165677825934</v>
      </c>
      <c r="I20" s="97">
        <v>881977</v>
      </c>
      <c r="J20" s="18">
        <v>896878</v>
      </c>
      <c r="K20" s="19">
        <v>901578</v>
      </c>
      <c r="L20" s="79">
        <v>5.4832409260875909</v>
      </c>
      <c r="M20" s="79">
        <v>5.4383265963493015</v>
      </c>
      <c r="N20" s="80">
        <v>5.2540735215273084</v>
      </c>
      <c r="P20" s="97">
        <v>190047</v>
      </c>
      <c r="Q20" s="18">
        <v>194601</v>
      </c>
      <c r="R20" s="19">
        <v>207713</v>
      </c>
      <c r="S20" s="79">
        <v>4.1338631490245845</v>
      </c>
      <c r="T20" s="79">
        <v>4.1757362218579139</v>
      </c>
      <c r="U20" s="80">
        <v>4.2137608311929426</v>
      </c>
    </row>
    <row r="21" spans="1:21" x14ac:dyDescent="0.2">
      <c r="A21" s="17" t="s">
        <v>170</v>
      </c>
      <c r="B21" s="18">
        <v>0</v>
      </c>
      <c r="C21" s="18">
        <v>0</v>
      </c>
      <c r="D21" s="19">
        <v>0</v>
      </c>
      <c r="E21" s="79" t="s">
        <v>166</v>
      </c>
      <c r="F21" s="79" t="s">
        <v>166</v>
      </c>
      <c r="G21" s="80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">
      <c r="A22" s="17" t="s">
        <v>171</v>
      </c>
      <c r="B22" s="18">
        <v>5715</v>
      </c>
      <c r="C22" s="18">
        <v>6021</v>
      </c>
      <c r="D22" s="19">
        <v>7210</v>
      </c>
      <c r="E22" s="79">
        <v>2.7632350011700838E-2</v>
      </c>
      <c r="F22" s="79">
        <v>2.8465284337744357E-2</v>
      </c>
      <c r="G22" s="80">
        <v>3.2640685314955675E-2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5715</v>
      </c>
      <c r="Q22" s="18">
        <v>6021</v>
      </c>
      <c r="R22" s="19">
        <v>7210</v>
      </c>
      <c r="S22" s="79">
        <v>0.12431150134795865</v>
      </c>
      <c r="T22" s="79">
        <v>0.12919824559897689</v>
      </c>
      <c r="U22" s="80">
        <v>0.14626535456568016</v>
      </c>
    </row>
    <row r="23" spans="1:21" x14ac:dyDescent="0.2">
      <c r="A23" s="17" t="s">
        <v>172</v>
      </c>
      <c r="B23" s="18">
        <v>9399</v>
      </c>
      <c r="C23" s="18">
        <v>4645</v>
      </c>
      <c r="D23" s="19">
        <v>0</v>
      </c>
      <c r="E23" s="79">
        <v>4.5444699520555763E-2</v>
      </c>
      <c r="F23" s="79">
        <v>2.1960014241624738E-2</v>
      </c>
      <c r="G23" s="80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9399</v>
      </c>
      <c r="Q23" s="18">
        <v>4645</v>
      </c>
      <c r="R23" s="19">
        <v>0</v>
      </c>
      <c r="S23" s="79">
        <v>0.20444510956596035</v>
      </c>
      <c r="T23" s="79">
        <v>9.9672122705073515E-2</v>
      </c>
      <c r="U23" s="80" t="s">
        <v>166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79" t="s">
        <v>166</v>
      </c>
      <c r="F24" s="79" t="s">
        <v>166</v>
      </c>
      <c r="G24" s="80" t="s">
        <v>166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">
      <c r="A25" s="17" t="s">
        <v>174</v>
      </c>
      <c r="B25" s="18">
        <v>683838</v>
      </c>
      <c r="C25" s="18">
        <v>802736</v>
      </c>
      <c r="D25" s="19">
        <v>896718</v>
      </c>
      <c r="E25" s="79">
        <v>3.3063956198252802</v>
      </c>
      <c r="F25" s="79">
        <v>3.795068674330436</v>
      </c>
      <c r="G25" s="80">
        <v>4.059568662171487</v>
      </c>
      <c r="I25" s="97">
        <v>599603</v>
      </c>
      <c r="J25" s="18">
        <v>712263</v>
      </c>
      <c r="K25" s="19">
        <v>799326</v>
      </c>
      <c r="L25" s="79">
        <v>3.7277249962356134</v>
      </c>
      <c r="M25" s="79">
        <v>4.3188915510198065</v>
      </c>
      <c r="N25" s="80">
        <v>4.6581855054896382</v>
      </c>
      <c r="P25" s="97">
        <v>84235</v>
      </c>
      <c r="Q25" s="18">
        <v>90473</v>
      </c>
      <c r="R25" s="19">
        <v>97392</v>
      </c>
      <c r="S25" s="79">
        <v>1.8322623475144877</v>
      </c>
      <c r="T25" s="79">
        <v>1.9413640382122963</v>
      </c>
      <c r="U25" s="80">
        <v>1.9757386146824856</v>
      </c>
    </row>
    <row r="26" spans="1:21" x14ac:dyDescent="0.2">
      <c r="A26" s="17" t="s">
        <v>175</v>
      </c>
      <c r="B26" s="18">
        <v>58652</v>
      </c>
      <c r="C26" s="18">
        <v>65605</v>
      </c>
      <c r="D26" s="19">
        <v>72971</v>
      </c>
      <c r="E26" s="79">
        <v>0.28358575553565663</v>
      </c>
      <c r="F26" s="79">
        <v>0.3101586080348312</v>
      </c>
      <c r="G26" s="80">
        <v>0.33034999280410965</v>
      </c>
      <c r="I26" s="97">
        <v>28859</v>
      </c>
      <c r="J26" s="18">
        <v>30082</v>
      </c>
      <c r="K26" s="19">
        <v>31256</v>
      </c>
      <c r="L26" s="79">
        <v>0.17941607307895985</v>
      </c>
      <c r="M26" s="79">
        <v>0.18240579061074044</v>
      </c>
      <c r="N26" s="80">
        <v>0.18214876803655097</v>
      </c>
      <c r="P26" s="97">
        <v>29793</v>
      </c>
      <c r="Q26" s="18">
        <v>35523</v>
      </c>
      <c r="R26" s="19">
        <v>41715</v>
      </c>
      <c r="S26" s="79">
        <v>0.64805119154151047</v>
      </c>
      <c r="T26" s="79">
        <v>0.76225033688962895</v>
      </c>
      <c r="U26" s="80">
        <v>0.84624955141572078</v>
      </c>
    </row>
    <row r="27" spans="1:21" x14ac:dyDescent="0.2">
      <c r="A27" s="17" t="s">
        <v>176</v>
      </c>
      <c r="B27" s="18">
        <v>124585</v>
      </c>
      <c r="C27" s="18">
        <v>147508</v>
      </c>
      <c r="D27" s="19">
        <v>167347</v>
      </c>
      <c r="E27" s="79">
        <v>0.60237556014133842</v>
      </c>
      <c r="F27" s="79">
        <v>0.69736873643780017</v>
      </c>
      <c r="G27" s="80">
        <v>0.75760343486850035</v>
      </c>
      <c r="I27" s="97">
        <v>65227</v>
      </c>
      <c r="J27" s="18">
        <v>81900</v>
      </c>
      <c r="K27" s="19">
        <v>88921</v>
      </c>
      <c r="L27" s="79">
        <v>0.40551551331374319</v>
      </c>
      <c r="M27" s="79">
        <v>0.49661040658931066</v>
      </c>
      <c r="N27" s="80">
        <v>0.51819972493531319</v>
      </c>
      <c r="P27" s="97">
        <v>59358</v>
      </c>
      <c r="Q27" s="18">
        <v>65608</v>
      </c>
      <c r="R27" s="19">
        <v>78426</v>
      </c>
      <c r="S27" s="79">
        <v>1.2911429741053595</v>
      </c>
      <c r="T27" s="79">
        <v>1.4078124061215207</v>
      </c>
      <c r="U27" s="80">
        <v>1.5909856722840543</v>
      </c>
    </row>
    <row r="28" spans="1:21" x14ac:dyDescent="0.2">
      <c r="A28" s="17" t="s">
        <v>177</v>
      </c>
      <c r="B28" s="18">
        <v>24465</v>
      </c>
      <c r="C28" s="18">
        <v>27062</v>
      </c>
      <c r="D28" s="19">
        <v>32608</v>
      </c>
      <c r="E28" s="79">
        <v>0.11828966632305529</v>
      </c>
      <c r="F28" s="79">
        <v>0.12794013033516655</v>
      </c>
      <c r="G28" s="80">
        <v>0.14762100787102284</v>
      </c>
      <c r="I28" s="97">
        <v>15721</v>
      </c>
      <c r="J28" s="18">
        <v>17449</v>
      </c>
      <c r="K28" s="19">
        <v>19878</v>
      </c>
      <c r="L28" s="79">
        <v>9.7737277274830309E-2</v>
      </c>
      <c r="M28" s="79">
        <v>0.10580409016577388</v>
      </c>
      <c r="N28" s="80">
        <v>0.11584186111564372</v>
      </c>
      <c r="P28" s="97">
        <v>8744</v>
      </c>
      <c r="Q28" s="18">
        <v>9613</v>
      </c>
      <c r="R28" s="19">
        <v>12730</v>
      </c>
      <c r="S28" s="79">
        <v>0.19019768465206482</v>
      </c>
      <c r="T28" s="79">
        <v>0.20627515943248045</v>
      </c>
      <c r="U28" s="80">
        <v>0.2582465968961315</v>
      </c>
    </row>
    <row r="29" spans="1:21" x14ac:dyDescent="0.2">
      <c r="A29" s="17" t="s">
        <v>178</v>
      </c>
      <c r="B29" s="18">
        <v>79566</v>
      </c>
      <c r="C29" s="18">
        <v>81967</v>
      </c>
      <c r="D29" s="19">
        <v>29308</v>
      </c>
      <c r="E29" s="79">
        <v>0.38470613491355887</v>
      </c>
      <c r="F29" s="79">
        <v>0.38751269910511404</v>
      </c>
      <c r="G29" s="80">
        <v>0.13268144316376157</v>
      </c>
      <c r="I29" s="97">
        <v>76633</v>
      </c>
      <c r="J29" s="18">
        <v>79840</v>
      </c>
      <c r="K29" s="19">
        <v>29308</v>
      </c>
      <c r="L29" s="79">
        <v>0.47642648491839396</v>
      </c>
      <c r="M29" s="79">
        <v>0.48411935118547694</v>
      </c>
      <c r="N29" s="80">
        <v>0.17079652206345136</v>
      </c>
      <c r="P29" s="97">
        <v>2933</v>
      </c>
      <c r="Q29" s="18">
        <v>2127</v>
      </c>
      <c r="R29" s="19">
        <v>0</v>
      </c>
      <c r="S29" s="79">
        <v>6.3798011102985608E-2</v>
      </c>
      <c r="T29" s="79">
        <v>4.5641034444282316E-2</v>
      </c>
      <c r="U29" s="80" t="s">
        <v>166</v>
      </c>
    </row>
    <row r="30" spans="1:21" x14ac:dyDescent="0.2">
      <c r="A30" s="17" t="s">
        <v>179</v>
      </c>
      <c r="B30" s="18">
        <v>120554</v>
      </c>
      <c r="C30" s="18">
        <v>125119</v>
      </c>
      <c r="D30" s="19">
        <v>126564</v>
      </c>
      <c r="E30" s="79">
        <v>0.58288544589861468</v>
      </c>
      <c r="F30" s="79">
        <v>0.59152099502644684</v>
      </c>
      <c r="G30" s="80">
        <v>0.57297305079085303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120554</v>
      </c>
      <c r="Q30" s="18">
        <v>125119</v>
      </c>
      <c r="R30" s="19">
        <v>126564</v>
      </c>
      <c r="S30" s="79">
        <v>2.6222657451446731</v>
      </c>
      <c r="T30" s="79">
        <v>2.6847957633446917</v>
      </c>
      <c r="U30" s="80">
        <v>2.5675351366505881</v>
      </c>
    </row>
    <row r="31" spans="1:21" x14ac:dyDescent="0.2">
      <c r="A31" s="17" t="s">
        <v>180</v>
      </c>
      <c r="B31" s="18">
        <v>257</v>
      </c>
      <c r="C31" s="18">
        <v>303</v>
      </c>
      <c r="D31" s="19">
        <v>288</v>
      </c>
      <c r="E31" s="79">
        <v>1.2426096155742983E-3</v>
      </c>
      <c r="F31" s="79">
        <v>1.4324831679682014E-3</v>
      </c>
      <c r="G31" s="80">
        <v>1.3038165562700742E-3</v>
      </c>
      <c r="I31" s="97">
        <v>0</v>
      </c>
      <c r="J31" s="18">
        <v>0</v>
      </c>
      <c r="K31" s="19">
        <v>0</v>
      </c>
      <c r="L31" s="79" t="s">
        <v>166</v>
      </c>
      <c r="M31" s="79" t="s">
        <v>166</v>
      </c>
      <c r="N31" s="80" t="s">
        <v>166</v>
      </c>
      <c r="P31" s="97">
        <v>257</v>
      </c>
      <c r="Q31" s="18">
        <v>303</v>
      </c>
      <c r="R31" s="19">
        <v>288</v>
      </c>
      <c r="S31" s="79">
        <v>5.5902109967498467E-3</v>
      </c>
      <c r="T31" s="79">
        <v>6.5017552593406407E-3</v>
      </c>
      <c r="U31" s="80">
        <v>5.8424995998496371E-3</v>
      </c>
    </row>
    <row r="32" spans="1:21" x14ac:dyDescent="0.2">
      <c r="A32" s="17" t="s">
        <v>181</v>
      </c>
      <c r="B32" s="18">
        <v>6846</v>
      </c>
      <c r="C32" s="18">
        <v>15783</v>
      </c>
      <c r="D32" s="19">
        <v>26493</v>
      </c>
      <c r="E32" s="79">
        <v>3.3100799331601739E-2</v>
      </c>
      <c r="F32" s="79">
        <v>7.4616771749313929E-2</v>
      </c>
      <c r="G32" s="80">
        <v>0.11993754175438567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6846</v>
      </c>
      <c r="Q32" s="18">
        <v>15783</v>
      </c>
      <c r="R32" s="19">
        <v>26493</v>
      </c>
      <c r="S32" s="79">
        <v>0.14891278009241032</v>
      </c>
      <c r="T32" s="79">
        <v>0.33867063781575357</v>
      </c>
      <c r="U32" s="80">
        <v>0.53744910381533484</v>
      </c>
    </row>
    <row r="33" spans="1:21" x14ac:dyDescent="0.2">
      <c r="A33" s="17" t="s">
        <v>182</v>
      </c>
      <c r="B33" s="18">
        <v>736693</v>
      </c>
      <c r="C33" s="18">
        <v>753787</v>
      </c>
      <c r="D33" s="19">
        <v>770776</v>
      </c>
      <c r="E33" s="79">
        <v>3.5619525506859011</v>
      </c>
      <c r="F33" s="79">
        <v>3.5636540915288668</v>
      </c>
      <c r="G33" s="80">
        <v>3.4894114929709121</v>
      </c>
      <c r="I33" s="97">
        <v>599976</v>
      </c>
      <c r="J33" s="18">
        <v>642495</v>
      </c>
      <c r="K33" s="19">
        <v>667473</v>
      </c>
      <c r="L33" s="79">
        <v>3.7300439329714132</v>
      </c>
      <c r="M33" s="79">
        <v>3.8958449716922972</v>
      </c>
      <c r="N33" s="80">
        <v>3.8897934683792164</v>
      </c>
      <c r="P33" s="97">
        <v>136717</v>
      </c>
      <c r="Q33" s="18">
        <v>111292</v>
      </c>
      <c r="R33" s="19">
        <v>103303</v>
      </c>
      <c r="S33" s="79">
        <v>2.9738399877145869</v>
      </c>
      <c r="T33" s="79">
        <v>2.3880968525496322</v>
      </c>
      <c r="U33" s="80">
        <v>2.0956518616780104</v>
      </c>
    </row>
    <row r="34" spans="1:21" x14ac:dyDescent="0.2">
      <c r="A34" s="17" t="s">
        <v>183</v>
      </c>
      <c r="B34" s="18">
        <v>0</v>
      </c>
      <c r="C34" s="18">
        <v>0</v>
      </c>
      <c r="D34" s="19">
        <v>75255</v>
      </c>
      <c r="E34" s="79" t="s">
        <v>166</v>
      </c>
      <c r="F34" s="79" t="s">
        <v>166</v>
      </c>
      <c r="G34" s="80">
        <v>0.34068998243786264</v>
      </c>
      <c r="I34" s="97">
        <v>0</v>
      </c>
      <c r="J34" s="18">
        <v>0</v>
      </c>
      <c r="K34" s="19">
        <v>71750</v>
      </c>
      <c r="L34" s="79" t="s">
        <v>166</v>
      </c>
      <c r="M34" s="79" t="s">
        <v>166</v>
      </c>
      <c r="N34" s="80">
        <v>0.41813328982027553</v>
      </c>
      <c r="P34" s="97">
        <v>0</v>
      </c>
      <c r="Q34" s="18">
        <v>0</v>
      </c>
      <c r="R34" s="19">
        <v>3505</v>
      </c>
      <c r="S34" s="79" t="s">
        <v>166</v>
      </c>
      <c r="T34" s="79" t="s">
        <v>166</v>
      </c>
      <c r="U34" s="80">
        <v>7.110403158844783E-2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79" t="s">
        <v>5</v>
      </c>
      <c r="F35" s="79" t="s">
        <v>5</v>
      </c>
      <c r="G35" s="80" t="s">
        <v>5</v>
      </c>
      <c r="I35" s="97" t="s">
        <v>5</v>
      </c>
      <c r="J35" s="18" t="s">
        <v>5</v>
      </c>
      <c r="K35" s="19" t="s">
        <v>5</v>
      </c>
      <c r="L35" s="79" t="s">
        <v>5</v>
      </c>
      <c r="M35" s="79" t="s">
        <v>5</v>
      </c>
      <c r="N35" s="80" t="s">
        <v>5</v>
      </c>
      <c r="P35" s="97" t="s">
        <v>5</v>
      </c>
      <c r="Q35" s="18" t="s">
        <v>5</v>
      </c>
      <c r="R35" s="19" t="s">
        <v>5</v>
      </c>
      <c r="S35" s="79" t="s">
        <v>5</v>
      </c>
      <c r="T35" s="79" t="s">
        <v>5</v>
      </c>
      <c r="U35" s="80" t="s">
        <v>5</v>
      </c>
    </row>
    <row r="36" spans="1:21" ht="13.5" thickBot="1" x14ac:dyDescent="0.25">
      <c r="A36" s="20" t="s">
        <v>4</v>
      </c>
      <c r="B36" s="21">
        <v>20682280</v>
      </c>
      <c r="C36" s="21">
        <v>21152081</v>
      </c>
      <c r="D36" s="22">
        <v>22088997</v>
      </c>
      <c r="E36" s="83">
        <v>100</v>
      </c>
      <c r="F36" s="83">
        <v>100</v>
      </c>
      <c r="G36" s="84">
        <v>100</v>
      </c>
      <c r="I36" s="98">
        <v>16084958</v>
      </c>
      <c r="J36" s="21">
        <v>16491801</v>
      </c>
      <c r="K36" s="22">
        <v>17159600</v>
      </c>
      <c r="L36" s="83">
        <v>100</v>
      </c>
      <c r="M36" s="83">
        <v>100</v>
      </c>
      <c r="N36" s="84">
        <v>100</v>
      </c>
      <c r="P36" s="98">
        <v>4597322</v>
      </c>
      <c r="Q36" s="21">
        <v>4660280</v>
      </c>
      <c r="R36" s="22">
        <v>4929397</v>
      </c>
      <c r="S36" s="83">
        <v>100</v>
      </c>
      <c r="T36" s="83">
        <v>100</v>
      </c>
      <c r="U36" s="84">
        <v>100</v>
      </c>
    </row>
    <row r="37" spans="1:21" x14ac:dyDescent="0.2">
      <c r="I37" s="105"/>
      <c r="P37" s="105"/>
    </row>
    <row r="38" spans="1:21" ht="16.5" thickBot="1" x14ac:dyDescent="0.3">
      <c r="A38" s="5" t="s">
        <v>36</v>
      </c>
      <c r="B38" s="6"/>
      <c r="C38" s="6"/>
      <c r="D38" s="196" t="s">
        <v>105</v>
      </c>
      <c r="E38" s="196"/>
      <c r="F38" s="6"/>
      <c r="I38" s="196" t="s">
        <v>92</v>
      </c>
      <c r="J38" s="196"/>
      <c r="K38" s="196"/>
      <c r="L38" s="196"/>
      <c r="M38" s="196"/>
      <c r="N38" s="196"/>
      <c r="P38" s="196" t="s">
        <v>93</v>
      </c>
      <c r="Q38" s="196"/>
      <c r="R38" s="196"/>
      <c r="S38" s="196"/>
      <c r="T38" s="196"/>
      <c r="U38" s="196"/>
    </row>
    <row r="39" spans="1:21" x14ac:dyDescent="0.2">
      <c r="A39" s="7"/>
      <c r="B39" s="88"/>
      <c r="C39" s="87" t="s">
        <v>29</v>
      </c>
      <c r="D39" s="89"/>
      <c r="E39" s="11"/>
      <c r="F39" s="9" t="s">
        <v>2</v>
      </c>
      <c r="G39" s="12"/>
      <c r="I39" s="32"/>
      <c r="J39" s="87" t="s">
        <v>29</v>
      </c>
      <c r="K39" s="89"/>
      <c r="L39" s="11"/>
      <c r="M39" s="87" t="s">
        <v>2</v>
      </c>
      <c r="N39" s="12"/>
      <c r="P39" s="32"/>
      <c r="Q39" s="87" t="s">
        <v>29</v>
      </c>
      <c r="R39" s="89"/>
      <c r="S39" s="11"/>
      <c r="T39" s="87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6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6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852713</v>
      </c>
      <c r="C41" s="18">
        <v>862976</v>
      </c>
      <c r="D41" s="19">
        <v>859525</v>
      </c>
      <c r="E41" s="79">
        <v>19.978037847812171</v>
      </c>
      <c r="F41" s="79">
        <v>19.839034973076323</v>
      </c>
      <c r="G41" s="80">
        <v>19.354848152741003</v>
      </c>
      <c r="I41" s="97">
        <v>680722</v>
      </c>
      <c r="J41" s="18">
        <v>693869</v>
      </c>
      <c r="K41" s="19">
        <v>695614</v>
      </c>
      <c r="L41" s="79">
        <v>19.842431640995056</v>
      </c>
      <c r="M41" s="79">
        <v>19.770352776520923</v>
      </c>
      <c r="N41" s="80">
        <v>19.438100424997298</v>
      </c>
      <c r="P41" s="97">
        <v>171991</v>
      </c>
      <c r="Q41" s="18">
        <v>169107</v>
      </c>
      <c r="R41" s="19">
        <v>163911</v>
      </c>
      <c r="S41" s="79">
        <v>20.533443805858067</v>
      </c>
      <c r="T41" s="79">
        <v>20.125915655552845</v>
      </c>
      <c r="U41" s="80">
        <v>19.009331227254698</v>
      </c>
    </row>
    <row r="42" spans="1:21" x14ac:dyDescent="0.2">
      <c r="A42" s="17" t="s">
        <v>158</v>
      </c>
      <c r="B42" s="18">
        <v>132087</v>
      </c>
      <c r="C42" s="18">
        <v>126725</v>
      </c>
      <c r="D42" s="19">
        <v>124999</v>
      </c>
      <c r="E42" s="79">
        <v>3.0946392106183045</v>
      </c>
      <c r="F42" s="79">
        <v>2.9132927299983975</v>
      </c>
      <c r="G42" s="80">
        <v>2.8147368188760913</v>
      </c>
      <c r="I42" s="97">
        <v>131010</v>
      </c>
      <c r="J42" s="18">
        <v>125755</v>
      </c>
      <c r="K42" s="19">
        <v>124114</v>
      </c>
      <c r="L42" s="79">
        <v>3.8188232043135999</v>
      </c>
      <c r="M42" s="79">
        <v>3.5831269496279394</v>
      </c>
      <c r="N42" s="80">
        <v>3.4682171378783555</v>
      </c>
      <c r="P42" s="97">
        <v>1077</v>
      </c>
      <c r="Q42" s="18">
        <v>970</v>
      </c>
      <c r="R42" s="19">
        <v>885</v>
      </c>
      <c r="S42" s="79">
        <v>0.12857951275886029</v>
      </c>
      <c r="T42" s="79">
        <v>0.11544251974126594</v>
      </c>
      <c r="U42" s="80">
        <v>0.10263654139209942</v>
      </c>
    </row>
    <row r="43" spans="1:21" x14ac:dyDescent="0.2">
      <c r="A43" s="17" t="s">
        <v>83</v>
      </c>
      <c r="B43" s="18">
        <v>1124863</v>
      </c>
      <c r="C43" s="18">
        <v>1127415</v>
      </c>
      <c r="D43" s="19">
        <v>1126254</v>
      </c>
      <c r="E43" s="79">
        <v>26.354184335882699</v>
      </c>
      <c r="F43" s="79">
        <v>25.918247569075902</v>
      </c>
      <c r="G43" s="80">
        <v>25.361071698225373</v>
      </c>
      <c r="I43" s="97">
        <v>831499</v>
      </c>
      <c r="J43" s="18">
        <v>827737</v>
      </c>
      <c r="K43" s="19">
        <v>816490</v>
      </c>
      <c r="L43" s="79">
        <v>24.237445046664789</v>
      </c>
      <c r="M43" s="79">
        <v>23.584642772885228</v>
      </c>
      <c r="N43" s="80">
        <v>22.815835529483365</v>
      </c>
      <c r="P43" s="97">
        <v>293364</v>
      </c>
      <c r="Q43" s="18">
        <v>299678</v>
      </c>
      <c r="R43" s="19">
        <v>309764</v>
      </c>
      <c r="S43" s="79">
        <v>35.023769898783925</v>
      </c>
      <c r="T43" s="79">
        <v>35.665549928889789</v>
      </c>
      <c r="U43" s="80">
        <v>35.924413116138176</v>
      </c>
    </row>
    <row r="44" spans="1:21" x14ac:dyDescent="0.2">
      <c r="A44" s="17" t="s">
        <v>85</v>
      </c>
      <c r="B44" s="18">
        <v>582837</v>
      </c>
      <c r="C44" s="18">
        <v>562088</v>
      </c>
      <c r="D44" s="19">
        <v>567976</v>
      </c>
      <c r="E44" s="79">
        <v>13.655168438976892</v>
      </c>
      <c r="F44" s="79">
        <v>12.921892949452275</v>
      </c>
      <c r="G44" s="80">
        <v>12.789725993311681</v>
      </c>
      <c r="I44" s="97">
        <v>483711</v>
      </c>
      <c r="J44" s="18">
        <v>471986</v>
      </c>
      <c r="K44" s="19">
        <v>474614</v>
      </c>
      <c r="L44" s="79">
        <v>14.099738882388641</v>
      </c>
      <c r="M44" s="79">
        <v>13.448258569815058</v>
      </c>
      <c r="N44" s="80">
        <v>13.262520011255765</v>
      </c>
      <c r="P44" s="97">
        <v>99126</v>
      </c>
      <c r="Q44" s="18">
        <v>90102</v>
      </c>
      <c r="R44" s="19">
        <v>93362</v>
      </c>
      <c r="S44" s="79">
        <v>11.834329416652539</v>
      </c>
      <c r="T44" s="79">
        <v>10.723300941987159</v>
      </c>
      <c r="U44" s="80">
        <v>10.827517262654448</v>
      </c>
    </row>
    <row r="45" spans="1:21" x14ac:dyDescent="0.2">
      <c r="A45" s="17" t="s">
        <v>159</v>
      </c>
      <c r="B45" s="18">
        <v>414163</v>
      </c>
      <c r="C45" s="18">
        <v>441776</v>
      </c>
      <c r="D45" s="19">
        <v>467536</v>
      </c>
      <c r="E45" s="79">
        <v>9.7033399152627346</v>
      </c>
      <c r="F45" s="79">
        <v>10.156029268792835</v>
      </c>
      <c r="G45" s="80">
        <v>10.528010570884986</v>
      </c>
      <c r="I45" s="97">
        <v>374878</v>
      </c>
      <c r="J45" s="18">
        <v>401628</v>
      </c>
      <c r="K45" s="19">
        <v>425761</v>
      </c>
      <c r="L45" s="79">
        <v>10.927355203317866</v>
      </c>
      <c r="M45" s="79">
        <v>11.443553819133793</v>
      </c>
      <c r="N45" s="80">
        <v>11.89738141418556</v>
      </c>
      <c r="P45" s="97">
        <v>39285</v>
      </c>
      <c r="Q45" s="18">
        <v>40148</v>
      </c>
      <c r="R45" s="19">
        <v>41775</v>
      </c>
      <c r="S45" s="79">
        <v>4.6901078539756975</v>
      </c>
      <c r="T45" s="79">
        <v>4.7781301882189124</v>
      </c>
      <c r="U45" s="80">
        <v>4.8447926741863876</v>
      </c>
    </row>
    <row r="46" spans="1:21" x14ac:dyDescent="0.2">
      <c r="A46" s="17" t="s">
        <v>160</v>
      </c>
      <c r="B46" s="18">
        <v>118116</v>
      </c>
      <c r="C46" s="18">
        <v>122300</v>
      </c>
      <c r="D46" s="19">
        <v>124056</v>
      </c>
      <c r="E46" s="79">
        <v>2.76731551932735</v>
      </c>
      <c r="F46" s="79">
        <v>2.8115659962817441</v>
      </c>
      <c r="G46" s="80">
        <v>2.7935022744381346</v>
      </c>
      <c r="I46" s="97">
        <v>118116</v>
      </c>
      <c r="J46" s="18">
        <v>122300</v>
      </c>
      <c r="K46" s="19">
        <v>124056</v>
      </c>
      <c r="L46" s="79">
        <v>3.442974746971263</v>
      </c>
      <c r="M46" s="79">
        <v>3.4846839166593533</v>
      </c>
      <c r="N46" s="80">
        <v>3.4665963973172831</v>
      </c>
      <c r="P46" s="97">
        <v>0</v>
      </c>
      <c r="Q46" s="18">
        <v>0</v>
      </c>
      <c r="R46" s="19">
        <v>0</v>
      </c>
      <c r="S46" s="79" t="s">
        <v>166</v>
      </c>
      <c r="T46" s="79" t="s">
        <v>166</v>
      </c>
      <c r="U46" s="80" t="s">
        <v>166</v>
      </c>
    </row>
    <row r="47" spans="1:21" x14ac:dyDescent="0.2">
      <c r="A47" s="17" t="s">
        <v>161</v>
      </c>
      <c r="B47" s="18">
        <v>110140</v>
      </c>
      <c r="C47" s="18">
        <v>107720</v>
      </c>
      <c r="D47" s="19">
        <v>108090</v>
      </c>
      <c r="E47" s="79">
        <v>2.5804474524934329</v>
      </c>
      <c r="F47" s="79">
        <v>2.4763850295950078</v>
      </c>
      <c r="G47" s="80">
        <v>2.4339786938480845</v>
      </c>
      <c r="I47" s="97">
        <v>74737</v>
      </c>
      <c r="J47" s="18">
        <v>67269</v>
      </c>
      <c r="K47" s="19">
        <v>65789</v>
      </c>
      <c r="L47" s="79">
        <v>2.1785160661078202</v>
      </c>
      <c r="M47" s="79">
        <v>1.9166901258361246</v>
      </c>
      <c r="N47" s="80">
        <v>1.8383948409033561</v>
      </c>
      <c r="P47" s="97">
        <v>35403</v>
      </c>
      <c r="Q47" s="18">
        <v>40451</v>
      </c>
      <c r="R47" s="19">
        <v>42301</v>
      </c>
      <c r="S47" s="79">
        <v>4.2266485517195269</v>
      </c>
      <c r="T47" s="79">
        <v>4.814191099024689</v>
      </c>
      <c r="U47" s="80">
        <v>4.9057947315561554</v>
      </c>
    </row>
    <row r="48" spans="1:21" x14ac:dyDescent="0.2">
      <c r="A48" s="17" t="s">
        <v>162</v>
      </c>
      <c r="B48" s="18">
        <v>49361</v>
      </c>
      <c r="C48" s="18">
        <v>53843</v>
      </c>
      <c r="D48" s="19">
        <v>61502</v>
      </c>
      <c r="E48" s="79">
        <v>1.156468737084877</v>
      </c>
      <c r="F48" s="79">
        <v>1.2378017002272932</v>
      </c>
      <c r="G48" s="80">
        <v>1.3849066299291783</v>
      </c>
      <c r="I48" s="97">
        <v>0</v>
      </c>
      <c r="J48" s="18">
        <v>0</v>
      </c>
      <c r="K48" s="19">
        <v>0</v>
      </c>
      <c r="L48" s="79" t="s">
        <v>166</v>
      </c>
      <c r="M48" s="79" t="s">
        <v>166</v>
      </c>
      <c r="N48" s="80" t="s">
        <v>166</v>
      </c>
      <c r="P48" s="97">
        <v>49361</v>
      </c>
      <c r="Q48" s="18">
        <v>53843</v>
      </c>
      <c r="R48" s="19">
        <v>61502</v>
      </c>
      <c r="S48" s="79">
        <v>5.8930485880130945</v>
      </c>
      <c r="T48" s="79">
        <v>6.408011948895858</v>
      </c>
      <c r="U48" s="80">
        <v>7.1326017725388686</v>
      </c>
    </row>
    <row r="49" spans="1:21" x14ac:dyDescent="0.2">
      <c r="A49" s="17" t="s">
        <v>163</v>
      </c>
      <c r="B49" s="18">
        <v>83441</v>
      </c>
      <c r="C49" s="18">
        <v>91432</v>
      </c>
      <c r="D49" s="19">
        <v>95040</v>
      </c>
      <c r="E49" s="79">
        <v>1.9549220617714231</v>
      </c>
      <c r="F49" s="79">
        <v>2.101938693148262</v>
      </c>
      <c r="G49" s="80">
        <v>2.1401178190704222</v>
      </c>
      <c r="I49" s="97">
        <v>61099</v>
      </c>
      <c r="J49" s="18">
        <v>69623</v>
      </c>
      <c r="K49" s="19">
        <v>75245</v>
      </c>
      <c r="L49" s="79">
        <v>1.7809806805614583</v>
      </c>
      <c r="M49" s="79">
        <v>1.9837624556792655</v>
      </c>
      <c r="N49" s="80">
        <v>2.1026314399637176</v>
      </c>
      <c r="P49" s="97">
        <v>22342</v>
      </c>
      <c r="Q49" s="18">
        <v>21809</v>
      </c>
      <c r="R49" s="19">
        <v>19795</v>
      </c>
      <c r="S49" s="79">
        <v>2.667338416024565</v>
      </c>
      <c r="T49" s="79">
        <v>2.5955524876672875</v>
      </c>
      <c r="U49" s="80">
        <v>2.2956952958831729</v>
      </c>
    </row>
    <row r="50" spans="1:21" x14ac:dyDescent="0.2">
      <c r="A50" s="17" t="s">
        <v>164</v>
      </c>
      <c r="B50" s="18">
        <v>154534</v>
      </c>
      <c r="C50" s="18">
        <v>155008</v>
      </c>
      <c r="D50" s="19">
        <v>160458</v>
      </c>
      <c r="E50" s="79">
        <v>3.6205453661124039</v>
      </c>
      <c r="F50" s="79">
        <v>3.5634932293674622</v>
      </c>
      <c r="G50" s="80">
        <v>3.6132052295075949</v>
      </c>
      <c r="I50" s="97">
        <v>153189</v>
      </c>
      <c r="J50" s="18">
        <v>155008</v>
      </c>
      <c r="K50" s="19">
        <v>160458</v>
      </c>
      <c r="L50" s="79">
        <v>4.4653210277505231</v>
      </c>
      <c r="M50" s="79">
        <v>4.4166302907075474</v>
      </c>
      <c r="N50" s="80">
        <v>4.4838067060096778</v>
      </c>
      <c r="P50" s="97">
        <v>1345</v>
      </c>
      <c r="Q50" s="18">
        <v>0</v>
      </c>
      <c r="R50" s="19">
        <v>0</v>
      </c>
      <c r="S50" s="79">
        <v>0.16057515753079582</v>
      </c>
      <c r="T50" s="79" t="s">
        <v>166</v>
      </c>
      <c r="U50" s="80" t="s">
        <v>166</v>
      </c>
    </row>
    <row r="51" spans="1:21" x14ac:dyDescent="0.2">
      <c r="A51" s="17" t="s">
        <v>165</v>
      </c>
      <c r="B51" s="18">
        <v>0</v>
      </c>
      <c r="C51" s="18">
        <v>0</v>
      </c>
      <c r="D51" s="19">
        <v>0</v>
      </c>
      <c r="E51" s="79" t="s">
        <v>166</v>
      </c>
      <c r="F51" s="79" t="s">
        <v>166</v>
      </c>
      <c r="G51" s="80" t="s">
        <v>166</v>
      </c>
      <c r="I51" s="97">
        <v>0</v>
      </c>
      <c r="J51" s="18">
        <v>0</v>
      </c>
      <c r="K51" s="19">
        <v>0</v>
      </c>
      <c r="L51" s="79" t="s">
        <v>166</v>
      </c>
      <c r="M51" s="79" t="s">
        <v>166</v>
      </c>
      <c r="N51" s="80" t="s">
        <v>166</v>
      </c>
      <c r="P51" s="97">
        <v>0</v>
      </c>
      <c r="Q51" s="18">
        <v>0</v>
      </c>
      <c r="R51" s="19">
        <v>0</v>
      </c>
      <c r="S51" s="79" t="s">
        <v>166</v>
      </c>
      <c r="T51" s="79" t="s">
        <v>166</v>
      </c>
      <c r="U51" s="80" t="s">
        <v>166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79" t="s">
        <v>166</v>
      </c>
      <c r="F52" s="79" t="s">
        <v>166</v>
      </c>
      <c r="G52" s="80" t="s">
        <v>166</v>
      </c>
      <c r="I52" s="97">
        <v>0</v>
      </c>
      <c r="J52" s="18">
        <v>0</v>
      </c>
      <c r="K52" s="19">
        <v>0</v>
      </c>
      <c r="L52" s="79" t="s">
        <v>166</v>
      </c>
      <c r="M52" s="79" t="s">
        <v>166</v>
      </c>
      <c r="N52" s="80" t="s">
        <v>166</v>
      </c>
      <c r="P52" s="97">
        <v>0</v>
      </c>
      <c r="Q52" s="18">
        <v>0</v>
      </c>
      <c r="R52" s="19">
        <v>0</v>
      </c>
      <c r="S52" s="79" t="s">
        <v>166</v>
      </c>
      <c r="T52" s="79" t="s">
        <v>166</v>
      </c>
      <c r="U52" s="80" t="s">
        <v>166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79" t="s">
        <v>166</v>
      </c>
      <c r="F53" s="79" t="s">
        <v>166</v>
      </c>
      <c r="G53" s="80" t="s">
        <v>166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">
      <c r="A54" s="17" t="s">
        <v>169</v>
      </c>
      <c r="B54" s="18">
        <v>248947</v>
      </c>
      <c r="C54" s="18">
        <v>250501</v>
      </c>
      <c r="D54" s="19">
        <v>252379</v>
      </c>
      <c r="E54" s="79">
        <v>5.8325281637541551</v>
      </c>
      <c r="F54" s="79">
        <v>5.7587906266113915</v>
      </c>
      <c r="G54" s="80">
        <v>5.6830891736024212</v>
      </c>
      <c r="I54" s="97">
        <v>203823</v>
      </c>
      <c r="J54" s="18">
        <v>205349</v>
      </c>
      <c r="K54" s="19">
        <v>206026</v>
      </c>
      <c r="L54" s="79">
        <v>5.9412564077002585</v>
      </c>
      <c r="M54" s="79">
        <v>5.850992294375156</v>
      </c>
      <c r="N54" s="80">
        <v>5.7571499109570725</v>
      </c>
      <c r="P54" s="97">
        <v>45124</v>
      </c>
      <c r="Q54" s="18">
        <v>45152</v>
      </c>
      <c r="R54" s="19">
        <v>46353</v>
      </c>
      <c r="S54" s="79">
        <v>5.3872069951075314</v>
      </c>
      <c r="T54" s="79">
        <v>5.3736707745955048</v>
      </c>
      <c r="U54" s="80">
        <v>5.3757193255909428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79" t="s">
        <v>166</v>
      </c>
      <c r="F55" s="79" t="s">
        <v>166</v>
      </c>
      <c r="G55" s="80" t="s">
        <v>166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0</v>
      </c>
      <c r="Q55" s="18">
        <v>0</v>
      </c>
      <c r="R55" s="19">
        <v>0</v>
      </c>
      <c r="S55" s="79" t="s">
        <v>166</v>
      </c>
      <c r="T55" s="79" t="s">
        <v>166</v>
      </c>
      <c r="U55" s="80" t="s">
        <v>166</v>
      </c>
    </row>
    <row r="56" spans="1:21" x14ac:dyDescent="0.2">
      <c r="A56" s="17" t="s">
        <v>171</v>
      </c>
      <c r="B56" s="18">
        <v>1615</v>
      </c>
      <c r="C56" s="18">
        <v>1643</v>
      </c>
      <c r="D56" s="19">
        <v>1663</v>
      </c>
      <c r="E56" s="79">
        <v>3.7837503502604813E-2</v>
      </c>
      <c r="F56" s="79">
        <v>3.7771078756262517E-2</v>
      </c>
      <c r="G56" s="80">
        <v>3.7447558218793267E-2</v>
      </c>
      <c r="I56" s="97">
        <v>0</v>
      </c>
      <c r="J56" s="18">
        <v>0</v>
      </c>
      <c r="K56" s="19">
        <v>0</v>
      </c>
      <c r="L56" s="79" t="s">
        <v>166</v>
      </c>
      <c r="M56" s="79" t="s">
        <v>166</v>
      </c>
      <c r="N56" s="80" t="s">
        <v>166</v>
      </c>
      <c r="P56" s="97">
        <v>1615</v>
      </c>
      <c r="Q56" s="18">
        <v>1643</v>
      </c>
      <c r="R56" s="19">
        <v>1663</v>
      </c>
      <c r="S56" s="79">
        <v>0.1928095757711786</v>
      </c>
      <c r="T56" s="79">
        <v>0.19553820611845354</v>
      </c>
      <c r="U56" s="80">
        <v>0.19286391902266817</v>
      </c>
    </row>
    <row r="57" spans="1:21" x14ac:dyDescent="0.2">
      <c r="A57" s="17" t="s">
        <v>172</v>
      </c>
      <c r="B57" s="18">
        <v>2641</v>
      </c>
      <c r="C57" s="18">
        <v>848</v>
      </c>
      <c r="D57" s="19">
        <v>0</v>
      </c>
      <c r="E57" s="79">
        <v>6.1875446904259633E-2</v>
      </c>
      <c r="F57" s="79">
        <v>1.9494750325812913E-2</v>
      </c>
      <c r="G57" s="80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2641</v>
      </c>
      <c r="Q57" s="18">
        <v>848</v>
      </c>
      <c r="R57" s="19">
        <v>0</v>
      </c>
      <c r="S57" s="79">
        <v>0.31530036508463327</v>
      </c>
      <c r="T57" s="79">
        <v>0.10092294509339537</v>
      </c>
      <c r="U57" s="80" t="s">
        <v>166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79" t="s">
        <v>166</v>
      </c>
      <c r="F58" s="79" t="s">
        <v>166</v>
      </c>
      <c r="G58" s="80" t="s">
        <v>166</v>
      </c>
      <c r="I58" s="97">
        <v>0</v>
      </c>
      <c r="J58" s="18">
        <v>0</v>
      </c>
      <c r="K58" s="19">
        <v>0</v>
      </c>
      <c r="L58" s="79" t="s">
        <v>166</v>
      </c>
      <c r="M58" s="79" t="s">
        <v>166</v>
      </c>
      <c r="N58" s="80" t="s">
        <v>166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">
      <c r="A59" s="17" t="s">
        <v>174</v>
      </c>
      <c r="B59" s="18">
        <v>160500</v>
      </c>
      <c r="C59" s="18">
        <v>186552</v>
      </c>
      <c r="D59" s="19">
        <v>203686</v>
      </c>
      <c r="E59" s="79">
        <v>3.7603215555220264</v>
      </c>
      <c r="F59" s="79">
        <v>4.2886611589399175</v>
      </c>
      <c r="G59" s="80">
        <v>4.5866165624492643</v>
      </c>
      <c r="I59" s="97">
        <v>144246</v>
      </c>
      <c r="J59" s="18">
        <v>168598</v>
      </c>
      <c r="K59" s="19">
        <v>184684</v>
      </c>
      <c r="L59" s="79">
        <v>4.2046406528464964</v>
      </c>
      <c r="M59" s="79">
        <v>4.8038490513567762</v>
      </c>
      <c r="N59" s="80">
        <v>5.1607732720879698</v>
      </c>
      <c r="P59" s="97">
        <v>16254</v>
      </c>
      <c r="Q59" s="18">
        <v>17954</v>
      </c>
      <c r="R59" s="19">
        <v>19002</v>
      </c>
      <c r="S59" s="79">
        <v>1.9405119780710447</v>
      </c>
      <c r="T59" s="79">
        <v>2.1367577313759676</v>
      </c>
      <c r="U59" s="80">
        <v>2.2037283158561278</v>
      </c>
    </row>
    <row r="60" spans="1:21" x14ac:dyDescent="0.2">
      <c r="A60" s="17" t="s">
        <v>175</v>
      </c>
      <c r="B60" s="18">
        <v>12657</v>
      </c>
      <c r="C60" s="18">
        <v>11438</v>
      </c>
      <c r="D60" s="19">
        <v>11788</v>
      </c>
      <c r="E60" s="79">
        <v>0.29653825500462483</v>
      </c>
      <c r="F60" s="79">
        <v>0.26294923847482088</v>
      </c>
      <c r="G60" s="80">
        <v>0.26544306451180699</v>
      </c>
      <c r="I60" s="97">
        <v>6097</v>
      </c>
      <c r="J60" s="18">
        <v>6199</v>
      </c>
      <c r="K60" s="19">
        <v>6412</v>
      </c>
      <c r="L60" s="79">
        <v>0.1777220447042212</v>
      </c>
      <c r="M60" s="79">
        <v>0.1766276009760534</v>
      </c>
      <c r="N60" s="80">
        <v>0.17917566340683577</v>
      </c>
      <c r="P60" s="97">
        <v>6560</v>
      </c>
      <c r="Q60" s="18">
        <v>5239</v>
      </c>
      <c r="R60" s="19">
        <v>5376</v>
      </c>
      <c r="S60" s="79">
        <v>0.7831769765070784</v>
      </c>
      <c r="T60" s="79">
        <v>0.62350861950978587</v>
      </c>
      <c r="U60" s="80">
        <v>0.62347349889709203</v>
      </c>
    </row>
    <row r="61" spans="1:21" x14ac:dyDescent="0.2">
      <c r="A61" s="17" t="s">
        <v>176</v>
      </c>
      <c r="B61" s="18">
        <v>31337</v>
      </c>
      <c r="C61" s="18">
        <v>37962</v>
      </c>
      <c r="D61" s="19">
        <v>40272</v>
      </c>
      <c r="E61" s="79">
        <v>0.7341881407189641</v>
      </c>
      <c r="F61" s="79">
        <v>0.87271192437324263</v>
      </c>
      <c r="G61" s="80">
        <v>0.90684790414145677</v>
      </c>
      <c r="I61" s="97">
        <v>17393</v>
      </c>
      <c r="J61" s="18">
        <v>21792</v>
      </c>
      <c r="K61" s="19">
        <v>22023</v>
      </c>
      <c r="L61" s="79">
        <v>0.50699024496318179</v>
      </c>
      <c r="M61" s="79">
        <v>0.62091767712052848</v>
      </c>
      <c r="N61" s="80">
        <v>0.61540636856031572</v>
      </c>
      <c r="P61" s="97">
        <v>13944</v>
      </c>
      <c r="Q61" s="18">
        <v>16170</v>
      </c>
      <c r="R61" s="19">
        <v>18249</v>
      </c>
      <c r="S61" s="79">
        <v>1.6647286220144362</v>
      </c>
      <c r="T61" s="79">
        <v>1.9244387053775982</v>
      </c>
      <c r="U61" s="80">
        <v>2.1164002755530196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79" t="s">
        <v>166</v>
      </c>
      <c r="F62" s="79" t="s">
        <v>166</v>
      </c>
      <c r="G62" s="80" t="s">
        <v>166</v>
      </c>
      <c r="I62" s="97">
        <v>0</v>
      </c>
      <c r="J62" s="18">
        <v>0</v>
      </c>
      <c r="K62" s="19">
        <v>0</v>
      </c>
      <c r="L62" s="79" t="s">
        <v>166</v>
      </c>
      <c r="M62" s="79" t="s">
        <v>166</v>
      </c>
      <c r="N62" s="80" t="s">
        <v>166</v>
      </c>
      <c r="P62" s="97">
        <v>0</v>
      </c>
      <c r="Q62" s="18">
        <v>0</v>
      </c>
      <c r="R62" s="19">
        <v>0</v>
      </c>
      <c r="S62" s="79" t="s">
        <v>166</v>
      </c>
      <c r="T62" s="79" t="s">
        <v>166</v>
      </c>
      <c r="U62" s="80" t="s">
        <v>166</v>
      </c>
    </row>
    <row r="63" spans="1:21" x14ac:dyDescent="0.2">
      <c r="A63" s="17" t="s">
        <v>178</v>
      </c>
      <c r="B63" s="18">
        <v>13920</v>
      </c>
      <c r="C63" s="18">
        <v>14694</v>
      </c>
      <c r="D63" s="19">
        <v>5447</v>
      </c>
      <c r="E63" s="79">
        <v>0.3261288227592935</v>
      </c>
      <c r="F63" s="79">
        <v>0.33780172321638552</v>
      </c>
      <c r="G63" s="80">
        <v>0.1226559528669675</v>
      </c>
      <c r="I63" s="97">
        <v>13332</v>
      </c>
      <c r="J63" s="18">
        <v>14290</v>
      </c>
      <c r="K63" s="19">
        <v>5447</v>
      </c>
      <c r="L63" s="79">
        <v>0.38861576184954516</v>
      </c>
      <c r="M63" s="79">
        <v>0.40716380350827608</v>
      </c>
      <c r="N63" s="80">
        <v>0.15220989372692365</v>
      </c>
      <c r="P63" s="97">
        <v>588</v>
      </c>
      <c r="Q63" s="18">
        <v>404</v>
      </c>
      <c r="R63" s="19">
        <v>0</v>
      </c>
      <c r="S63" s="79">
        <v>7.0199399723500325E-2</v>
      </c>
      <c r="T63" s="79">
        <v>4.8081214407702515E-2</v>
      </c>
      <c r="U63" s="80" t="s">
        <v>166</v>
      </c>
    </row>
    <row r="64" spans="1:21" x14ac:dyDescent="0.2">
      <c r="A64" s="17" t="s">
        <v>179</v>
      </c>
      <c r="B64" s="18">
        <v>18746</v>
      </c>
      <c r="C64" s="18">
        <v>20619</v>
      </c>
      <c r="D64" s="19">
        <v>22227</v>
      </c>
      <c r="E64" s="79">
        <v>0.43919618616707728</v>
      </c>
      <c r="F64" s="79">
        <v>0.47401209548105711</v>
      </c>
      <c r="G64" s="80">
        <v>0.50050924625924109</v>
      </c>
      <c r="I64" s="97">
        <v>0</v>
      </c>
      <c r="J64" s="18">
        <v>0</v>
      </c>
      <c r="K64" s="19">
        <v>0</v>
      </c>
      <c r="L64" s="79" t="s">
        <v>166</v>
      </c>
      <c r="M64" s="79" t="s">
        <v>166</v>
      </c>
      <c r="N64" s="80" t="s">
        <v>166</v>
      </c>
      <c r="P64" s="97">
        <v>18746</v>
      </c>
      <c r="Q64" s="18">
        <v>20619</v>
      </c>
      <c r="R64" s="19">
        <v>22227</v>
      </c>
      <c r="S64" s="79">
        <v>2.2380237197563555</v>
      </c>
      <c r="T64" s="79">
        <v>2.4539271283970745</v>
      </c>
      <c r="U64" s="80">
        <v>2.577742831098524</v>
      </c>
    </row>
    <row r="65" spans="1:21" x14ac:dyDescent="0.2">
      <c r="A65" s="17" t="s">
        <v>180</v>
      </c>
      <c r="B65" s="18">
        <v>97</v>
      </c>
      <c r="C65" s="18">
        <v>120</v>
      </c>
      <c r="D65" s="19">
        <v>121</v>
      </c>
      <c r="E65" s="79">
        <v>2.2725930896301343E-3</v>
      </c>
      <c r="F65" s="79">
        <v>2.7586910838414496E-3</v>
      </c>
      <c r="G65" s="80">
        <v>2.7246870381683616E-3</v>
      </c>
      <c r="I65" s="97">
        <v>0</v>
      </c>
      <c r="J65" s="18">
        <v>0</v>
      </c>
      <c r="K65" s="19">
        <v>0</v>
      </c>
      <c r="L65" s="79" t="s">
        <v>166</v>
      </c>
      <c r="M65" s="79" t="s">
        <v>166</v>
      </c>
      <c r="N65" s="80" t="s">
        <v>166</v>
      </c>
      <c r="P65" s="97">
        <v>97</v>
      </c>
      <c r="Q65" s="18">
        <v>120</v>
      </c>
      <c r="R65" s="19">
        <v>121</v>
      </c>
      <c r="S65" s="79">
        <v>1.158051321969308E-2</v>
      </c>
      <c r="T65" s="79">
        <v>1.4281548833971045E-2</v>
      </c>
      <c r="U65" s="80">
        <v>1.4032792664908509E-2</v>
      </c>
    </row>
    <row r="66" spans="1:21" x14ac:dyDescent="0.2">
      <c r="A66" s="17" t="s">
        <v>181</v>
      </c>
      <c r="B66" s="18">
        <v>351</v>
      </c>
      <c r="C66" s="18">
        <v>289</v>
      </c>
      <c r="D66" s="19">
        <v>474</v>
      </c>
      <c r="E66" s="79">
        <v>8.2235069531977033E-3</v>
      </c>
      <c r="F66" s="79">
        <v>6.6438476935848246E-3</v>
      </c>
      <c r="G66" s="80">
        <v>1.0673567405717383E-2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351</v>
      </c>
      <c r="Q66" s="18">
        <v>289</v>
      </c>
      <c r="R66" s="19">
        <v>474</v>
      </c>
      <c r="S66" s="79">
        <v>4.1904743712497645E-2</v>
      </c>
      <c r="T66" s="79">
        <v>3.4394730108480265E-2</v>
      </c>
      <c r="U66" s="80">
        <v>5.4971435728649862E-2</v>
      </c>
    </row>
    <row r="67" spans="1:21" x14ac:dyDescent="0.2">
      <c r="A67" s="17" t="s">
        <v>182</v>
      </c>
      <c r="B67" s="18">
        <v>155186</v>
      </c>
      <c r="C67" s="18">
        <v>173940</v>
      </c>
      <c r="D67" s="19">
        <v>167733</v>
      </c>
      <c r="E67" s="79">
        <v>3.6358209402818766</v>
      </c>
      <c r="F67" s="79">
        <v>3.9987227260281815</v>
      </c>
      <c r="G67" s="80">
        <v>3.777024222918131</v>
      </c>
      <c r="I67" s="97">
        <v>136786</v>
      </c>
      <c r="J67" s="18">
        <v>158241</v>
      </c>
      <c r="K67" s="19">
        <v>153261</v>
      </c>
      <c r="L67" s="79">
        <v>3.9871883888652784</v>
      </c>
      <c r="M67" s="79">
        <v>4.5087478957979785</v>
      </c>
      <c r="N67" s="80">
        <v>4.2826951574228103</v>
      </c>
      <c r="P67" s="97">
        <v>18400</v>
      </c>
      <c r="Q67" s="18">
        <v>15699</v>
      </c>
      <c r="R67" s="19">
        <v>14472</v>
      </c>
      <c r="S67" s="79">
        <v>2.196715909714976</v>
      </c>
      <c r="T67" s="79">
        <v>1.8683836262042619</v>
      </c>
      <c r="U67" s="80">
        <v>1.678368392120297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39651</v>
      </c>
      <c r="E68" s="79" t="s">
        <v>166</v>
      </c>
      <c r="F68" s="79" t="s">
        <v>166</v>
      </c>
      <c r="G68" s="80">
        <v>0.89286417975548527</v>
      </c>
      <c r="I68" s="97">
        <v>0</v>
      </c>
      <c r="J68" s="18">
        <v>0</v>
      </c>
      <c r="K68" s="19">
        <v>38617</v>
      </c>
      <c r="L68" s="79" t="s">
        <v>166</v>
      </c>
      <c r="M68" s="79" t="s">
        <v>166</v>
      </c>
      <c r="N68" s="80">
        <v>1.0791058318436957</v>
      </c>
      <c r="P68" s="97">
        <v>0</v>
      </c>
      <c r="Q68" s="18">
        <v>0</v>
      </c>
      <c r="R68" s="19">
        <v>1034</v>
      </c>
      <c r="S68" s="79" t="s">
        <v>166</v>
      </c>
      <c r="T68" s="79" t="s">
        <v>166</v>
      </c>
      <c r="U68" s="80">
        <v>0.11991659186376362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79" t="s">
        <v>5</v>
      </c>
      <c r="F69" s="79" t="s">
        <v>5</v>
      </c>
      <c r="G69" s="80" t="s">
        <v>5</v>
      </c>
      <c r="I69" s="97" t="s">
        <v>5</v>
      </c>
      <c r="J69" s="18" t="s">
        <v>5</v>
      </c>
      <c r="K69" s="19" t="s">
        <v>5</v>
      </c>
      <c r="L69" s="79" t="s">
        <v>5</v>
      </c>
      <c r="M69" s="79" t="s">
        <v>5</v>
      </c>
      <c r="N69" s="80" t="s">
        <v>5</v>
      </c>
      <c r="P69" s="97" t="s">
        <v>5</v>
      </c>
      <c r="Q69" s="18" t="s">
        <v>5</v>
      </c>
      <c r="R69" s="19" t="s">
        <v>5</v>
      </c>
      <c r="S69" s="79" t="s">
        <v>5</v>
      </c>
      <c r="T69" s="79" t="s">
        <v>5</v>
      </c>
      <c r="U69" s="80" t="s">
        <v>5</v>
      </c>
    </row>
    <row r="70" spans="1:21" ht="13.5" thickBot="1" x14ac:dyDescent="0.25">
      <c r="A70" s="20" t="s">
        <v>4</v>
      </c>
      <c r="B70" s="21">
        <v>4268252</v>
      </c>
      <c r="C70" s="21">
        <v>4349889</v>
      </c>
      <c r="D70" s="22">
        <v>4440877</v>
      </c>
      <c r="E70" s="83">
        <v>100</v>
      </c>
      <c r="F70" s="83">
        <v>100</v>
      </c>
      <c r="G70" s="84">
        <v>100</v>
      </c>
      <c r="I70" s="98">
        <v>3430638</v>
      </c>
      <c r="J70" s="21">
        <v>3509644</v>
      </c>
      <c r="K70" s="22">
        <v>3578611</v>
      </c>
      <c r="L70" s="83">
        <v>100</v>
      </c>
      <c r="M70" s="83">
        <v>100</v>
      </c>
      <c r="N70" s="84">
        <v>100</v>
      </c>
      <c r="P70" s="98">
        <v>837614</v>
      </c>
      <c r="Q70" s="21">
        <v>840245</v>
      </c>
      <c r="R70" s="22">
        <v>862266</v>
      </c>
      <c r="S70" s="83">
        <v>100</v>
      </c>
      <c r="T70" s="83">
        <v>100</v>
      </c>
      <c r="U70" s="84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155</v>
      </c>
      <c r="F72" s="25"/>
      <c r="G72" s="25"/>
      <c r="H72" s="95"/>
      <c r="I72" s="25"/>
      <c r="J72" s="25"/>
      <c r="K72" s="25"/>
      <c r="L72" s="25"/>
      <c r="M72" s="25"/>
      <c r="N72" s="25"/>
      <c r="O72" s="95"/>
      <c r="P72" s="25"/>
      <c r="T72" s="25"/>
      <c r="U72" s="184">
        <v>8</v>
      </c>
    </row>
    <row r="73" spans="1:21" ht="12.75" customHeight="1" x14ac:dyDescent="0.2">
      <c r="A73" s="26" t="s">
        <v>156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185"/>
    </row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I38:N38"/>
    <mergeCell ref="P38:U38"/>
    <mergeCell ref="U72:U73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3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5.42578125" style="124" customWidth="1"/>
    <col min="2" max="7" width="12.7109375" style="124" customWidth="1"/>
    <col min="8" max="16384" width="11.42578125" style="124"/>
  </cols>
  <sheetData>
    <row r="1" spans="1:7" ht="5.25" customHeight="1" x14ac:dyDescent="0.2"/>
    <row r="2" spans="1:7" x14ac:dyDescent="0.2">
      <c r="A2" s="125" t="s">
        <v>0</v>
      </c>
      <c r="B2" s="126"/>
      <c r="C2" s="126"/>
      <c r="D2" s="126"/>
      <c r="E2" s="126"/>
      <c r="F2" s="126"/>
    </row>
    <row r="3" spans="1:7" ht="6" customHeight="1" x14ac:dyDescent="0.25">
      <c r="A3" s="127"/>
      <c r="B3" s="126"/>
      <c r="C3" s="126"/>
      <c r="D3" s="126"/>
      <c r="E3" s="126"/>
      <c r="F3" s="126"/>
    </row>
    <row r="4" spans="1:7" ht="16.5" thickBot="1" x14ac:dyDescent="0.3">
      <c r="A4" s="128" t="s">
        <v>147</v>
      </c>
      <c r="B4" s="129"/>
      <c r="C4" s="129"/>
      <c r="D4" s="129"/>
      <c r="E4" s="129"/>
      <c r="F4" s="129"/>
    </row>
    <row r="5" spans="1:7" x14ac:dyDescent="0.2">
      <c r="A5" s="130"/>
      <c r="B5" s="131"/>
      <c r="C5" s="132" t="s">
        <v>1</v>
      </c>
      <c r="D5" s="133"/>
      <c r="E5" s="134"/>
      <c r="F5" s="132" t="s">
        <v>2</v>
      </c>
      <c r="G5" s="135"/>
    </row>
    <row r="6" spans="1:7" x14ac:dyDescent="0.2">
      <c r="A6" s="136" t="s">
        <v>3</v>
      </c>
      <c r="B6" s="14" t="s">
        <v>157</v>
      </c>
      <c r="C6" s="15" t="s">
        <v>153</v>
      </c>
      <c r="D6" s="66" t="s">
        <v>154</v>
      </c>
      <c r="E6" s="138" t="s">
        <v>157</v>
      </c>
      <c r="F6" s="138" t="s">
        <v>153</v>
      </c>
      <c r="G6" s="140" t="s">
        <v>154</v>
      </c>
    </row>
    <row r="7" spans="1:7" x14ac:dyDescent="0.2">
      <c r="A7" s="141" t="s">
        <v>82</v>
      </c>
      <c r="B7" s="18">
        <v>3569304</v>
      </c>
      <c r="C7" s="18">
        <v>3589858</v>
      </c>
      <c r="D7" s="18">
        <v>3598617</v>
      </c>
      <c r="E7" s="142">
        <v>20.704843285110645</v>
      </c>
      <c r="F7" s="143">
        <v>20.294231642434735</v>
      </c>
      <c r="G7" s="144">
        <v>19.603311814243455</v>
      </c>
    </row>
    <row r="8" spans="1:7" x14ac:dyDescent="0.2">
      <c r="A8" s="141" t="s">
        <v>158</v>
      </c>
      <c r="B8" s="18">
        <v>588085</v>
      </c>
      <c r="C8" s="18">
        <v>584266</v>
      </c>
      <c r="D8" s="18">
        <v>573717</v>
      </c>
      <c r="E8" s="145">
        <v>3.4113675280458864</v>
      </c>
      <c r="F8" s="143">
        <v>3.302980102499534</v>
      </c>
      <c r="G8" s="144">
        <v>3.1252987589766601</v>
      </c>
    </row>
    <row r="9" spans="1:7" x14ac:dyDescent="0.2">
      <c r="A9" s="141" t="s">
        <v>83</v>
      </c>
      <c r="B9" s="18">
        <v>4350171</v>
      </c>
      <c r="C9" s="18">
        <v>4428299</v>
      </c>
      <c r="D9" s="18">
        <v>4613152</v>
      </c>
      <c r="E9" s="145">
        <v>25.234501969692989</v>
      </c>
      <c r="F9" s="143">
        <v>25.034117139998877</v>
      </c>
      <c r="G9" s="144">
        <v>25.129947727835674</v>
      </c>
    </row>
    <row r="10" spans="1:7" x14ac:dyDescent="0.2">
      <c r="A10" s="141" t="s">
        <v>85</v>
      </c>
      <c r="B10" s="18">
        <v>2404726</v>
      </c>
      <c r="C10" s="18">
        <v>2368207</v>
      </c>
      <c r="D10" s="18">
        <v>2492816</v>
      </c>
      <c r="E10" s="145">
        <v>13.949351182648208</v>
      </c>
      <c r="F10" s="143">
        <v>13.387978420103368</v>
      </c>
      <c r="G10" s="144">
        <v>13.579508278745728</v>
      </c>
    </row>
    <row r="11" spans="1:7" x14ac:dyDescent="0.2">
      <c r="A11" s="141" t="s">
        <v>159</v>
      </c>
      <c r="B11" s="18">
        <v>1737797</v>
      </c>
      <c r="C11" s="18">
        <v>1853913</v>
      </c>
      <c r="D11" s="18">
        <v>2005619</v>
      </c>
      <c r="E11" s="145">
        <v>10.080624835075808</v>
      </c>
      <c r="F11" s="143">
        <v>10.480564932351394</v>
      </c>
      <c r="G11" s="144">
        <v>10.925523510162694</v>
      </c>
    </row>
    <row r="12" spans="1:7" x14ac:dyDescent="0.2">
      <c r="A12" s="141" t="s">
        <v>160</v>
      </c>
      <c r="B12" s="18">
        <v>395416</v>
      </c>
      <c r="C12" s="18">
        <v>418729</v>
      </c>
      <c r="D12" s="18">
        <v>427863</v>
      </c>
      <c r="E12" s="145">
        <v>2.293731862689564</v>
      </c>
      <c r="F12" s="143">
        <v>2.3671641946297193</v>
      </c>
      <c r="G12" s="144">
        <v>2.3307653475703716</v>
      </c>
    </row>
    <row r="13" spans="1:7" x14ac:dyDescent="0.2">
      <c r="A13" s="141" t="s">
        <v>161</v>
      </c>
      <c r="B13" s="18">
        <v>469710</v>
      </c>
      <c r="C13" s="18">
        <v>483584</v>
      </c>
      <c r="D13" s="18">
        <v>480633</v>
      </c>
      <c r="E13" s="145">
        <v>2.7246970108035966</v>
      </c>
      <c r="F13" s="143">
        <v>2.7338033188430177</v>
      </c>
      <c r="G13" s="144">
        <v>2.6182276600191892</v>
      </c>
    </row>
    <row r="14" spans="1:7" x14ac:dyDescent="0.2">
      <c r="A14" s="141" t="s">
        <v>162</v>
      </c>
      <c r="B14" s="18">
        <v>93450</v>
      </c>
      <c r="C14" s="18">
        <v>107394</v>
      </c>
      <c r="D14" s="18">
        <v>130367</v>
      </c>
      <c r="E14" s="145">
        <v>0.54208540516402914</v>
      </c>
      <c r="F14" s="143">
        <v>0.60712114880522738</v>
      </c>
      <c r="G14" s="144">
        <v>0.71016864292239945</v>
      </c>
    </row>
    <row r="15" spans="1:7" x14ac:dyDescent="0.2">
      <c r="A15" s="141" t="s">
        <v>163</v>
      </c>
      <c r="B15" s="18">
        <v>317736</v>
      </c>
      <c r="C15" s="18">
        <v>360535</v>
      </c>
      <c r="D15" s="18">
        <v>374580</v>
      </c>
      <c r="E15" s="145">
        <v>1.8431251823991222</v>
      </c>
      <c r="F15" s="143">
        <v>2.038181121705986</v>
      </c>
      <c r="G15" s="144">
        <v>2.0405084896167924</v>
      </c>
    </row>
    <row r="16" spans="1:7" x14ac:dyDescent="0.2">
      <c r="A16" s="141" t="s">
        <v>164</v>
      </c>
      <c r="B16" s="18">
        <v>783759</v>
      </c>
      <c r="C16" s="18">
        <v>796242</v>
      </c>
      <c r="D16" s="18">
        <v>810918</v>
      </c>
      <c r="E16" s="145">
        <v>4.546434618148254</v>
      </c>
      <c r="F16" s="143">
        <v>4.5013255653665185</v>
      </c>
      <c r="G16" s="144">
        <v>4.4174410363155276</v>
      </c>
    </row>
    <row r="17" spans="1:7" x14ac:dyDescent="0.2">
      <c r="A17" s="141" t="s">
        <v>165</v>
      </c>
      <c r="B17" s="18">
        <v>0</v>
      </c>
      <c r="C17" s="18">
        <v>0</v>
      </c>
      <c r="D17" s="18">
        <v>0</v>
      </c>
      <c r="E17" s="145" t="s">
        <v>166</v>
      </c>
      <c r="F17" s="143" t="s">
        <v>166</v>
      </c>
      <c r="G17" s="144" t="s">
        <v>166</v>
      </c>
    </row>
    <row r="18" spans="1:7" x14ac:dyDescent="0.2">
      <c r="A18" s="141" t="s">
        <v>167</v>
      </c>
      <c r="B18" s="18">
        <v>0</v>
      </c>
      <c r="C18" s="18">
        <v>0</v>
      </c>
      <c r="D18" s="18">
        <v>0</v>
      </c>
      <c r="E18" s="145" t="s">
        <v>166</v>
      </c>
      <c r="F18" s="143" t="s">
        <v>166</v>
      </c>
      <c r="G18" s="144" t="s">
        <v>166</v>
      </c>
    </row>
    <row r="19" spans="1:7" x14ac:dyDescent="0.2">
      <c r="A19" s="141" t="s">
        <v>168</v>
      </c>
      <c r="B19" s="18">
        <v>0</v>
      </c>
      <c r="C19" s="18">
        <v>0</v>
      </c>
      <c r="D19" s="18">
        <v>0</v>
      </c>
      <c r="E19" s="145" t="s">
        <v>166</v>
      </c>
      <c r="F19" s="143" t="s">
        <v>166</v>
      </c>
      <c r="G19" s="144" t="s">
        <v>166</v>
      </c>
    </row>
    <row r="20" spans="1:7" x14ac:dyDescent="0.2">
      <c r="A20" s="141" t="s">
        <v>169</v>
      </c>
      <c r="B20" s="18">
        <v>894251</v>
      </c>
      <c r="C20" s="18">
        <v>908301</v>
      </c>
      <c r="D20" s="18">
        <v>914586</v>
      </c>
      <c r="E20" s="145">
        <v>5.1873773745675571</v>
      </c>
      <c r="F20" s="143">
        <v>5.1348189524641681</v>
      </c>
      <c r="G20" s="144">
        <v>4.9821680214764905</v>
      </c>
    </row>
    <row r="21" spans="1:7" x14ac:dyDescent="0.2">
      <c r="A21" s="141" t="s">
        <v>170</v>
      </c>
      <c r="B21" s="18">
        <v>0</v>
      </c>
      <c r="C21" s="18">
        <v>0</v>
      </c>
      <c r="D21" s="18">
        <v>0</v>
      </c>
      <c r="E21" s="145" t="s">
        <v>166</v>
      </c>
      <c r="F21" s="143" t="s">
        <v>166</v>
      </c>
      <c r="G21" s="144" t="s">
        <v>166</v>
      </c>
    </row>
    <row r="22" spans="1:7" x14ac:dyDescent="0.2">
      <c r="A22" s="141" t="s">
        <v>171</v>
      </c>
      <c r="B22" s="18">
        <v>4145</v>
      </c>
      <c r="C22" s="18">
        <v>4234</v>
      </c>
      <c r="D22" s="18">
        <v>5061</v>
      </c>
      <c r="E22" s="145">
        <v>2.4044344616424834E-2</v>
      </c>
      <c r="F22" s="143">
        <v>2.3935703521996879E-2</v>
      </c>
      <c r="G22" s="144">
        <v>2.7569580506034991E-2</v>
      </c>
    </row>
    <row r="23" spans="1:7" x14ac:dyDescent="0.2">
      <c r="A23" s="141" t="s">
        <v>172</v>
      </c>
      <c r="B23" s="18">
        <v>8531</v>
      </c>
      <c r="C23" s="18">
        <v>4194</v>
      </c>
      <c r="D23" s="18">
        <v>0</v>
      </c>
      <c r="E23" s="145">
        <v>4.9486683696675575E-2</v>
      </c>
      <c r="F23" s="143">
        <v>2.3709575005020054E-2</v>
      </c>
      <c r="G23" s="144" t="s">
        <v>166</v>
      </c>
    </row>
    <row r="24" spans="1:7" x14ac:dyDescent="0.2">
      <c r="A24" s="141" t="s">
        <v>173</v>
      </c>
      <c r="B24" s="18">
        <v>0</v>
      </c>
      <c r="C24" s="18">
        <v>0</v>
      </c>
      <c r="D24" s="18">
        <v>0</v>
      </c>
      <c r="E24" s="145" t="s">
        <v>166</v>
      </c>
      <c r="F24" s="143" t="s">
        <v>166</v>
      </c>
      <c r="G24" s="144" t="s">
        <v>166</v>
      </c>
    </row>
    <row r="25" spans="1:7" x14ac:dyDescent="0.2">
      <c r="A25" s="141" t="s">
        <v>174</v>
      </c>
      <c r="B25" s="18">
        <v>590151</v>
      </c>
      <c r="C25" s="18">
        <v>698124</v>
      </c>
      <c r="D25" s="18">
        <v>782101</v>
      </c>
      <c r="E25" s="145">
        <v>3.4233519951092237</v>
      </c>
      <c r="F25" s="143">
        <v>3.9466436196482162</v>
      </c>
      <c r="G25" s="144">
        <v>4.2604616643648434</v>
      </c>
    </row>
    <row r="26" spans="1:7" x14ac:dyDescent="0.2">
      <c r="A26" s="141" t="s">
        <v>175</v>
      </c>
      <c r="B26" s="18">
        <v>51881</v>
      </c>
      <c r="C26" s="18">
        <v>56585</v>
      </c>
      <c r="D26" s="18">
        <v>63146</v>
      </c>
      <c r="E26" s="145">
        <v>0.30095166297822362</v>
      </c>
      <c r="F26" s="143">
        <v>0.31988705332834044</v>
      </c>
      <c r="G26" s="144">
        <v>0.34398512757045757</v>
      </c>
    </row>
    <row r="27" spans="1:7" x14ac:dyDescent="0.2">
      <c r="A27" s="141" t="s">
        <v>176</v>
      </c>
      <c r="B27" s="18">
        <v>83682</v>
      </c>
      <c r="C27" s="18">
        <v>99279</v>
      </c>
      <c r="D27" s="18">
        <v>113638</v>
      </c>
      <c r="E27" s="145">
        <v>0.48542312332730109</v>
      </c>
      <c r="F27" s="143">
        <v>0.56124532592355414</v>
      </c>
      <c r="G27" s="144">
        <v>0.61903813269014119</v>
      </c>
    </row>
    <row r="28" spans="1:7" x14ac:dyDescent="0.2">
      <c r="A28" s="141" t="s">
        <v>177</v>
      </c>
      <c r="B28" s="18">
        <v>20590</v>
      </c>
      <c r="C28" s="18">
        <v>22140</v>
      </c>
      <c r="D28" s="18">
        <v>25947</v>
      </c>
      <c r="E28" s="145">
        <v>0.11943861415010551</v>
      </c>
      <c r="F28" s="143">
        <v>0.12516213414667238</v>
      </c>
      <c r="G28" s="144">
        <v>0.14134517000396957</v>
      </c>
    </row>
    <row r="29" spans="1:7" x14ac:dyDescent="0.2">
      <c r="A29" s="141" t="s">
        <v>178</v>
      </c>
      <c r="B29" s="18">
        <v>77721</v>
      </c>
      <c r="C29" s="18">
        <v>79560</v>
      </c>
      <c r="D29" s="18">
        <v>28633</v>
      </c>
      <c r="E29" s="145">
        <v>0.45084451337349929</v>
      </c>
      <c r="F29" s="143">
        <v>0.44976962026690404</v>
      </c>
      <c r="G29" s="144">
        <v>0.15597703983981426</v>
      </c>
    </row>
    <row r="30" spans="1:7" x14ac:dyDescent="0.2">
      <c r="A30" s="141" t="s">
        <v>179</v>
      </c>
      <c r="B30" s="18">
        <v>120554</v>
      </c>
      <c r="C30" s="18">
        <v>125119</v>
      </c>
      <c r="D30" s="18">
        <v>126564</v>
      </c>
      <c r="E30" s="145">
        <v>0.69931047548576097</v>
      </c>
      <c r="F30" s="143">
        <v>0.70732434789058274</v>
      </c>
      <c r="G30" s="144">
        <v>0.68945196347872217</v>
      </c>
    </row>
    <row r="31" spans="1:7" x14ac:dyDescent="0.2">
      <c r="A31" s="141" t="s">
        <v>180</v>
      </c>
      <c r="B31" s="18">
        <v>34</v>
      </c>
      <c r="C31" s="18">
        <v>44</v>
      </c>
      <c r="D31" s="18">
        <v>47</v>
      </c>
      <c r="E31" s="145">
        <v>1.9722743473062589E-4</v>
      </c>
      <c r="F31" s="143">
        <v>2.4874136867450702E-4</v>
      </c>
      <c r="G31" s="144">
        <v>2.5603048484166066E-4</v>
      </c>
    </row>
    <row r="32" spans="1:7" x14ac:dyDescent="0.2">
      <c r="A32" s="141" t="s">
        <v>181</v>
      </c>
      <c r="B32" s="18">
        <v>5198</v>
      </c>
      <c r="C32" s="18">
        <v>12640</v>
      </c>
      <c r="D32" s="18">
        <v>15157</v>
      </c>
      <c r="E32" s="145">
        <v>3.0152594286170394E-2</v>
      </c>
      <c r="F32" s="143">
        <v>7.1456611364676556E-2</v>
      </c>
      <c r="G32" s="144">
        <v>8.2567107632873421E-2</v>
      </c>
    </row>
    <row r="33" spans="1:7" x14ac:dyDescent="0.2">
      <c r="A33" s="141" t="s">
        <v>182</v>
      </c>
      <c r="B33" s="18">
        <v>672089</v>
      </c>
      <c r="C33" s="18">
        <v>687809</v>
      </c>
      <c r="D33" s="18">
        <v>703949</v>
      </c>
      <c r="E33" s="145">
        <v>3.8986585111962242</v>
      </c>
      <c r="F33" s="143">
        <v>3.8883307283328179</v>
      </c>
      <c r="G33" s="144">
        <v>3.8347319951872807</v>
      </c>
    </row>
    <row r="34" spans="1:7" x14ac:dyDescent="0.2">
      <c r="A34" s="141" t="s">
        <v>183</v>
      </c>
      <c r="B34" s="18">
        <v>0</v>
      </c>
      <c r="C34" s="18">
        <v>0</v>
      </c>
      <c r="D34" s="18">
        <v>70078</v>
      </c>
      <c r="E34" s="145" t="s">
        <v>166</v>
      </c>
      <c r="F34" s="143" t="s">
        <v>166</v>
      </c>
      <c r="G34" s="144">
        <v>0.38174690035604036</v>
      </c>
    </row>
    <row r="35" spans="1:7" x14ac:dyDescent="0.2">
      <c r="A35" s="141" t="s">
        <v>5</v>
      </c>
      <c r="B35" s="18" t="s">
        <v>5</v>
      </c>
      <c r="C35" s="18" t="s">
        <v>5</v>
      </c>
      <c r="D35" s="18" t="s">
        <v>5</v>
      </c>
      <c r="E35" s="145" t="s">
        <v>5</v>
      </c>
      <c r="F35" s="143" t="s">
        <v>5</v>
      </c>
      <c r="G35" s="144" t="s">
        <v>5</v>
      </c>
    </row>
    <row r="36" spans="1:7" ht="13.5" thickBot="1" x14ac:dyDescent="0.25">
      <c r="A36" s="146" t="s">
        <v>4</v>
      </c>
      <c r="B36" s="21">
        <v>17238981</v>
      </c>
      <c r="C36" s="21">
        <v>17689056</v>
      </c>
      <c r="D36" s="21">
        <v>18357189</v>
      </c>
      <c r="E36" s="147">
        <v>100</v>
      </c>
      <c r="F36" s="148">
        <v>100</v>
      </c>
      <c r="G36" s="149">
        <v>100</v>
      </c>
    </row>
    <row r="38" spans="1:7" ht="16.5" thickBot="1" x14ac:dyDescent="0.3">
      <c r="A38" s="128" t="s">
        <v>148</v>
      </c>
      <c r="B38" s="129"/>
      <c r="C38" s="129"/>
      <c r="D38" s="129"/>
      <c r="E38" s="129"/>
      <c r="F38" s="129"/>
    </row>
    <row r="39" spans="1:7" x14ac:dyDescent="0.2">
      <c r="A39" s="130"/>
      <c r="B39" s="131"/>
      <c r="C39" s="132" t="s">
        <v>146</v>
      </c>
      <c r="D39" s="133"/>
      <c r="E39" s="134"/>
      <c r="F39" s="132" t="s">
        <v>2</v>
      </c>
      <c r="G39" s="135"/>
    </row>
    <row r="40" spans="1:7" x14ac:dyDescent="0.2">
      <c r="A40" s="136" t="s">
        <v>3</v>
      </c>
      <c r="B40" s="137" t="s">
        <v>157</v>
      </c>
      <c r="C40" s="138" t="s">
        <v>153</v>
      </c>
      <c r="D40" s="139" t="s">
        <v>154</v>
      </c>
      <c r="E40" s="138" t="s">
        <v>157</v>
      </c>
      <c r="F40" s="138" t="s">
        <v>153</v>
      </c>
      <c r="G40" s="140" t="s">
        <v>154</v>
      </c>
    </row>
    <row r="41" spans="1:7" x14ac:dyDescent="0.2">
      <c r="A41" s="141" t="s">
        <v>82</v>
      </c>
      <c r="B41" s="18">
        <v>578874</v>
      </c>
      <c r="C41" s="18">
        <v>584771</v>
      </c>
      <c r="D41" s="18">
        <v>562275</v>
      </c>
      <c r="E41" s="142">
        <v>19.217520632623117</v>
      </c>
      <c r="F41" s="143">
        <v>18.962989529952015</v>
      </c>
      <c r="G41" s="144">
        <v>18.196119067390445</v>
      </c>
    </row>
    <row r="42" spans="1:7" x14ac:dyDescent="0.2">
      <c r="A42" s="141" t="s">
        <v>158</v>
      </c>
      <c r="B42" s="18">
        <v>109055</v>
      </c>
      <c r="C42" s="18">
        <v>106703</v>
      </c>
      <c r="D42" s="18">
        <v>105845</v>
      </c>
      <c r="E42" s="145">
        <v>3.6204194912722176</v>
      </c>
      <c r="F42" s="143">
        <v>3.460171369329994</v>
      </c>
      <c r="G42" s="144">
        <v>3.4253136324537667</v>
      </c>
    </row>
    <row r="43" spans="1:7" x14ac:dyDescent="0.2">
      <c r="A43" s="141" t="s">
        <v>83</v>
      </c>
      <c r="B43" s="18">
        <v>754785</v>
      </c>
      <c r="C43" s="18">
        <v>763612</v>
      </c>
      <c r="D43" s="18">
        <v>735824</v>
      </c>
      <c r="E43" s="145">
        <v>25.057432724037422</v>
      </c>
      <c r="F43" s="143">
        <v>24.762456347776684</v>
      </c>
      <c r="G43" s="144">
        <v>23.81244251770665</v>
      </c>
    </row>
    <row r="44" spans="1:7" x14ac:dyDescent="0.2">
      <c r="A44" s="141" t="s">
        <v>85</v>
      </c>
      <c r="B44" s="18">
        <v>410834</v>
      </c>
      <c r="C44" s="18">
        <v>402396</v>
      </c>
      <c r="D44" s="18">
        <v>408192</v>
      </c>
      <c r="E44" s="145">
        <v>13.638910836525884</v>
      </c>
      <c r="F44" s="143">
        <v>13.048921945333424</v>
      </c>
      <c r="G44" s="144">
        <v>13.209746537470526</v>
      </c>
    </row>
    <row r="45" spans="1:7" x14ac:dyDescent="0.2">
      <c r="A45" s="141" t="s">
        <v>159</v>
      </c>
      <c r="B45" s="18">
        <v>299382</v>
      </c>
      <c r="C45" s="18">
        <v>322655</v>
      </c>
      <c r="D45" s="18">
        <v>341378</v>
      </c>
      <c r="E45" s="145">
        <v>9.938915484260777</v>
      </c>
      <c r="F45" s="143">
        <v>10.463075950733993</v>
      </c>
      <c r="G45" s="144">
        <v>11.047538544284585</v>
      </c>
    </row>
    <row r="46" spans="1:7" x14ac:dyDescent="0.2">
      <c r="A46" s="141" t="s">
        <v>160</v>
      </c>
      <c r="B46" s="18">
        <v>89660</v>
      </c>
      <c r="C46" s="18">
        <v>92421</v>
      </c>
      <c r="D46" s="18">
        <v>93298</v>
      </c>
      <c r="E46" s="145">
        <v>2.9765422180318835</v>
      </c>
      <c r="F46" s="143">
        <v>2.9970338052805205</v>
      </c>
      <c r="G46" s="144">
        <v>3.0192726277166755</v>
      </c>
    </row>
    <row r="47" spans="1:7" x14ac:dyDescent="0.2">
      <c r="A47" s="141" t="s">
        <v>161</v>
      </c>
      <c r="B47" s="18">
        <v>82422</v>
      </c>
      <c r="C47" s="18">
        <v>82610</v>
      </c>
      <c r="D47" s="18">
        <v>77776</v>
      </c>
      <c r="E47" s="145">
        <v>2.7362543240533559</v>
      </c>
      <c r="F47" s="143">
        <v>2.678882100975144</v>
      </c>
      <c r="G47" s="144">
        <v>2.5169558607182592</v>
      </c>
    </row>
    <row r="48" spans="1:7" x14ac:dyDescent="0.2">
      <c r="A48" s="141" t="s">
        <v>162</v>
      </c>
      <c r="B48" s="18">
        <v>24609</v>
      </c>
      <c r="C48" s="18">
        <v>26091</v>
      </c>
      <c r="D48" s="18">
        <v>31633</v>
      </c>
      <c r="E48" s="145">
        <v>0.81697219990571734</v>
      </c>
      <c r="F48" s="143">
        <v>0.84608053379182291</v>
      </c>
      <c r="G48" s="144">
        <v>1.0236945168445368</v>
      </c>
    </row>
    <row r="49" spans="1:7" x14ac:dyDescent="0.2">
      <c r="A49" s="141" t="s">
        <v>163</v>
      </c>
      <c r="B49" s="18">
        <v>64869</v>
      </c>
      <c r="C49" s="18">
        <v>71800</v>
      </c>
      <c r="D49" s="18">
        <v>75549</v>
      </c>
      <c r="E49" s="145">
        <v>2.1535279627650037</v>
      </c>
      <c r="F49" s="143">
        <v>2.3283347639512812</v>
      </c>
      <c r="G49" s="144">
        <v>2.4448865758254961</v>
      </c>
    </row>
    <row r="50" spans="1:7" x14ac:dyDescent="0.2">
      <c r="A50" s="141" t="s">
        <v>164</v>
      </c>
      <c r="B50" s="18">
        <v>131608</v>
      </c>
      <c r="C50" s="18">
        <v>129985</v>
      </c>
      <c r="D50" s="18">
        <v>135434</v>
      </c>
      <c r="E50" s="145">
        <v>4.3691363844606306</v>
      </c>
      <c r="F50" s="143">
        <v>4.2151614803928599</v>
      </c>
      <c r="G50" s="144">
        <v>4.3828610373446404</v>
      </c>
    </row>
    <row r="51" spans="1:7" x14ac:dyDescent="0.2">
      <c r="A51" s="141" t="s">
        <v>165</v>
      </c>
      <c r="B51" s="18">
        <v>0</v>
      </c>
      <c r="C51" s="18">
        <v>0</v>
      </c>
      <c r="D51" s="18">
        <v>0</v>
      </c>
      <c r="E51" s="145" t="s">
        <v>166</v>
      </c>
      <c r="F51" s="143" t="s">
        <v>166</v>
      </c>
      <c r="G51" s="144" t="s">
        <v>166</v>
      </c>
    </row>
    <row r="52" spans="1:7" x14ac:dyDescent="0.2">
      <c r="A52" s="141" t="s">
        <v>167</v>
      </c>
      <c r="B52" s="18">
        <v>0</v>
      </c>
      <c r="C52" s="18">
        <v>0</v>
      </c>
      <c r="D52" s="18">
        <v>0</v>
      </c>
      <c r="E52" s="145" t="s">
        <v>166</v>
      </c>
      <c r="F52" s="143" t="s">
        <v>166</v>
      </c>
      <c r="G52" s="144" t="s">
        <v>166</v>
      </c>
    </row>
    <row r="53" spans="1:7" x14ac:dyDescent="0.2">
      <c r="A53" s="141" t="s">
        <v>168</v>
      </c>
      <c r="B53" s="18">
        <v>0</v>
      </c>
      <c r="C53" s="18">
        <v>0</v>
      </c>
      <c r="D53" s="18">
        <v>0</v>
      </c>
      <c r="E53" s="145" t="s">
        <v>166</v>
      </c>
      <c r="F53" s="143" t="s">
        <v>166</v>
      </c>
      <c r="G53" s="144" t="s">
        <v>166</v>
      </c>
    </row>
    <row r="54" spans="1:7" x14ac:dyDescent="0.2">
      <c r="A54" s="141" t="s">
        <v>169</v>
      </c>
      <c r="B54" s="18">
        <v>170525</v>
      </c>
      <c r="C54" s="18">
        <v>170784</v>
      </c>
      <c r="D54" s="18">
        <v>169294</v>
      </c>
      <c r="E54" s="145">
        <v>5.6611070904515604</v>
      </c>
      <c r="F54" s="143">
        <v>5.5381939321261235</v>
      </c>
      <c r="G54" s="144">
        <v>5.4786248390819399</v>
      </c>
    </row>
    <row r="55" spans="1:7" x14ac:dyDescent="0.2">
      <c r="A55" s="141" t="s">
        <v>170</v>
      </c>
      <c r="B55" s="18">
        <v>0</v>
      </c>
      <c r="C55" s="18">
        <v>0</v>
      </c>
      <c r="D55" s="18">
        <v>0</v>
      </c>
      <c r="E55" s="145" t="s">
        <v>166</v>
      </c>
      <c r="F55" s="143" t="s">
        <v>166</v>
      </c>
      <c r="G55" s="144" t="s">
        <v>166</v>
      </c>
    </row>
    <row r="56" spans="1:7" x14ac:dyDescent="0.2">
      <c r="A56" s="141" t="s">
        <v>171</v>
      </c>
      <c r="B56" s="18">
        <v>1152</v>
      </c>
      <c r="C56" s="18">
        <v>1158</v>
      </c>
      <c r="D56" s="18">
        <v>1189</v>
      </c>
      <c r="E56" s="145">
        <v>3.8244218549773924E-2</v>
      </c>
      <c r="F56" s="143">
        <v>3.7551694382389748E-2</v>
      </c>
      <c r="G56" s="144">
        <v>3.8477943303769933E-2</v>
      </c>
    </row>
    <row r="57" spans="1:7" x14ac:dyDescent="0.2">
      <c r="A57" s="141" t="s">
        <v>172</v>
      </c>
      <c r="B57" s="18">
        <v>1652</v>
      </c>
      <c r="C57" s="18">
        <v>557</v>
      </c>
      <c r="D57" s="18">
        <v>0</v>
      </c>
      <c r="E57" s="145">
        <v>5.4843271739779965E-2</v>
      </c>
      <c r="F57" s="143">
        <v>1.8062429854051026E-2</v>
      </c>
      <c r="G57" s="144" t="s">
        <v>166</v>
      </c>
    </row>
    <row r="58" spans="1:7" x14ac:dyDescent="0.2">
      <c r="A58" s="141" t="s">
        <v>173</v>
      </c>
      <c r="B58" s="18">
        <v>0</v>
      </c>
      <c r="C58" s="18">
        <v>0</v>
      </c>
      <c r="D58" s="18">
        <v>0</v>
      </c>
      <c r="E58" s="145" t="s">
        <v>166</v>
      </c>
      <c r="F58" s="143" t="s">
        <v>166</v>
      </c>
      <c r="G58" s="144" t="s">
        <v>166</v>
      </c>
    </row>
    <row r="59" spans="1:7" x14ac:dyDescent="0.2">
      <c r="A59" s="141" t="s">
        <v>174</v>
      </c>
      <c r="B59" s="18">
        <v>115803</v>
      </c>
      <c r="C59" s="18">
        <v>136203</v>
      </c>
      <c r="D59" s="18">
        <v>148706</v>
      </c>
      <c r="E59" s="145">
        <v>3.8444403131245393</v>
      </c>
      <c r="F59" s="143">
        <v>4.416799162318334</v>
      </c>
      <c r="G59" s="144">
        <v>4.8123642026328106</v>
      </c>
    </row>
    <row r="60" spans="1:7" x14ac:dyDescent="0.2">
      <c r="A60" s="141" t="s">
        <v>175</v>
      </c>
      <c r="B60" s="18">
        <v>4451</v>
      </c>
      <c r="C60" s="18">
        <v>7385</v>
      </c>
      <c r="D60" s="18">
        <v>7475</v>
      </c>
      <c r="E60" s="145">
        <v>0.14776477149743378</v>
      </c>
      <c r="F60" s="143">
        <v>0.23948122885487763</v>
      </c>
      <c r="G60" s="144">
        <v>0.24190296568181685</v>
      </c>
    </row>
    <row r="61" spans="1:7" x14ac:dyDescent="0.2">
      <c r="A61" s="141" t="s">
        <v>176</v>
      </c>
      <c r="B61" s="18">
        <v>15432</v>
      </c>
      <c r="C61" s="18">
        <v>18787</v>
      </c>
      <c r="D61" s="18">
        <v>20026</v>
      </c>
      <c r="E61" s="145">
        <v>0.51231317765634643</v>
      </c>
      <c r="F61" s="143">
        <v>0.60922597786006583</v>
      </c>
      <c r="G61" s="144">
        <v>0.64807341682194841</v>
      </c>
    </row>
    <row r="62" spans="1:7" x14ac:dyDescent="0.2">
      <c r="A62" s="141" t="s">
        <v>177</v>
      </c>
      <c r="B62" s="18">
        <v>0</v>
      </c>
      <c r="C62" s="18">
        <v>0</v>
      </c>
      <c r="D62" s="18">
        <v>0</v>
      </c>
      <c r="E62" s="145" t="s">
        <v>166</v>
      </c>
      <c r="F62" s="143" t="s">
        <v>166</v>
      </c>
      <c r="G62" s="144" t="s">
        <v>166</v>
      </c>
    </row>
    <row r="63" spans="1:7" x14ac:dyDescent="0.2">
      <c r="A63" s="141" t="s">
        <v>178</v>
      </c>
      <c r="B63" s="18">
        <v>12961</v>
      </c>
      <c r="C63" s="18">
        <v>13580</v>
      </c>
      <c r="D63" s="18">
        <v>5008</v>
      </c>
      <c r="E63" s="145">
        <v>0.43028065679133665</v>
      </c>
      <c r="F63" s="143">
        <v>0.44037306538242899</v>
      </c>
      <c r="G63" s="144">
        <v>0.16206689660662726</v>
      </c>
    </row>
    <row r="64" spans="1:7" x14ac:dyDescent="0.2">
      <c r="A64" s="141" t="s">
        <v>179</v>
      </c>
      <c r="B64" s="18">
        <v>19797</v>
      </c>
      <c r="C64" s="18">
        <v>21673</v>
      </c>
      <c r="D64" s="18">
        <v>23707</v>
      </c>
      <c r="E64" s="145">
        <v>0.65722291200509919</v>
      </c>
      <c r="F64" s="143">
        <v>0.70281336126902672</v>
      </c>
      <c r="G64" s="144">
        <v>0.76719646921991069</v>
      </c>
    </row>
    <row r="65" spans="1:7" x14ac:dyDescent="0.2">
      <c r="A65" s="141" t="s">
        <v>180</v>
      </c>
      <c r="B65" s="18">
        <v>5</v>
      </c>
      <c r="C65" s="18">
        <v>10</v>
      </c>
      <c r="D65" s="18">
        <v>11</v>
      </c>
      <c r="E65" s="145">
        <v>1.6599053190006043E-4</v>
      </c>
      <c r="F65" s="143">
        <v>3.242806077926576E-4</v>
      </c>
      <c r="G65" s="144">
        <v>3.5597760836120207E-4</v>
      </c>
    </row>
    <row r="66" spans="1:7" x14ac:dyDescent="0.2">
      <c r="A66" s="141" t="s">
        <v>181</v>
      </c>
      <c r="B66" s="18">
        <v>228</v>
      </c>
      <c r="C66" s="18">
        <v>235</v>
      </c>
      <c r="D66" s="18">
        <v>256</v>
      </c>
      <c r="E66" s="145">
        <v>7.569168254642755E-3</v>
      </c>
      <c r="F66" s="143">
        <v>7.6205942831274534E-3</v>
      </c>
      <c r="G66" s="144">
        <v>8.2845697945879756E-3</v>
      </c>
    </row>
    <row r="67" spans="1:7" x14ac:dyDescent="0.2">
      <c r="A67" s="141" t="s">
        <v>182</v>
      </c>
      <c r="B67" s="18">
        <v>124116</v>
      </c>
      <c r="C67" s="18">
        <v>130333</v>
      </c>
      <c r="D67" s="18">
        <v>129479</v>
      </c>
      <c r="E67" s="145">
        <v>4.1204161714615797</v>
      </c>
      <c r="F67" s="143">
        <v>4.2264464455440436</v>
      </c>
      <c r="G67" s="144">
        <v>4.1901477048181892</v>
      </c>
    </row>
    <row r="68" spans="1:7" x14ac:dyDescent="0.2">
      <c r="A68" s="141" t="s">
        <v>183</v>
      </c>
      <c r="B68" s="18">
        <v>0</v>
      </c>
      <c r="C68" s="18">
        <v>0</v>
      </c>
      <c r="D68" s="18">
        <v>17727</v>
      </c>
      <c r="E68" s="145" t="s">
        <v>166</v>
      </c>
      <c r="F68" s="143" t="s">
        <v>166</v>
      </c>
      <c r="G68" s="144">
        <v>0.57367409667445723</v>
      </c>
    </row>
    <row r="69" spans="1:7" x14ac:dyDescent="0.2">
      <c r="A69" s="141" t="s">
        <v>5</v>
      </c>
      <c r="B69" s="18" t="s">
        <v>5</v>
      </c>
      <c r="C69" s="18" t="s">
        <v>5</v>
      </c>
      <c r="D69" s="18" t="s">
        <v>5</v>
      </c>
      <c r="E69" s="145" t="s">
        <v>5</v>
      </c>
      <c r="F69" s="143" t="s">
        <v>5</v>
      </c>
      <c r="G69" s="144" t="s">
        <v>5</v>
      </c>
    </row>
    <row r="70" spans="1:7" ht="13.5" thickBot="1" x14ac:dyDescent="0.25">
      <c r="A70" s="146" t="s">
        <v>4</v>
      </c>
      <c r="B70" s="21">
        <v>3012220</v>
      </c>
      <c r="C70" s="21">
        <v>3083749</v>
      </c>
      <c r="D70" s="21">
        <v>3090082</v>
      </c>
      <c r="E70" s="147">
        <v>100</v>
      </c>
      <c r="F70" s="148">
        <v>100</v>
      </c>
      <c r="G70" s="149">
        <v>100</v>
      </c>
    </row>
    <row r="71" spans="1:7" x14ac:dyDescent="0.2">
      <c r="A71" s="150"/>
      <c r="B71" s="150"/>
      <c r="C71" s="150"/>
      <c r="D71" s="150"/>
      <c r="E71" s="150"/>
      <c r="F71" s="150"/>
      <c r="G71" s="150"/>
    </row>
    <row r="72" spans="1:7" x14ac:dyDescent="0.2">
      <c r="A72" s="152" t="s">
        <v>155</v>
      </c>
      <c r="F72" s="151"/>
      <c r="G72" s="197">
        <v>9</v>
      </c>
    </row>
    <row r="73" spans="1:7" x14ac:dyDescent="0.2">
      <c r="A73" s="152" t="s">
        <v>156</v>
      </c>
      <c r="F73" s="151"/>
      <c r="G73" s="198"/>
    </row>
  </sheetData>
  <mergeCells count="1">
    <mergeCell ref="G72:G73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Navngitte områder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Innhold!Utskriftsområde</vt:lpstr>
      <vt:lpstr>'Tab1'!Utskriftsområde</vt:lpstr>
      <vt:lpstr>'Tab15'!Utskriftsområde</vt:lpstr>
      <vt:lpstr>'Tab17'!Utskriftsområde</vt:lpstr>
      <vt:lpstr>'Tab2'!Utskriftsområde</vt:lpstr>
      <vt:lpstr>Utskriftsområde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2019-02-04T11:43:07Z</dcterms:modified>
</cp:coreProperties>
</file>