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 l="1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<sst xmlns="http://schemas.openxmlformats.org/spreadsheetml/2006/main" count="3595" uniqueCount="189">
  <si>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</si>
  <si>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</si>
  <si>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</si>
  <si>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</si>
  <si>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</si>
  <si>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</si>
  <si>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</si>
  <si>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</si>
  <si>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</si>
  <si>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</si>
  <si>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</si>
  <si>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</si>
  <si>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</si>
  <si>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</si>
  <si>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</si>
  <si>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</si>
  <si>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</si>
  <si>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</si>
  <si>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</si>
  <si>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</si>
  <si>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</si>
  <si>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</si>
  <si>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</si>
  <si>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</si>
  <si>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</si>
  <si>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</si>
  <si>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</si>
  <si>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</si>
  <si>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</si>
  <si>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</si>
  <si>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</si>
  <si>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</si>
  <si>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</si>
  <si>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</si>
  <si>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</si>
  <si>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</si>
  <si>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</si>
  <si>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</si>
  <si>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</si>
  <si>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</si>
  <si>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</si>
  <si>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</si>
  <si>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</si>
  <si>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</si>
  <si>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</si>
  <si>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</si>
  <si>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</si>
  <si>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</si>
  <si>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</si>
  <si>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</si>
  <si>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</si>
  <si>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</si>
  <si>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</si>
  <si>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</si>
  <si>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</si>
  <si>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</si>
  <si>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</si>
  <si>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</si>
  <si>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</si>
  <si>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</si>
  <si>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</si>
  <si>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</si>
  <si>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</si>
  <si>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</si>
  <si>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</si>
  <si>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</si>
  <si>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</si>
  <si>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</si>
  <si>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</si>
  <si>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</si>
  <si>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</si>
  <si>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</si>
  <si>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</si>
  <si>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</si>
  <si>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</si>
  <si>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</si>
  <si>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</si>
  <si>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</si>
  <si>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</si>
  <si>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</si>
  <si>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</si>
  <si>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</si>
  <si>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</si>
  <si>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</si>
  <si>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</si>
  <si>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</si>
  <si>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</si>
  <si>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</si>
  <si>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</si>
  <si>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</si>
  <si>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</si>
  <si>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</si>
  <si>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</si>
  <si>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</si>
  <si>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</si>
  <si>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</si>
  <si>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</si>
  <si>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</si>
  <si>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</si>
  <si>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</si>
  <si>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</si>
  <si>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</si>
  <si>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</si>
  <si>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</si>
  <si>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</si>
  <si>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</si>
  <si>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</si>
  <si>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</si>
  <si>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</si>
  <si>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</si>
  <si>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</si>
  <si>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</si>
  <si>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</si>
  <si>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</si>
  <si>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</si>
  <si>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</si>
  <si>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</si>
  <si>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</si>
  <si>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</si>
  <si>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</si>
  <si>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</si>
  <si>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</si>
  <si>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</si>
  <si>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</si>
  <si>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</si>
  <si>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</si>
  <si>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</si>
  <si>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</si>
  <si>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</si>
  <si>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</si>
  <si>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</si>
  <si>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</si>
  <si>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</si>
  <si>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</si>
  <si>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</si>
  <si>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</si>
  <si>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</si>
  <si>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</si>
  <si>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</si>
  <si>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</si>
  <si>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</si>
  <si>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</si>
  <si>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</si>
  <si>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</si>
  <si>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</si>
  <si>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</si>
  <si>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</si>
  <si>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</si>
  <si>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</si>
  <si>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</si>
  <si>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</si>
  <si>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</si>
  <si>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</si>
  <si>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</si>
  <si>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</si>
  <si>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31.12.2014</t>
  </si>
  <si>
    <t>31.12.2015</t>
  </si>
  <si>
    <t>Finans Norge / Skadestatistikk</t>
  </si>
  <si>
    <t>Premiestatistikk skadeforsikring 4. kvartal 2015</t>
  </si>
  <si>
    <t>31.12.2013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</si>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</sst>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13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0.25253857668305663</c:v>
                </c:pt>
                <c:pt idx="1">
                  <c:v>0.218582356916277</c:v>
                </c:pt>
                <c:pt idx="2">
                  <c:v>0.13411854024259429</c:v>
                </c:pt>
                <c:pt idx="3">
                  <c:v>9.9513863991734328E-2</c:v>
                </c:pt>
                <c:pt idx="4">
                  <c:v>0.29524666216633777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74114048"/>
        <c:axId val="274115584"/>
      </c:bubbleChart>
      <c:valAx>
        <c:axId val="274114048"/>
        <c:scaling>
          <c:orientation val="minMax"/>
        </c:scaling>
        <c:delete val="1"/>
        <c:axPos val="b"/>
        <c:tickLblPos val="none"/>
        <c:crossAx val="274115584"/>
        <c:crosses val="autoZero"/>
        <c:crossBetween val="midCat"/>
      </c:valAx>
      <c:valAx>
        <c:axId val="274115584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741140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9E-3"/>
          <c:y val="0.60061071634344065"/>
          <c:w val="0.88580818914760717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6"/>
          <c:y val="2.5352147546417802E-2"/>
          <c:w val="0.81729265753459746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2050.098</c:v>
                </c:pt>
                <c:pt idx="1">
                  <c:v>6842.5919999999996</c:v>
                </c:pt>
                <c:pt idx="2">
                  <c:v>1776.0530000000008</c:v>
                </c:pt>
                <c:pt idx="3">
                  <c:v>7850.1809999999996</c:v>
                </c:pt>
                <c:pt idx="4">
                  <c:v>1141.154</c:v>
                </c:pt>
                <c:pt idx="5">
                  <c:v>2643.7950000000001</c:v>
                </c:pt>
                <c:pt idx="6">
                  <c:v>2999.8159999999998</c:v>
                </c:pt>
                <c:pt idx="7">
                  <c:v>1747.777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2147.5010000000002</c:v>
                </c:pt>
                <c:pt idx="1">
                  <c:v>7124.38</c:v>
                </c:pt>
                <c:pt idx="2">
                  <c:v>1895.9710000000005</c:v>
                </c:pt>
                <c:pt idx="3">
                  <c:v>7771.7380000000003</c:v>
                </c:pt>
                <c:pt idx="4">
                  <c:v>1106.9189999999999</c:v>
                </c:pt>
                <c:pt idx="5">
                  <c:v>2532.7469999999998</c:v>
                </c:pt>
                <c:pt idx="6">
                  <c:v>3095.8249999999998</c:v>
                </c:pt>
                <c:pt idx="7">
                  <c:v>1769.838</c:v>
                </c:pt>
              </c:numCache>
            </c:numRef>
          </c:val>
        </c:ser>
        <c:shape val="cylinder"/>
        <c:axId val="277417984"/>
        <c:axId val="277419520"/>
        <c:axId val="0"/>
      </c:bar3DChart>
      <c:catAx>
        <c:axId val="2774179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9520"/>
        <c:crosses val="autoZero"/>
        <c:auto val="1"/>
        <c:lblAlgn val="ctr"/>
        <c:lblOffset val="100"/>
        <c:tickLblSkip val="1"/>
        <c:tickMarkSkip val="1"/>
      </c:catAx>
      <c:valAx>
        <c:axId val="27741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7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14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6"/>
          <c:y val="4.1916228942844545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31.12.2015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7457.5519999999997</c:v>
                </c:pt>
                <c:pt idx="1">
                  <c:v>7709.8919999999998</c:v>
                </c:pt>
                <c:pt idx="2">
                  <c:v>7884.6679999999997</c:v>
                </c:pt>
                <c:pt idx="3">
                  <c:v>7875.8249999999998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31.12.2015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11647.433000000001</c:v>
                </c:pt>
                <c:pt idx="1">
                  <c:v>12083.527000000002</c:v>
                </c:pt>
                <c:pt idx="2">
                  <c:v>12665.925000000001</c:v>
                </c:pt>
                <c:pt idx="3">
                  <c:v>12707.862999999998</c:v>
                </c:pt>
              </c:numCache>
            </c:numRef>
          </c:val>
        </c:ser>
        <c:gapWidth val="50"/>
        <c:shape val="cylinder"/>
        <c:axId val="277477632"/>
        <c:axId val="279777280"/>
        <c:axId val="0"/>
      </c:bar3DChart>
      <c:catAx>
        <c:axId val="27747763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777280"/>
        <c:crosses val="autoZero"/>
        <c:lblAlgn val="ctr"/>
        <c:lblOffset val="100"/>
        <c:tickLblSkip val="1"/>
        <c:tickMarkSkip val="1"/>
      </c:catAx>
      <c:valAx>
        <c:axId val="27977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7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26"/>
          <c:w val="0.10669077757686161"/>
          <c:h val="0.147704905150333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35001928</c:v>
                </c:pt>
                <c:pt idx="1">
                  <c:v>20727332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24. februar 2016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4" customWidth="1"/>
    <col min="2" max="4" width="11.42578125" style="94"/>
    <col min="5" max="5" width="14.140625" style="94" bestFit="1" customWidth="1"/>
    <col min="6" max="7" width="11.42578125" style="94"/>
    <col min="8" max="8" width="13.42578125" style="94" customWidth="1"/>
    <col min="9" max="9" width="11.42578125" style="94"/>
    <col min="10" max="10" width="13.42578125" style="94" bestFit="1" customWidth="1"/>
    <col min="11" max="256" width="11.42578125" style="94"/>
    <col min="257" max="257" width="16.28515625" style="94" customWidth="1"/>
    <col min="258" max="260" width="11.42578125" style="94"/>
    <col min="261" max="261" width="14.140625" style="94" bestFit="1" customWidth="1"/>
    <col min="262" max="263" width="11.42578125" style="94"/>
    <col min="264" max="264" width="13.42578125" style="94" customWidth="1"/>
    <col min="265" max="265" width="11.42578125" style="94"/>
    <col min="266" max="266" width="13.42578125" style="94" bestFit="1" customWidth="1"/>
    <col min="267" max="512" width="11.42578125" style="94"/>
    <col min="513" max="513" width="16.28515625" style="94" customWidth="1"/>
    <col min="514" max="516" width="11.42578125" style="94"/>
    <col min="517" max="517" width="14.140625" style="94" bestFit="1" customWidth="1"/>
    <col min="518" max="519" width="11.42578125" style="94"/>
    <col min="520" max="520" width="13.42578125" style="94" customWidth="1"/>
    <col min="521" max="521" width="11.42578125" style="94"/>
    <col min="522" max="522" width="13.42578125" style="94" bestFit="1" customWidth="1"/>
    <col min="523" max="768" width="11.42578125" style="94"/>
    <col min="769" max="769" width="16.28515625" style="94" customWidth="1"/>
    <col min="770" max="772" width="11.42578125" style="94"/>
    <col min="773" max="773" width="14.140625" style="94" bestFit="1" customWidth="1"/>
    <col min="774" max="775" width="11.42578125" style="94"/>
    <col min="776" max="776" width="13.42578125" style="94" customWidth="1"/>
    <col min="777" max="777" width="11.42578125" style="94"/>
    <col min="778" max="778" width="13.42578125" style="94" bestFit="1" customWidth="1"/>
    <col min="779" max="1024" width="11.42578125" style="94"/>
    <col min="1025" max="1025" width="16.28515625" style="94" customWidth="1"/>
    <col min="1026" max="1028" width="11.42578125" style="94"/>
    <col min="1029" max="1029" width="14.140625" style="94" bestFit="1" customWidth="1"/>
    <col min="1030" max="1031" width="11.42578125" style="94"/>
    <col min="1032" max="1032" width="13.42578125" style="94" customWidth="1"/>
    <col min="1033" max="1033" width="11.42578125" style="94"/>
    <col min="1034" max="1034" width="13.42578125" style="94" bestFit="1" customWidth="1"/>
    <col min="1035" max="1280" width="11.42578125" style="94"/>
    <col min="1281" max="1281" width="16.28515625" style="94" customWidth="1"/>
    <col min="1282" max="1284" width="11.42578125" style="94"/>
    <col min="1285" max="1285" width="14.140625" style="94" bestFit="1" customWidth="1"/>
    <col min="1286" max="1287" width="11.42578125" style="94"/>
    <col min="1288" max="1288" width="13.42578125" style="94" customWidth="1"/>
    <col min="1289" max="1289" width="11.42578125" style="94"/>
    <col min="1290" max="1290" width="13.42578125" style="94" bestFit="1" customWidth="1"/>
    <col min="1291" max="1536" width="11.42578125" style="94"/>
    <col min="1537" max="1537" width="16.28515625" style="94" customWidth="1"/>
    <col min="1538" max="1540" width="11.42578125" style="94"/>
    <col min="1541" max="1541" width="14.140625" style="94" bestFit="1" customWidth="1"/>
    <col min="1542" max="1543" width="11.42578125" style="94"/>
    <col min="1544" max="1544" width="13.42578125" style="94" customWidth="1"/>
    <col min="1545" max="1545" width="11.42578125" style="94"/>
    <col min="1546" max="1546" width="13.42578125" style="94" bestFit="1" customWidth="1"/>
    <col min="1547" max="1792" width="11.42578125" style="94"/>
    <col min="1793" max="1793" width="16.28515625" style="94" customWidth="1"/>
    <col min="1794" max="1796" width="11.42578125" style="94"/>
    <col min="1797" max="1797" width="14.140625" style="94" bestFit="1" customWidth="1"/>
    <col min="1798" max="1799" width="11.42578125" style="94"/>
    <col min="1800" max="1800" width="13.42578125" style="94" customWidth="1"/>
    <col min="1801" max="1801" width="11.42578125" style="94"/>
    <col min="1802" max="1802" width="13.42578125" style="94" bestFit="1" customWidth="1"/>
    <col min="1803" max="2048" width="11.42578125" style="94"/>
    <col min="2049" max="2049" width="16.28515625" style="94" customWidth="1"/>
    <col min="2050" max="2052" width="11.42578125" style="94"/>
    <col min="2053" max="2053" width="14.140625" style="94" bestFit="1" customWidth="1"/>
    <col min="2054" max="2055" width="11.42578125" style="94"/>
    <col min="2056" max="2056" width="13.42578125" style="94" customWidth="1"/>
    <col min="2057" max="2057" width="11.42578125" style="94"/>
    <col min="2058" max="2058" width="13.42578125" style="94" bestFit="1" customWidth="1"/>
    <col min="2059" max="2304" width="11.42578125" style="94"/>
    <col min="2305" max="2305" width="16.28515625" style="94" customWidth="1"/>
    <col min="2306" max="2308" width="11.42578125" style="94"/>
    <col min="2309" max="2309" width="14.140625" style="94" bestFit="1" customWidth="1"/>
    <col min="2310" max="2311" width="11.42578125" style="94"/>
    <col min="2312" max="2312" width="13.42578125" style="94" customWidth="1"/>
    <col min="2313" max="2313" width="11.42578125" style="94"/>
    <col min="2314" max="2314" width="13.42578125" style="94" bestFit="1" customWidth="1"/>
    <col min="2315" max="2560" width="11.42578125" style="94"/>
    <col min="2561" max="2561" width="16.28515625" style="94" customWidth="1"/>
    <col min="2562" max="2564" width="11.42578125" style="94"/>
    <col min="2565" max="2565" width="14.140625" style="94" bestFit="1" customWidth="1"/>
    <col min="2566" max="2567" width="11.42578125" style="94"/>
    <col min="2568" max="2568" width="13.42578125" style="94" customWidth="1"/>
    <col min="2569" max="2569" width="11.42578125" style="94"/>
    <col min="2570" max="2570" width="13.42578125" style="94" bestFit="1" customWidth="1"/>
    <col min="2571" max="2816" width="11.42578125" style="94"/>
    <col min="2817" max="2817" width="16.28515625" style="94" customWidth="1"/>
    <col min="2818" max="2820" width="11.42578125" style="94"/>
    <col min="2821" max="2821" width="14.140625" style="94" bestFit="1" customWidth="1"/>
    <col min="2822" max="2823" width="11.42578125" style="94"/>
    <col min="2824" max="2824" width="13.42578125" style="94" customWidth="1"/>
    <col min="2825" max="2825" width="11.42578125" style="94"/>
    <col min="2826" max="2826" width="13.42578125" style="94" bestFit="1" customWidth="1"/>
    <col min="2827" max="3072" width="11.42578125" style="94"/>
    <col min="3073" max="3073" width="16.28515625" style="94" customWidth="1"/>
    <col min="3074" max="3076" width="11.42578125" style="94"/>
    <col min="3077" max="3077" width="14.140625" style="94" bestFit="1" customWidth="1"/>
    <col min="3078" max="3079" width="11.42578125" style="94"/>
    <col min="3080" max="3080" width="13.42578125" style="94" customWidth="1"/>
    <col min="3081" max="3081" width="11.42578125" style="94"/>
    <col min="3082" max="3082" width="13.42578125" style="94" bestFit="1" customWidth="1"/>
    <col min="3083" max="3328" width="11.42578125" style="94"/>
    <col min="3329" max="3329" width="16.28515625" style="94" customWidth="1"/>
    <col min="3330" max="3332" width="11.42578125" style="94"/>
    <col min="3333" max="3333" width="14.140625" style="94" bestFit="1" customWidth="1"/>
    <col min="3334" max="3335" width="11.42578125" style="94"/>
    <col min="3336" max="3336" width="13.42578125" style="94" customWidth="1"/>
    <col min="3337" max="3337" width="11.42578125" style="94"/>
    <col min="3338" max="3338" width="13.42578125" style="94" bestFit="1" customWidth="1"/>
    <col min="3339" max="3584" width="11.42578125" style="94"/>
    <col min="3585" max="3585" width="16.28515625" style="94" customWidth="1"/>
    <col min="3586" max="3588" width="11.42578125" style="94"/>
    <col min="3589" max="3589" width="14.140625" style="94" bestFit="1" customWidth="1"/>
    <col min="3590" max="3591" width="11.42578125" style="94"/>
    <col min="3592" max="3592" width="13.42578125" style="94" customWidth="1"/>
    <col min="3593" max="3593" width="11.42578125" style="94"/>
    <col min="3594" max="3594" width="13.42578125" style="94" bestFit="1" customWidth="1"/>
    <col min="3595" max="3840" width="11.42578125" style="94"/>
    <col min="3841" max="3841" width="16.28515625" style="94" customWidth="1"/>
    <col min="3842" max="3844" width="11.42578125" style="94"/>
    <col min="3845" max="3845" width="14.140625" style="94" bestFit="1" customWidth="1"/>
    <col min="3846" max="3847" width="11.42578125" style="94"/>
    <col min="3848" max="3848" width="13.42578125" style="94" customWidth="1"/>
    <col min="3849" max="3849" width="11.42578125" style="94"/>
    <col min="3850" max="3850" width="13.42578125" style="94" bestFit="1" customWidth="1"/>
    <col min="3851" max="4096" width="11.42578125" style="94"/>
    <col min="4097" max="4097" width="16.28515625" style="94" customWidth="1"/>
    <col min="4098" max="4100" width="11.42578125" style="94"/>
    <col min="4101" max="4101" width="14.140625" style="94" bestFit="1" customWidth="1"/>
    <col min="4102" max="4103" width="11.42578125" style="94"/>
    <col min="4104" max="4104" width="13.42578125" style="94" customWidth="1"/>
    <col min="4105" max="4105" width="11.42578125" style="94"/>
    <col min="4106" max="4106" width="13.42578125" style="94" bestFit="1" customWidth="1"/>
    <col min="4107" max="4352" width="11.42578125" style="94"/>
    <col min="4353" max="4353" width="16.28515625" style="94" customWidth="1"/>
    <col min="4354" max="4356" width="11.42578125" style="94"/>
    <col min="4357" max="4357" width="14.140625" style="94" bestFit="1" customWidth="1"/>
    <col min="4358" max="4359" width="11.42578125" style="94"/>
    <col min="4360" max="4360" width="13.42578125" style="94" customWidth="1"/>
    <col min="4361" max="4361" width="11.42578125" style="94"/>
    <col min="4362" max="4362" width="13.42578125" style="94" bestFit="1" customWidth="1"/>
    <col min="4363" max="4608" width="11.42578125" style="94"/>
    <col min="4609" max="4609" width="16.28515625" style="94" customWidth="1"/>
    <col min="4610" max="4612" width="11.42578125" style="94"/>
    <col min="4613" max="4613" width="14.140625" style="94" bestFit="1" customWidth="1"/>
    <col min="4614" max="4615" width="11.42578125" style="94"/>
    <col min="4616" max="4616" width="13.42578125" style="94" customWidth="1"/>
    <col min="4617" max="4617" width="11.42578125" style="94"/>
    <col min="4618" max="4618" width="13.42578125" style="94" bestFit="1" customWidth="1"/>
    <col min="4619" max="4864" width="11.42578125" style="94"/>
    <col min="4865" max="4865" width="16.28515625" style="94" customWidth="1"/>
    <col min="4866" max="4868" width="11.42578125" style="94"/>
    <col min="4869" max="4869" width="14.140625" style="94" bestFit="1" customWidth="1"/>
    <col min="4870" max="4871" width="11.42578125" style="94"/>
    <col min="4872" max="4872" width="13.42578125" style="94" customWidth="1"/>
    <col min="4873" max="4873" width="11.42578125" style="94"/>
    <col min="4874" max="4874" width="13.42578125" style="94" bestFit="1" customWidth="1"/>
    <col min="4875" max="5120" width="11.42578125" style="94"/>
    <col min="5121" max="5121" width="16.28515625" style="94" customWidth="1"/>
    <col min="5122" max="5124" width="11.42578125" style="94"/>
    <col min="5125" max="5125" width="14.140625" style="94" bestFit="1" customWidth="1"/>
    <col min="5126" max="5127" width="11.42578125" style="94"/>
    <col min="5128" max="5128" width="13.42578125" style="94" customWidth="1"/>
    <col min="5129" max="5129" width="11.42578125" style="94"/>
    <col min="5130" max="5130" width="13.42578125" style="94" bestFit="1" customWidth="1"/>
    <col min="5131" max="5376" width="11.42578125" style="94"/>
    <col min="5377" max="5377" width="16.28515625" style="94" customWidth="1"/>
    <col min="5378" max="5380" width="11.42578125" style="94"/>
    <col min="5381" max="5381" width="14.140625" style="94" bestFit="1" customWidth="1"/>
    <col min="5382" max="5383" width="11.42578125" style="94"/>
    <col min="5384" max="5384" width="13.42578125" style="94" customWidth="1"/>
    <col min="5385" max="5385" width="11.42578125" style="94"/>
    <col min="5386" max="5386" width="13.42578125" style="94" bestFit="1" customWidth="1"/>
    <col min="5387" max="5632" width="11.42578125" style="94"/>
    <col min="5633" max="5633" width="16.28515625" style="94" customWidth="1"/>
    <col min="5634" max="5636" width="11.42578125" style="94"/>
    <col min="5637" max="5637" width="14.140625" style="94" bestFit="1" customWidth="1"/>
    <col min="5638" max="5639" width="11.42578125" style="94"/>
    <col min="5640" max="5640" width="13.42578125" style="94" customWidth="1"/>
    <col min="5641" max="5641" width="11.42578125" style="94"/>
    <col min="5642" max="5642" width="13.42578125" style="94" bestFit="1" customWidth="1"/>
    <col min="5643" max="5888" width="11.42578125" style="94"/>
    <col min="5889" max="5889" width="16.28515625" style="94" customWidth="1"/>
    <col min="5890" max="5892" width="11.42578125" style="94"/>
    <col min="5893" max="5893" width="14.140625" style="94" bestFit="1" customWidth="1"/>
    <col min="5894" max="5895" width="11.42578125" style="94"/>
    <col min="5896" max="5896" width="13.42578125" style="94" customWidth="1"/>
    <col min="5897" max="5897" width="11.42578125" style="94"/>
    <col min="5898" max="5898" width="13.42578125" style="94" bestFit="1" customWidth="1"/>
    <col min="5899" max="6144" width="11.42578125" style="94"/>
    <col min="6145" max="6145" width="16.28515625" style="94" customWidth="1"/>
    <col min="6146" max="6148" width="11.42578125" style="94"/>
    <col min="6149" max="6149" width="14.140625" style="94" bestFit="1" customWidth="1"/>
    <col min="6150" max="6151" width="11.42578125" style="94"/>
    <col min="6152" max="6152" width="13.42578125" style="94" customWidth="1"/>
    <col min="6153" max="6153" width="11.42578125" style="94"/>
    <col min="6154" max="6154" width="13.42578125" style="94" bestFit="1" customWidth="1"/>
    <col min="6155" max="6400" width="11.42578125" style="94"/>
    <col min="6401" max="6401" width="16.28515625" style="94" customWidth="1"/>
    <col min="6402" max="6404" width="11.42578125" style="94"/>
    <col min="6405" max="6405" width="14.140625" style="94" bestFit="1" customWidth="1"/>
    <col min="6406" max="6407" width="11.42578125" style="94"/>
    <col min="6408" max="6408" width="13.42578125" style="94" customWidth="1"/>
    <col min="6409" max="6409" width="11.42578125" style="94"/>
    <col min="6410" max="6410" width="13.42578125" style="94" bestFit="1" customWidth="1"/>
    <col min="6411" max="6656" width="11.42578125" style="94"/>
    <col min="6657" max="6657" width="16.28515625" style="94" customWidth="1"/>
    <col min="6658" max="6660" width="11.42578125" style="94"/>
    <col min="6661" max="6661" width="14.140625" style="94" bestFit="1" customWidth="1"/>
    <col min="6662" max="6663" width="11.42578125" style="94"/>
    <col min="6664" max="6664" width="13.42578125" style="94" customWidth="1"/>
    <col min="6665" max="6665" width="11.42578125" style="94"/>
    <col min="6666" max="6666" width="13.42578125" style="94" bestFit="1" customWidth="1"/>
    <col min="6667" max="6912" width="11.42578125" style="94"/>
    <col min="6913" max="6913" width="16.28515625" style="94" customWidth="1"/>
    <col min="6914" max="6916" width="11.42578125" style="94"/>
    <col min="6917" max="6917" width="14.140625" style="94" bestFit="1" customWidth="1"/>
    <col min="6918" max="6919" width="11.42578125" style="94"/>
    <col min="6920" max="6920" width="13.42578125" style="94" customWidth="1"/>
    <col min="6921" max="6921" width="11.42578125" style="94"/>
    <col min="6922" max="6922" width="13.42578125" style="94" bestFit="1" customWidth="1"/>
    <col min="6923" max="7168" width="11.42578125" style="94"/>
    <col min="7169" max="7169" width="16.28515625" style="94" customWidth="1"/>
    <col min="7170" max="7172" width="11.42578125" style="94"/>
    <col min="7173" max="7173" width="14.140625" style="94" bestFit="1" customWidth="1"/>
    <col min="7174" max="7175" width="11.42578125" style="94"/>
    <col min="7176" max="7176" width="13.42578125" style="94" customWidth="1"/>
    <col min="7177" max="7177" width="11.42578125" style="94"/>
    <col min="7178" max="7178" width="13.42578125" style="94" bestFit="1" customWidth="1"/>
    <col min="7179" max="7424" width="11.42578125" style="94"/>
    <col min="7425" max="7425" width="16.28515625" style="94" customWidth="1"/>
    <col min="7426" max="7428" width="11.42578125" style="94"/>
    <col min="7429" max="7429" width="14.140625" style="94" bestFit="1" customWidth="1"/>
    <col min="7430" max="7431" width="11.42578125" style="94"/>
    <col min="7432" max="7432" width="13.42578125" style="94" customWidth="1"/>
    <col min="7433" max="7433" width="11.42578125" style="94"/>
    <col min="7434" max="7434" width="13.42578125" style="94" bestFit="1" customWidth="1"/>
    <col min="7435" max="7680" width="11.42578125" style="94"/>
    <col min="7681" max="7681" width="16.28515625" style="94" customWidth="1"/>
    <col min="7682" max="7684" width="11.42578125" style="94"/>
    <col min="7685" max="7685" width="14.140625" style="94" bestFit="1" customWidth="1"/>
    <col min="7686" max="7687" width="11.42578125" style="94"/>
    <col min="7688" max="7688" width="13.42578125" style="94" customWidth="1"/>
    <col min="7689" max="7689" width="11.42578125" style="94"/>
    <col min="7690" max="7690" width="13.42578125" style="94" bestFit="1" customWidth="1"/>
    <col min="7691" max="7936" width="11.42578125" style="94"/>
    <col min="7937" max="7937" width="16.28515625" style="94" customWidth="1"/>
    <col min="7938" max="7940" width="11.42578125" style="94"/>
    <col min="7941" max="7941" width="14.140625" style="94" bestFit="1" customWidth="1"/>
    <col min="7942" max="7943" width="11.42578125" style="94"/>
    <col min="7944" max="7944" width="13.42578125" style="94" customWidth="1"/>
    <col min="7945" max="7945" width="11.42578125" style="94"/>
    <col min="7946" max="7946" width="13.42578125" style="94" bestFit="1" customWidth="1"/>
    <col min="7947" max="8192" width="11.42578125" style="94"/>
    <col min="8193" max="8193" width="16.28515625" style="94" customWidth="1"/>
    <col min="8194" max="8196" width="11.42578125" style="94"/>
    <col min="8197" max="8197" width="14.140625" style="94" bestFit="1" customWidth="1"/>
    <col min="8198" max="8199" width="11.42578125" style="94"/>
    <col min="8200" max="8200" width="13.42578125" style="94" customWidth="1"/>
    <col min="8201" max="8201" width="11.42578125" style="94"/>
    <col min="8202" max="8202" width="13.42578125" style="94" bestFit="1" customWidth="1"/>
    <col min="8203" max="8448" width="11.42578125" style="94"/>
    <col min="8449" max="8449" width="16.28515625" style="94" customWidth="1"/>
    <col min="8450" max="8452" width="11.42578125" style="94"/>
    <col min="8453" max="8453" width="14.140625" style="94" bestFit="1" customWidth="1"/>
    <col min="8454" max="8455" width="11.42578125" style="94"/>
    <col min="8456" max="8456" width="13.42578125" style="94" customWidth="1"/>
    <col min="8457" max="8457" width="11.42578125" style="94"/>
    <col min="8458" max="8458" width="13.42578125" style="94" bestFit="1" customWidth="1"/>
    <col min="8459" max="8704" width="11.42578125" style="94"/>
    <col min="8705" max="8705" width="16.28515625" style="94" customWidth="1"/>
    <col min="8706" max="8708" width="11.42578125" style="94"/>
    <col min="8709" max="8709" width="14.140625" style="94" bestFit="1" customWidth="1"/>
    <col min="8710" max="8711" width="11.42578125" style="94"/>
    <col min="8712" max="8712" width="13.42578125" style="94" customWidth="1"/>
    <col min="8713" max="8713" width="11.42578125" style="94"/>
    <col min="8714" max="8714" width="13.42578125" style="94" bestFit="1" customWidth="1"/>
    <col min="8715" max="8960" width="11.42578125" style="94"/>
    <col min="8961" max="8961" width="16.28515625" style="94" customWidth="1"/>
    <col min="8962" max="8964" width="11.42578125" style="94"/>
    <col min="8965" max="8965" width="14.140625" style="94" bestFit="1" customWidth="1"/>
    <col min="8966" max="8967" width="11.42578125" style="94"/>
    <col min="8968" max="8968" width="13.42578125" style="94" customWidth="1"/>
    <col min="8969" max="8969" width="11.42578125" style="94"/>
    <col min="8970" max="8970" width="13.42578125" style="94" bestFit="1" customWidth="1"/>
    <col min="8971" max="9216" width="11.42578125" style="94"/>
    <col min="9217" max="9217" width="16.28515625" style="94" customWidth="1"/>
    <col min="9218" max="9220" width="11.42578125" style="94"/>
    <col min="9221" max="9221" width="14.140625" style="94" bestFit="1" customWidth="1"/>
    <col min="9222" max="9223" width="11.42578125" style="94"/>
    <col min="9224" max="9224" width="13.42578125" style="94" customWidth="1"/>
    <col min="9225" max="9225" width="11.42578125" style="94"/>
    <col min="9226" max="9226" width="13.42578125" style="94" bestFit="1" customWidth="1"/>
    <col min="9227" max="9472" width="11.42578125" style="94"/>
    <col min="9473" max="9473" width="16.28515625" style="94" customWidth="1"/>
    <col min="9474" max="9476" width="11.42578125" style="94"/>
    <col min="9477" max="9477" width="14.140625" style="94" bestFit="1" customWidth="1"/>
    <col min="9478" max="9479" width="11.42578125" style="94"/>
    <col min="9480" max="9480" width="13.42578125" style="94" customWidth="1"/>
    <col min="9481" max="9481" width="11.42578125" style="94"/>
    <col min="9482" max="9482" width="13.42578125" style="94" bestFit="1" customWidth="1"/>
    <col min="9483" max="9728" width="11.42578125" style="94"/>
    <col min="9729" max="9729" width="16.28515625" style="94" customWidth="1"/>
    <col min="9730" max="9732" width="11.42578125" style="94"/>
    <col min="9733" max="9733" width="14.140625" style="94" bestFit="1" customWidth="1"/>
    <col min="9734" max="9735" width="11.42578125" style="94"/>
    <col min="9736" max="9736" width="13.42578125" style="94" customWidth="1"/>
    <col min="9737" max="9737" width="11.42578125" style="94"/>
    <col min="9738" max="9738" width="13.42578125" style="94" bestFit="1" customWidth="1"/>
    <col min="9739" max="9984" width="11.42578125" style="94"/>
    <col min="9985" max="9985" width="16.28515625" style="94" customWidth="1"/>
    <col min="9986" max="9988" width="11.42578125" style="94"/>
    <col min="9989" max="9989" width="14.140625" style="94" bestFit="1" customWidth="1"/>
    <col min="9990" max="9991" width="11.42578125" style="94"/>
    <col min="9992" max="9992" width="13.42578125" style="94" customWidth="1"/>
    <col min="9993" max="9993" width="11.42578125" style="94"/>
    <col min="9994" max="9994" width="13.42578125" style="94" bestFit="1" customWidth="1"/>
    <col min="9995" max="10240" width="11.42578125" style="94"/>
    <col min="10241" max="10241" width="16.28515625" style="94" customWidth="1"/>
    <col min="10242" max="10244" width="11.42578125" style="94"/>
    <col min="10245" max="10245" width="14.140625" style="94" bestFit="1" customWidth="1"/>
    <col min="10246" max="10247" width="11.42578125" style="94"/>
    <col min="10248" max="10248" width="13.42578125" style="94" customWidth="1"/>
    <col min="10249" max="10249" width="11.42578125" style="94"/>
    <col min="10250" max="10250" width="13.42578125" style="94" bestFit="1" customWidth="1"/>
    <col min="10251" max="10496" width="11.42578125" style="94"/>
    <col min="10497" max="10497" width="16.28515625" style="94" customWidth="1"/>
    <col min="10498" max="10500" width="11.42578125" style="94"/>
    <col min="10501" max="10501" width="14.140625" style="94" bestFit="1" customWidth="1"/>
    <col min="10502" max="10503" width="11.42578125" style="94"/>
    <col min="10504" max="10504" width="13.42578125" style="94" customWidth="1"/>
    <col min="10505" max="10505" width="11.42578125" style="94"/>
    <col min="10506" max="10506" width="13.42578125" style="94" bestFit="1" customWidth="1"/>
    <col min="10507" max="10752" width="11.42578125" style="94"/>
    <col min="10753" max="10753" width="16.28515625" style="94" customWidth="1"/>
    <col min="10754" max="10756" width="11.42578125" style="94"/>
    <col min="10757" max="10757" width="14.140625" style="94" bestFit="1" customWidth="1"/>
    <col min="10758" max="10759" width="11.42578125" style="94"/>
    <col min="10760" max="10760" width="13.42578125" style="94" customWidth="1"/>
    <col min="10761" max="10761" width="11.42578125" style="94"/>
    <col min="10762" max="10762" width="13.42578125" style="94" bestFit="1" customWidth="1"/>
    <col min="10763" max="11008" width="11.42578125" style="94"/>
    <col min="11009" max="11009" width="16.28515625" style="94" customWidth="1"/>
    <col min="11010" max="11012" width="11.42578125" style="94"/>
    <col min="11013" max="11013" width="14.140625" style="94" bestFit="1" customWidth="1"/>
    <col min="11014" max="11015" width="11.42578125" style="94"/>
    <col min="11016" max="11016" width="13.42578125" style="94" customWidth="1"/>
    <col min="11017" max="11017" width="11.42578125" style="94"/>
    <col min="11018" max="11018" width="13.42578125" style="94" bestFit="1" customWidth="1"/>
    <col min="11019" max="11264" width="11.42578125" style="94"/>
    <col min="11265" max="11265" width="16.28515625" style="94" customWidth="1"/>
    <col min="11266" max="11268" width="11.42578125" style="94"/>
    <col min="11269" max="11269" width="14.140625" style="94" bestFit="1" customWidth="1"/>
    <col min="11270" max="11271" width="11.42578125" style="94"/>
    <col min="11272" max="11272" width="13.42578125" style="94" customWidth="1"/>
    <col min="11273" max="11273" width="11.42578125" style="94"/>
    <col min="11274" max="11274" width="13.42578125" style="94" bestFit="1" customWidth="1"/>
    <col min="11275" max="11520" width="11.42578125" style="94"/>
    <col min="11521" max="11521" width="16.28515625" style="94" customWidth="1"/>
    <col min="11522" max="11524" width="11.42578125" style="94"/>
    <col min="11525" max="11525" width="14.140625" style="94" bestFit="1" customWidth="1"/>
    <col min="11526" max="11527" width="11.42578125" style="94"/>
    <col min="11528" max="11528" width="13.42578125" style="94" customWidth="1"/>
    <col min="11529" max="11529" width="11.42578125" style="94"/>
    <col min="11530" max="11530" width="13.42578125" style="94" bestFit="1" customWidth="1"/>
    <col min="11531" max="11776" width="11.42578125" style="94"/>
    <col min="11777" max="11777" width="16.28515625" style="94" customWidth="1"/>
    <col min="11778" max="11780" width="11.42578125" style="94"/>
    <col min="11781" max="11781" width="14.140625" style="94" bestFit="1" customWidth="1"/>
    <col min="11782" max="11783" width="11.42578125" style="94"/>
    <col min="11784" max="11784" width="13.42578125" style="94" customWidth="1"/>
    <col min="11785" max="11785" width="11.42578125" style="94"/>
    <col min="11786" max="11786" width="13.42578125" style="94" bestFit="1" customWidth="1"/>
    <col min="11787" max="12032" width="11.42578125" style="94"/>
    <col min="12033" max="12033" width="16.28515625" style="94" customWidth="1"/>
    <col min="12034" max="12036" width="11.42578125" style="94"/>
    <col min="12037" max="12037" width="14.140625" style="94" bestFit="1" customWidth="1"/>
    <col min="12038" max="12039" width="11.42578125" style="94"/>
    <col min="12040" max="12040" width="13.42578125" style="94" customWidth="1"/>
    <col min="12041" max="12041" width="11.42578125" style="94"/>
    <col min="12042" max="12042" width="13.42578125" style="94" bestFit="1" customWidth="1"/>
    <col min="12043" max="12288" width="11.42578125" style="94"/>
    <col min="12289" max="12289" width="16.28515625" style="94" customWidth="1"/>
    <col min="12290" max="12292" width="11.42578125" style="94"/>
    <col min="12293" max="12293" width="14.140625" style="94" bestFit="1" customWidth="1"/>
    <col min="12294" max="12295" width="11.42578125" style="94"/>
    <col min="12296" max="12296" width="13.42578125" style="94" customWidth="1"/>
    <col min="12297" max="12297" width="11.42578125" style="94"/>
    <col min="12298" max="12298" width="13.42578125" style="94" bestFit="1" customWidth="1"/>
    <col min="12299" max="12544" width="11.42578125" style="94"/>
    <col min="12545" max="12545" width="16.28515625" style="94" customWidth="1"/>
    <col min="12546" max="12548" width="11.42578125" style="94"/>
    <col min="12549" max="12549" width="14.140625" style="94" bestFit="1" customWidth="1"/>
    <col min="12550" max="12551" width="11.42578125" style="94"/>
    <col min="12552" max="12552" width="13.42578125" style="94" customWidth="1"/>
    <col min="12553" max="12553" width="11.42578125" style="94"/>
    <col min="12554" max="12554" width="13.42578125" style="94" bestFit="1" customWidth="1"/>
    <col min="12555" max="12800" width="11.42578125" style="94"/>
    <col min="12801" max="12801" width="16.28515625" style="94" customWidth="1"/>
    <col min="12802" max="12804" width="11.42578125" style="94"/>
    <col min="12805" max="12805" width="14.140625" style="94" bestFit="1" customWidth="1"/>
    <col min="12806" max="12807" width="11.42578125" style="94"/>
    <col min="12808" max="12808" width="13.42578125" style="94" customWidth="1"/>
    <col min="12809" max="12809" width="11.42578125" style="94"/>
    <col min="12810" max="12810" width="13.42578125" style="94" bestFit="1" customWidth="1"/>
    <col min="12811" max="13056" width="11.42578125" style="94"/>
    <col min="13057" max="13057" width="16.28515625" style="94" customWidth="1"/>
    <col min="13058" max="13060" width="11.42578125" style="94"/>
    <col min="13061" max="13061" width="14.140625" style="94" bestFit="1" customWidth="1"/>
    <col min="13062" max="13063" width="11.42578125" style="94"/>
    <col min="13064" max="13064" width="13.42578125" style="94" customWidth="1"/>
    <col min="13065" max="13065" width="11.42578125" style="94"/>
    <col min="13066" max="13066" width="13.42578125" style="94" bestFit="1" customWidth="1"/>
    <col min="13067" max="13312" width="11.42578125" style="94"/>
    <col min="13313" max="13313" width="16.28515625" style="94" customWidth="1"/>
    <col min="13314" max="13316" width="11.42578125" style="94"/>
    <col min="13317" max="13317" width="14.140625" style="94" bestFit="1" customWidth="1"/>
    <col min="13318" max="13319" width="11.42578125" style="94"/>
    <col min="13320" max="13320" width="13.42578125" style="94" customWidth="1"/>
    <col min="13321" max="13321" width="11.42578125" style="94"/>
    <col min="13322" max="13322" width="13.42578125" style="94" bestFit="1" customWidth="1"/>
    <col min="13323" max="13568" width="11.42578125" style="94"/>
    <col min="13569" max="13569" width="16.28515625" style="94" customWidth="1"/>
    <col min="13570" max="13572" width="11.42578125" style="94"/>
    <col min="13573" max="13573" width="14.140625" style="94" bestFit="1" customWidth="1"/>
    <col min="13574" max="13575" width="11.42578125" style="94"/>
    <col min="13576" max="13576" width="13.42578125" style="94" customWidth="1"/>
    <col min="13577" max="13577" width="11.42578125" style="94"/>
    <col min="13578" max="13578" width="13.42578125" style="94" bestFit="1" customWidth="1"/>
    <col min="13579" max="13824" width="11.42578125" style="94"/>
    <col min="13825" max="13825" width="16.28515625" style="94" customWidth="1"/>
    <col min="13826" max="13828" width="11.42578125" style="94"/>
    <col min="13829" max="13829" width="14.140625" style="94" bestFit="1" customWidth="1"/>
    <col min="13830" max="13831" width="11.42578125" style="94"/>
    <col min="13832" max="13832" width="13.42578125" style="94" customWidth="1"/>
    <col min="13833" max="13833" width="11.42578125" style="94"/>
    <col min="13834" max="13834" width="13.42578125" style="94" bestFit="1" customWidth="1"/>
    <col min="13835" max="14080" width="11.42578125" style="94"/>
    <col min="14081" max="14081" width="16.28515625" style="94" customWidth="1"/>
    <col min="14082" max="14084" width="11.42578125" style="94"/>
    <col min="14085" max="14085" width="14.140625" style="94" bestFit="1" customWidth="1"/>
    <col min="14086" max="14087" width="11.42578125" style="94"/>
    <col min="14088" max="14088" width="13.42578125" style="94" customWidth="1"/>
    <col min="14089" max="14089" width="11.42578125" style="94"/>
    <col min="14090" max="14090" width="13.42578125" style="94" bestFit="1" customWidth="1"/>
    <col min="14091" max="14336" width="11.42578125" style="94"/>
    <col min="14337" max="14337" width="16.28515625" style="94" customWidth="1"/>
    <col min="14338" max="14340" width="11.42578125" style="94"/>
    <col min="14341" max="14341" width="14.140625" style="94" bestFit="1" customWidth="1"/>
    <col min="14342" max="14343" width="11.42578125" style="94"/>
    <col min="14344" max="14344" width="13.42578125" style="94" customWidth="1"/>
    <col min="14345" max="14345" width="11.42578125" style="94"/>
    <col min="14346" max="14346" width="13.42578125" style="94" bestFit="1" customWidth="1"/>
    <col min="14347" max="14592" width="11.42578125" style="94"/>
    <col min="14593" max="14593" width="16.28515625" style="94" customWidth="1"/>
    <col min="14594" max="14596" width="11.42578125" style="94"/>
    <col min="14597" max="14597" width="14.140625" style="94" bestFit="1" customWidth="1"/>
    <col min="14598" max="14599" width="11.42578125" style="94"/>
    <col min="14600" max="14600" width="13.42578125" style="94" customWidth="1"/>
    <col min="14601" max="14601" width="11.42578125" style="94"/>
    <col min="14602" max="14602" width="13.42578125" style="94" bestFit="1" customWidth="1"/>
    <col min="14603" max="14848" width="11.42578125" style="94"/>
    <col min="14849" max="14849" width="16.28515625" style="94" customWidth="1"/>
    <col min="14850" max="14852" width="11.42578125" style="94"/>
    <col min="14853" max="14853" width="14.140625" style="94" bestFit="1" customWidth="1"/>
    <col min="14854" max="14855" width="11.42578125" style="94"/>
    <col min="14856" max="14856" width="13.42578125" style="94" customWidth="1"/>
    <col min="14857" max="14857" width="11.42578125" style="94"/>
    <col min="14858" max="14858" width="13.42578125" style="94" bestFit="1" customWidth="1"/>
    <col min="14859" max="15104" width="11.42578125" style="94"/>
    <col min="15105" max="15105" width="16.28515625" style="94" customWidth="1"/>
    <col min="15106" max="15108" width="11.42578125" style="94"/>
    <col min="15109" max="15109" width="14.140625" style="94" bestFit="1" customWidth="1"/>
    <col min="15110" max="15111" width="11.42578125" style="94"/>
    <col min="15112" max="15112" width="13.42578125" style="94" customWidth="1"/>
    <col min="15113" max="15113" width="11.42578125" style="94"/>
    <col min="15114" max="15114" width="13.42578125" style="94" bestFit="1" customWidth="1"/>
    <col min="15115" max="15360" width="11.42578125" style="94"/>
    <col min="15361" max="15361" width="16.28515625" style="94" customWidth="1"/>
    <col min="15362" max="15364" width="11.42578125" style="94"/>
    <col min="15365" max="15365" width="14.140625" style="94" bestFit="1" customWidth="1"/>
    <col min="15366" max="15367" width="11.42578125" style="94"/>
    <col min="15368" max="15368" width="13.42578125" style="94" customWidth="1"/>
    <col min="15369" max="15369" width="11.42578125" style="94"/>
    <col min="15370" max="15370" width="13.42578125" style="94" bestFit="1" customWidth="1"/>
    <col min="15371" max="15616" width="11.42578125" style="94"/>
    <col min="15617" max="15617" width="16.28515625" style="94" customWidth="1"/>
    <col min="15618" max="15620" width="11.42578125" style="94"/>
    <col min="15621" max="15621" width="14.140625" style="94" bestFit="1" customWidth="1"/>
    <col min="15622" max="15623" width="11.42578125" style="94"/>
    <col min="15624" max="15624" width="13.42578125" style="94" customWidth="1"/>
    <col min="15625" max="15625" width="11.42578125" style="94"/>
    <col min="15626" max="15626" width="13.42578125" style="94" bestFit="1" customWidth="1"/>
    <col min="15627" max="15872" width="11.42578125" style="94"/>
    <col min="15873" max="15873" width="16.28515625" style="94" customWidth="1"/>
    <col min="15874" max="15876" width="11.42578125" style="94"/>
    <col min="15877" max="15877" width="14.140625" style="94" bestFit="1" customWidth="1"/>
    <col min="15878" max="15879" width="11.42578125" style="94"/>
    <col min="15880" max="15880" width="13.42578125" style="94" customWidth="1"/>
    <col min="15881" max="15881" width="11.42578125" style="94"/>
    <col min="15882" max="15882" width="13.42578125" style="94" bestFit="1" customWidth="1"/>
    <col min="15883" max="16128" width="11.42578125" style="94"/>
    <col min="16129" max="16129" width="16.28515625" style="94" customWidth="1"/>
    <col min="16130" max="16132" width="11.42578125" style="94"/>
    <col min="16133" max="16133" width="14.140625" style="94" bestFit="1" customWidth="1"/>
    <col min="16134" max="16135" width="11.42578125" style="94"/>
    <col min="16136" max="16136" width="13.42578125" style="94" customWidth="1"/>
    <col min="16137" max="16137" width="11.42578125" style="94"/>
    <col min="16138" max="16138" width="13.42578125" style="94" bestFit="1" customWidth="1"/>
    <col min="16139" max="16384" width="11.42578125" style="94"/>
  </cols>
  <sheetData>
    <row r="5" spans="2:9">
      <c r="B5" s="93"/>
      <c r="C5" s="93"/>
      <c r="D5" s="93"/>
      <c r="E5" s="93"/>
      <c r="F5" s="93"/>
      <c r="G5" s="93"/>
      <c r="H5" s="93"/>
    </row>
    <row r="6" spans="2:9" ht="23.25">
      <c r="B6" s="95"/>
      <c r="C6" s="93"/>
      <c r="D6" s="93"/>
      <c r="E6" s="93"/>
      <c r="F6" s="93"/>
      <c r="G6" s="93"/>
      <c r="H6" s="93"/>
      <c r="I6" s="96"/>
    </row>
    <row r="7" spans="2:9">
      <c r="B7" s="93"/>
      <c r="C7" s="93"/>
      <c r="D7" s="93"/>
      <c r="E7" s="93"/>
      <c r="F7" s="93"/>
      <c r="G7" s="93"/>
      <c r="H7" s="93"/>
      <c r="I7" s="93"/>
    </row>
    <row r="8" spans="2:9">
      <c r="B8" s="93"/>
      <c r="C8" s="93"/>
      <c r="D8" s="93"/>
      <c r="F8" s="93"/>
      <c r="G8" s="93"/>
      <c r="H8" s="93"/>
    </row>
    <row r="9" spans="2:9">
      <c r="B9" s="93"/>
      <c r="C9" s="93"/>
      <c r="D9" s="93"/>
      <c r="E9" s="93"/>
      <c r="F9" s="93"/>
      <c r="G9" s="93"/>
      <c r="H9" s="93"/>
    </row>
    <row r="10" spans="2:9" ht="23.25">
      <c r="B10" s="93"/>
      <c r="C10" s="93"/>
      <c r="D10" s="93"/>
      <c r="I10" s="96"/>
    </row>
    <row r="11" spans="2:9">
      <c r="B11" s="93"/>
      <c r="C11" s="93"/>
      <c r="D11" s="93"/>
    </row>
    <row r="12" spans="2:9" ht="27" customHeight="1">
      <c r="B12" s="93"/>
      <c r="C12" s="93"/>
      <c r="D12" s="93"/>
      <c r="E12" s="93"/>
      <c r="F12" s="93"/>
      <c r="G12" s="93"/>
      <c r="H12" s="93"/>
      <c r="I12" s="96"/>
    </row>
    <row r="13" spans="2:9" ht="19.5" customHeight="1">
      <c r="B13" s="93"/>
      <c r="C13"/>
      <c r="D13"/>
      <c r="E13"/>
      <c r="F13"/>
      <c r="G13"/>
      <c r="H13"/>
      <c r="I13" s="96"/>
    </row>
    <row r="14" spans="2:9">
      <c r="B14" s="93"/>
      <c r="C14" s="93"/>
      <c r="D14" s="93"/>
      <c r="F14" s="93"/>
      <c r="G14" s="93"/>
      <c r="H14" s="93"/>
    </row>
    <row r="15" spans="2:9">
      <c r="B15" s="93"/>
      <c r="C15" s="93"/>
      <c r="D15" s="93"/>
      <c r="F15" s="93"/>
      <c r="G15" s="93"/>
      <c r="H15" s="93"/>
      <c r="I15" s="93"/>
    </row>
    <row r="16" spans="2:9" ht="34.5">
      <c r="B16" s="93"/>
      <c r="C16" s="93"/>
      <c r="D16" s="93"/>
      <c r="E16" s="97"/>
      <c r="F16" s="93"/>
      <c r="G16" s="93"/>
      <c r="H16" s="93"/>
      <c r="I16" s="93"/>
    </row>
    <row r="17" spans="2:9" ht="33">
      <c r="B17" s="93"/>
      <c r="C17" s="93"/>
      <c r="D17" s="93"/>
      <c r="E17" s="98"/>
      <c r="F17" s="93"/>
      <c r="G17" s="93"/>
      <c r="H17" s="93"/>
      <c r="I17" s="93"/>
    </row>
    <row r="18" spans="2:9" ht="33">
      <c r="D18" s="98"/>
    </row>
    <row r="19" spans="2:9" ht="18.75">
      <c r="E19" s="99"/>
      <c r="I19" s="100"/>
    </row>
    <row r="21" spans="2:9">
      <c r="E21" s="101"/>
    </row>
    <row r="22" spans="2:9" ht="26.25">
      <c r="E22" s="102"/>
    </row>
    <row r="25" spans="2:9" ht="18.75">
      <c r="E25" s="103"/>
    </row>
    <row r="26" spans="2:9" ht="18.75">
      <c r="E26" s="104"/>
    </row>
    <row r="28" spans="2:9">
      <c r="D28"/>
      <c r="E28"/>
      <c r="F28"/>
      <c r="G28"/>
      <c r="H28"/>
    </row>
    <row r="33" spans="1:9" ht="35.25">
      <c r="A33" s="105"/>
    </row>
    <row r="36" spans="1:9" ht="33">
      <c r="B36" s="106"/>
    </row>
    <row r="39" spans="1:9" ht="18">
      <c r="B39" s="107"/>
    </row>
    <row r="41" spans="1:9" ht="18.75">
      <c r="I41" s="108"/>
    </row>
    <row r="43" spans="1:9" ht="18.75">
      <c r="B43" s="173"/>
      <c r="C43" s="173"/>
      <c r="D43" s="173"/>
    </row>
    <row r="57" spans="10:10" ht="18.75">
      <c r="J57" s="10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86" t="s">
        <v>107</v>
      </c>
      <c r="E4" s="18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4" t="s">
        <v>83</v>
      </c>
      <c r="B7" s="128">
        <v>4566200</v>
      </c>
      <c r="C7" s="18">
        <v>4553789</v>
      </c>
      <c r="D7" s="19">
        <v>4531993</v>
      </c>
      <c r="E7" s="27">
        <v>25.527606119693178</v>
      </c>
      <c r="F7" s="27">
        <v>24.589922179063969</v>
      </c>
      <c r="G7" s="28">
        <v>23.928675330352981</v>
      </c>
      <c r="I7" s="117">
        <v>2387728</v>
      </c>
      <c r="J7" s="18">
        <v>2392083</v>
      </c>
      <c r="K7" s="19">
        <v>2354311</v>
      </c>
      <c r="L7" s="27">
        <v>23.42150684539142</v>
      </c>
      <c r="M7" s="27">
        <v>22.42141365669789</v>
      </c>
      <c r="N7" s="28">
        <v>21.081144341812553</v>
      </c>
      <c r="P7" s="117">
        <v>2178472</v>
      </c>
      <c r="Q7" s="18">
        <v>2161706</v>
      </c>
      <c r="R7" s="19">
        <v>2177682</v>
      </c>
      <c r="S7" s="27">
        <v>28.318669659285042</v>
      </c>
      <c r="T7" s="27">
        <v>27.537021120914282</v>
      </c>
      <c r="U7" s="28">
        <v>28.02052771207676</v>
      </c>
    </row>
    <row r="8" spans="1:21">
      <c r="A8" s="124" t="s">
        <v>160</v>
      </c>
      <c r="B8" s="128">
        <v>208457</v>
      </c>
      <c r="C8" s="18">
        <v>232691</v>
      </c>
      <c r="D8" s="19">
        <v>313134</v>
      </c>
      <c r="E8" s="27">
        <v>1.1653909572276469</v>
      </c>
      <c r="F8" s="27">
        <v>1.2565038875908774</v>
      </c>
      <c r="G8" s="28">
        <v>1.6533304047236503</v>
      </c>
      <c r="I8" s="117">
        <v>206726</v>
      </c>
      <c r="J8" s="18">
        <v>230981</v>
      </c>
      <c r="K8" s="19">
        <v>311045</v>
      </c>
      <c r="L8" s="27">
        <v>2.0277998264963122</v>
      </c>
      <c r="M8" s="27">
        <v>2.1650254392668375</v>
      </c>
      <c r="N8" s="28">
        <v>2.7851819669530005</v>
      </c>
      <c r="P8" s="117">
        <v>1731</v>
      </c>
      <c r="Q8" s="18">
        <v>1710</v>
      </c>
      <c r="R8" s="19">
        <v>2089</v>
      </c>
      <c r="S8" s="27">
        <v>2.2501834854991208E-2</v>
      </c>
      <c r="T8" s="27">
        <v>2.1782937234186065E-2</v>
      </c>
      <c r="U8" s="28">
        <v>2.6879444469177938E-2</v>
      </c>
    </row>
    <row r="9" spans="1:21">
      <c r="A9" s="124" t="s">
        <v>84</v>
      </c>
      <c r="B9" s="128">
        <v>4980675</v>
      </c>
      <c r="C9" s="18">
        <v>5165793</v>
      </c>
      <c r="D9" s="19">
        <v>5352441</v>
      </c>
      <c r="E9" s="27">
        <v>27.844752663090276</v>
      </c>
      <c r="F9" s="27">
        <v>27.894671418274626</v>
      </c>
      <c r="G9" s="28">
        <v>28.26059592631097</v>
      </c>
      <c r="I9" s="117">
        <v>2220588</v>
      </c>
      <c r="J9" s="18">
        <v>2315694</v>
      </c>
      <c r="K9" s="19">
        <v>2651517</v>
      </c>
      <c r="L9" s="27">
        <v>21.78201078296776</v>
      </c>
      <c r="M9" s="27">
        <v>21.705406157032744</v>
      </c>
      <c r="N9" s="28">
        <v>23.742408119305306</v>
      </c>
      <c r="P9" s="117">
        <v>2760087</v>
      </c>
      <c r="Q9" s="18">
        <v>2850099</v>
      </c>
      <c r="R9" s="19">
        <v>2700924</v>
      </c>
      <c r="S9" s="27">
        <v>35.879273171235191</v>
      </c>
      <c r="T9" s="27">
        <v>36.306156507728929</v>
      </c>
      <c r="U9" s="28">
        <v>34.753153027032049</v>
      </c>
    </row>
    <row r="10" spans="1:21">
      <c r="A10" s="124" t="s">
        <v>86</v>
      </c>
      <c r="B10" s="128">
        <v>2323683</v>
      </c>
      <c r="C10" s="18">
        <v>2318174</v>
      </c>
      <c r="D10" s="19">
        <v>2271094</v>
      </c>
      <c r="E10" s="27">
        <v>12.990684676761202</v>
      </c>
      <c r="F10" s="27">
        <v>12.517865508816818</v>
      </c>
      <c r="G10" s="28">
        <v>11.991252186557364</v>
      </c>
      <c r="I10" s="117">
        <v>1485119</v>
      </c>
      <c r="J10" s="18">
        <v>1506798</v>
      </c>
      <c r="K10" s="19">
        <v>1506272</v>
      </c>
      <c r="L10" s="27">
        <v>14.567708225024317</v>
      </c>
      <c r="M10" s="27">
        <v>14.123482025951885</v>
      </c>
      <c r="N10" s="28">
        <v>13.487571289447605</v>
      </c>
      <c r="P10" s="117">
        <v>838564</v>
      </c>
      <c r="Q10" s="18">
        <v>811376</v>
      </c>
      <c r="R10" s="19">
        <v>764822</v>
      </c>
      <c r="S10" s="27">
        <v>10.900767558255833</v>
      </c>
      <c r="T10" s="27">
        <v>10.335761684985352</v>
      </c>
      <c r="U10" s="28">
        <v>9.8410677251343266</v>
      </c>
    </row>
    <row r="11" spans="1:21">
      <c r="A11" s="124" t="s">
        <v>161</v>
      </c>
      <c r="B11" s="128">
        <v>2243022</v>
      </c>
      <c r="C11" s="18">
        <v>2240494</v>
      </c>
      <c r="D11" s="19">
        <v>2205148</v>
      </c>
      <c r="E11" s="27">
        <v>12.539744674741891</v>
      </c>
      <c r="F11" s="27">
        <v>12.098402693374625</v>
      </c>
      <c r="G11" s="28">
        <v>11.64306091103345</v>
      </c>
      <c r="I11" s="117">
        <v>1882689</v>
      </c>
      <c r="J11" s="18">
        <v>1900615</v>
      </c>
      <c r="K11" s="19">
        <v>1870114</v>
      </c>
      <c r="L11" s="27">
        <v>18.467519458348324</v>
      </c>
      <c r="M11" s="27">
        <v>17.814797863253432</v>
      </c>
      <c r="N11" s="28">
        <v>16.745512028633616</v>
      </c>
      <c r="P11" s="117">
        <v>360333</v>
      </c>
      <c r="Q11" s="18">
        <v>339879</v>
      </c>
      <c r="R11" s="19">
        <v>335034</v>
      </c>
      <c r="S11" s="27">
        <v>4.6840864580032049</v>
      </c>
      <c r="T11" s="27">
        <v>4.3295689615309509</v>
      </c>
      <c r="U11" s="28">
        <v>4.31092762005101</v>
      </c>
    </row>
    <row r="12" spans="1:21">
      <c r="A12" s="124" t="s">
        <v>162</v>
      </c>
      <c r="B12" s="128">
        <v>207585</v>
      </c>
      <c r="C12" s="18">
        <v>219765</v>
      </c>
      <c r="D12" s="19">
        <v>230535</v>
      </c>
      <c r="E12" s="27">
        <v>1.1605159906172546</v>
      </c>
      <c r="F12" s="27">
        <v>1.1867050159069716</v>
      </c>
      <c r="G12" s="28">
        <v>1.2172121994193117</v>
      </c>
      <c r="I12" s="117">
        <v>204440</v>
      </c>
      <c r="J12" s="18">
        <v>216501</v>
      </c>
      <c r="K12" s="19">
        <v>226506</v>
      </c>
      <c r="L12" s="27">
        <v>2.0053761816554574</v>
      </c>
      <c r="M12" s="27">
        <v>2.0293018587100655</v>
      </c>
      <c r="N12" s="28">
        <v>2.0281966487378233</v>
      </c>
      <c r="P12" s="117">
        <v>3145</v>
      </c>
      <c r="Q12" s="18">
        <v>3264</v>
      </c>
      <c r="R12" s="19">
        <v>4029</v>
      </c>
      <c r="S12" s="27">
        <v>4.0882883084313891E-2</v>
      </c>
      <c r="T12" s="27">
        <v>4.1578659141744627E-2</v>
      </c>
      <c r="U12" s="28">
        <v>5.1841685862287178E-2</v>
      </c>
    </row>
    <row r="13" spans="1:21">
      <c r="A13" s="124" t="s">
        <v>163</v>
      </c>
      <c r="B13" s="128">
        <v>357891</v>
      </c>
      <c r="C13" s="18">
        <v>342079</v>
      </c>
      <c r="D13" s="19">
        <v>343393</v>
      </c>
      <c r="E13" s="27">
        <v>2.0008104072933972</v>
      </c>
      <c r="F13" s="27">
        <v>1.8471861540119718</v>
      </c>
      <c r="G13" s="28">
        <v>1.8130962708274043</v>
      </c>
      <c r="I13" s="117">
        <v>164287</v>
      </c>
      <c r="J13" s="18">
        <v>182546</v>
      </c>
      <c r="K13" s="19">
        <v>175462</v>
      </c>
      <c r="L13" s="27">
        <v>1.6115106474057432</v>
      </c>
      <c r="M13" s="27">
        <v>1.7110356862097063</v>
      </c>
      <c r="N13" s="28">
        <v>1.5711347177595119</v>
      </c>
      <c r="P13" s="117">
        <v>193604</v>
      </c>
      <c r="Q13" s="18">
        <v>159533</v>
      </c>
      <c r="R13" s="19">
        <v>167931</v>
      </c>
      <c r="S13" s="27">
        <v>2.5167216841511948</v>
      </c>
      <c r="T13" s="27">
        <v>2.0322206583516991</v>
      </c>
      <c r="U13" s="28">
        <v>2.1607908038073336</v>
      </c>
    </row>
    <row r="14" spans="1:21">
      <c r="A14" s="124" t="s">
        <v>164</v>
      </c>
      <c r="B14" s="128">
        <v>152441</v>
      </c>
      <c r="C14" s="18">
        <v>182685</v>
      </c>
      <c r="D14" s="19">
        <v>194140</v>
      </c>
      <c r="E14" s="27">
        <v>0.85223025809034814</v>
      </c>
      <c r="F14" s="27">
        <v>0.98647740009084761</v>
      </c>
      <c r="G14" s="28">
        <v>1.0250485886970098</v>
      </c>
      <c r="I14" s="117">
        <v>518</v>
      </c>
      <c r="J14" s="18">
        <v>0</v>
      </c>
      <c r="K14" s="19">
        <v>0</v>
      </c>
      <c r="L14" s="27">
        <v>5.0811233716372868E-3</v>
      </c>
      <c r="M14" s="27" t="s">
        <v>168</v>
      </c>
      <c r="N14" s="28" t="s">
        <v>168</v>
      </c>
      <c r="P14" s="117">
        <v>151923</v>
      </c>
      <c r="Q14" s="18">
        <v>182685</v>
      </c>
      <c r="R14" s="19">
        <v>194140</v>
      </c>
      <c r="S14" s="27">
        <v>1.9748967398468107</v>
      </c>
      <c r="T14" s="27">
        <v>2.3271437945188778</v>
      </c>
      <c r="U14" s="28">
        <v>2.4980255381743439</v>
      </c>
    </row>
    <row r="15" spans="1:21">
      <c r="A15" s="124" t="s">
        <v>165</v>
      </c>
      <c r="B15" s="128">
        <v>324407</v>
      </c>
      <c r="C15" s="18">
        <v>345155</v>
      </c>
      <c r="D15" s="19">
        <v>376037</v>
      </c>
      <c r="E15" s="27">
        <v>1.8136161619007718</v>
      </c>
      <c r="F15" s="27">
        <v>1.8637961903186169</v>
      </c>
      <c r="G15" s="28">
        <v>1.9854548065718425</v>
      </c>
      <c r="I15" s="117">
        <v>63935</v>
      </c>
      <c r="J15" s="18">
        <v>82882</v>
      </c>
      <c r="K15" s="19">
        <v>97959</v>
      </c>
      <c r="L15" s="27">
        <v>0.62714598989503856</v>
      </c>
      <c r="M15" s="27">
        <v>0.77686752788027602</v>
      </c>
      <c r="N15" s="28">
        <v>0.87715166712452852</v>
      </c>
      <c r="P15" s="117">
        <v>260472</v>
      </c>
      <c r="Q15" s="18">
        <v>262273</v>
      </c>
      <c r="R15" s="19">
        <v>278078</v>
      </c>
      <c r="S15" s="27">
        <v>3.3859606749562507</v>
      </c>
      <c r="T15" s="27">
        <v>3.3409802907729134</v>
      </c>
      <c r="U15" s="28">
        <v>3.5780670938726962</v>
      </c>
    </row>
    <row r="16" spans="1:21">
      <c r="A16" s="124" t="s">
        <v>166</v>
      </c>
      <c r="B16" s="128">
        <v>623636</v>
      </c>
      <c r="C16" s="18">
        <v>680132</v>
      </c>
      <c r="D16" s="19">
        <v>664667</v>
      </c>
      <c r="E16" s="27">
        <v>3.4864732534845109</v>
      </c>
      <c r="F16" s="27">
        <v>3.6726323840413189</v>
      </c>
      <c r="G16" s="28">
        <v>3.509405430634982</v>
      </c>
      <c r="I16" s="117">
        <v>605940</v>
      </c>
      <c r="J16" s="18">
        <v>663158</v>
      </c>
      <c r="K16" s="19">
        <v>651437</v>
      </c>
      <c r="L16" s="27">
        <v>5.9437372505982582</v>
      </c>
      <c r="M16" s="27">
        <v>6.2158962869383956</v>
      </c>
      <c r="N16" s="28">
        <v>5.8331449951163394</v>
      </c>
      <c r="P16" s="117">
        <v>17696</v>
      </c>
      <c r="Q16" s="18">
        <v>16974</v>
      </c>
      <c r="R16" s="19">
        <v>13230</v>
      </c>
      <c r="S16" s="27">
        <v>0.2300360887313255</v>
      </c>
      <c r="T16" s="27">
        <v>0.21622431380881538</v>
      </c>
      <c r="U16" s="28">
        <v>0.17023219259321404</v>
      </c>
    </row>
    <row r="17" spans="1:21">
      <c r="A17" s="124" t="s">
        <v>167</v>
      </c>
      <c r="B17" s="12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7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4" t="s">
        <v>169</v>
      </c>
      <c r="B18" s="12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7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4" t="s">
        <v>170</v>
      </c>
      <c r="B19" s="12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17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17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>
      <c r="A20" s="124" t="s">
        <v>171</v>
      </c>
      <c r="B20" s="128">
        <v>848099</v>
      </c>
      <c r="C20" s="18">
        <v>871672</v>
      </c>
      <c r="D20" s="19">
        <v>914086</v>
      </c>
      <c r="E20" s="27">
        <v>4.7413466826914421</v>
      </c>
      <c r="F20" s="27">
        <v>4.7069257371540596</v>
      </c>
      <c r="G20" s="28">
        <v>4.8263241178927316</v>
      </c>
      <c r="I20" s="117">
        <v>499683</v>
      </c>
      <c r="J20" s="18">
        <v>511664</v>
      </c>
      <c r="K20" s="19">
        <v>531946</v>
      </c>
      <c r="L20" s="27">
        <v>4.901449748474584</v>
      </c>
      <c r="M20" s="27">
        <v>4.7959164448895244</v>
      </c>
      <c r="N20" s="28">
        <v>4.7631899133333784</v>
      </c>
      <c r="P20" s="117">
        <v>348416</v>
      </c>
      <c r="Q20" s="18">
        <v>360008</v>
      </c>
      <c r="R20" s="19">
        <v>382140</v>
      </c>
      <c r="S20" s="27">
        <v>4.5291734793972367</v>
      </c>
      <c r="T20" s="27">
        <v>4.5859834314648289</v>
      </c>
      <c r="U20" s="28">
        <v>4.9170468690529709</v>
      </c>
    </row>
    <row r="21" spans="1:21">
      <c r="A21" s="124" t="s">
        <v>172</v>
      </c>
      <c r="B21" s="12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17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>
      <c r="A22" s="124" t="s">
        <v>173</v>
      </c>
      <c r="B22" s="128">
        <v>159043</v>
      </c>
      <c r="C22" s="18">
        <v>160517</v>
      </c>
      <c r="D22" s="19">
        <v>170770</v>
      </c>
      <c r="E22" s="27">
        <v>0.88913912226673419</v>
      </c>
      <c r="F22" s="27">
        <v>0.86677282114230825</v>
      </c>
      <c r="G22" s="28">
        <v>0.9016562660543338</v>
      </c>
      <c r="I22" s="117">
        <v>86456</v>
      </c>
      <c r="J22" s="18">
        <v>99514</v>
      </c>
      <c r="K22" s="19">
        <v>122802</v>
      </c>
      <c r="L22" s="27">
        <v>0.84805714713952374</v>
      </c>
      <c r="M22" s="27">
        <v>0.93276218201150785</v>
      </c>
      <c r="N22" s="28">
        <v>1.0996026809810875</v>
      </c>
      <c r="P22" s="117">
        <v>72587</v>
      </c>
      <c r="Q22" s="18">
        <v>61003</v>
      </c>
      <c r="R22" s="19">
        <v>47968</v>
      </c>
      <c r="S22" s="27">
        <v>0.94358214131672258</v>
      </c>
      <c r="T22" s="27">
        <v>0.77709036262985531</v>
      </c>
      <c r="U22" s="28">
        <v>0.61721071914673398</v>
      </c>
    </row>
    <row r="23" spans="1:21">
      <c r="A23" s="124" t="s">
        <v>174</v>
      </c>
      <c r="B23" s="128">
        <v>61189</v>
      </c>
      <c r="C23" s="18">
        <v>136526</v>
      </c>
      <c r="D23" s="19">
        <v>145231</v>
      </c>
      <c r="E23" s="27">
        <v>0.34208065587532427</v>
      </c>
      <c r="F23" s="27">
        <v>0.73722425773765254</v>
      </c>
      <c r="G23" s="28">
        <v>0.76681174196484714</v>
      </c>
      <c r="I23" s="117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7">
        <v>61189</v>
      </c>
      <c r="Q23" s="18">
        <v>136526</v>
      </c>
      <c r="R23" s="19">
        <v>145231</v>
      </c>
      <c r="S23" s="27">
        <v>0.79541581336918377</v>
      </c>
      <c r="T23" s="27">
        <v>1.7391446133535011</v>
      </c>
      <c r="U23" s="28">
        <v>1.8687068452384783</v>
      </c>
    </row>
    <row r="24" spans="1:21">
      <c r="A24" s="124" t="s">
        <v>175</v>
      </c>
      <c r="B24" s="128">
        <v>16410</v>
      </c>
      <c r="C24" s="18">
        <v>16877</v>
      </c>
      <c r="D24" s="19">
        <v>18255</v>
      </c>
      <c r="E24" s="27">
        <v>9.1741057427218484E-2</v>
      </c>
      <c r="F24" s="27">
        <v>9.113380453421592E-2</v>
      </c>
      <c r="G24" s="28">
        <v>9.6385402218316235E-2</v>
      </c>
      <c r="I24" s="117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7">
        <v>16410</v>
      </c>
      <c r="Q24" s="18">
        <v>16877</v>
      </c>
      <c r="R24" s="19">
        <v>18255</v>
      </c>
      <c r="S24" s="27">
        <v>0.21331895434454404</v>
      </c>
      <c r="T24" s="27">
        <v>0.21498867350956621</v>
      </c>
      <c r="U24" s="28">
        <v>0.23488954465526243</v>
      </c>
    </row>
    <row r="25" spans="1:21">
      <c r="A25" s="124" t="s">
        <v>176</v>
      </c>
      <c r="B25" s="128">
        <v>10377</v>
      </c>
      <c r="C25" s="18">
        <v>11062</v>
      </c>
      <c r="D25" s="19">
        <v>12264</v>
      </c>
      <c r="E25" s="27">
        <v>5.8013220775273988E-2</v>
      </c>
      <c r="F25" s="27">
        <v>5.9733492075457514E-2</v>
      </c>
      <c r="G25" s="28">
        <v>6.4753249674359373E-2</v>
      </c>
      <c r="I25" s="117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7">
        <v>10377</v>
      </c>
      <c r="Q25" s="18">
        <v>11062</v>
      </c>
      <c r="R25" s="19">
        <v>12264</v>
      </c>
      <c r="S25" s="27">
        <v>0.13489401518789357</v>
      </c>
      <c r="T25" s="27">
        <v>0.14091394835354751</v>
      </c>
      <c r="U25" s="28">
        <v>0.15780254043561429</v>
      </c>
    </row>
    <row r="26" spans="1:21">
      <c r="A26" s="124" t="s">
        <v>177</v>
      </c>
      <c r="B26" s="12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17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>
      <c r="A27" s="124" t="s">
        <v>178</v>
      </c>
      <c r="B27" s="12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7">
        <v>0</v>
      </c>
      <c r="Q27" s="18">
        <v>0</v>
      </c>
      <c r="R27" s="19">
        <v>0</v>
      </c>
      <c r="S27" s="27" t="s">
        <v>168</v>
      </c>
      <c r="T27" s="27" t="s">
        <v>168</v>
      </c>
      <c r="U27" s="28" t="s">
        <v>168</v>
      </c>
    </row>
    <row r="28" spans="1:21">
      <c r="A28" s="124" t="s">
        <v>179</v>
      </c>
      <c r="B28" s="128">
        <v>394434</v>
      </c>
      <c r="C28" s="18">
        <v>451926</v>
      </c>
      <c r="D28" s="19">
        <v>507106</v>
      </c>
      <c r="E28" s="27">
        <v>2.2051061697286714</v>
      </c>
      <c r="F28" s="27">
        <v>2.4403469661628288</v>
      </c>
      <c r="G28" s="28">
        <v>2.6774919626032032</v>
      </c>
      <c r="I28" s="117">
        <v>324707</v>
      </c>
      <c r="J28" s="18">
        <v>368006</v>
      </c>
      <c r="K28" s="19">
        <v>413767</v>
      </c>
      <c r="L28" s="27">
        <v>3.1850894336568119</v>
      </c>
      <c r="M28" s="27">
        <v>3.4493848056889176</v>
      </c>
      <c r="N28" s="28">
        <v>3.7049828382396184</v>
      </c>
      <c r="P28" s="117">
        <v>69727</v>
      </c>
      <c r="Q28" s="18">
        <v>83920</v>
      </c>
      <c r="R28" s="19">
        <v>93339</v>
      </c>
      <c r="S28" s="27">
        <v>0.90640406639744198</v>
      </c>
      <c r="T28" s="27">
        <v>1.0690199372473068</v>
      </c>
      <c r="U28" s="28">
        <v>1.2010054893770223</v>
      </c>
    </row>
    <row r="29" spans="1:21">
      <c r="A29" s="124" t="s">
        <v>180</v>
      </c>
      <c r="B29" s="128">
        <v>94080</v>
      </c>
      <c r="C29" s="18">
        <v>95612</v>
      </c>
      <c r="D29" s="19">
        <v>103247</v>
      </c>
      <c r="E29" s="27">
        <v>0.5259597003505615</v>
      </c>
      <c r="F29" s="27">
        <v>0.51629349523762824</v>
      </c>
      <c r="G29" s="28">
        <v>0.54513851672607483</v>
      </c>
      <c r="I29" s="117">
        <v>13889</v>
      </c>
      <c r="J29" s="18">
        <v>15210</v>
      </c>
      <c r="K29" s="19">
        <v>16641</v>
      </c>
      <c r="L29" s="27">
        <v>0.13623884654183452</v>
      </c>
      <c r="M29" s="27">
        <v>0.14256599863732775</v>
      </c>
      <c r="N29" s="28">
        <v>0.14900806350227422</v>
      </c>
      <c r="P29" s="117">
        <v>80191</v>
      </c>
      <c r="Q29" s="18">
        <v>80402</v>
      </c>
      <c r="R29" s="19">
        <v>86606</v>
      </c>
      <c r="S29" s="27">
        <v>1.0424290230251878</v>
      </c>
      <c r="T29" s="27">
        <v>1.0242056839198994</v>
      </c>
      <c r="U29" s="28">
        <v>1.1143710711812467</v>
      </c>
    </row>
    <row r="30" spans="1:21">
      <c r="A30" s="124" t="s">
        <v>181</v>
      </c>
      <c r="B30" s="128">
        <v>93014</v>
      </c>
      <c r="C30" s="18">
        <v>73452</v>
      </c>
      <c r="D30" s="19">
        <v>107904</v>
      </c>
      <c r="E30" s="27">
        <v>0.52000016548051797</v>
      </c>
      <c r="F30" s="27">
        <v>0.39663211534320242</v>
      </c>
      <c r="G30" s="28">
        <v>0.5697272221837959</v>
      </c>
      <c r="I30" s="117">
        <v>32983</v>
      </c>
      <c r="J30" s="18">
        <v>35112</v>
      </c>
      <c r="K30" s="19">
        <v>56290</v>
      </c>
      <c r="L30" s="27">
        <v>0.32353415476199349</v>
      </c>
      <c r="M30" s="27">
        <v>0.32911093649926704</v>
      </c>
      <c r="N30" s="28">
        <v>0.50403604918833089</v>
      </c>
      <c r="P30" s="117">
        <v>60031</v>
      </c>
      <c r="Q30" s="18">
        <v>38340</v>
      </c>
      <c r="R30" s="19">
        <v>51614</v>
      </c>
      <c r="S30" s="27">
        <v>0.78036259282494358</v>
      </c>
      <c r="T30" s="27">
        <v>0.48839638219806653</v>
      </c>
      <c r="U30" s="28">
        <v>0.66412429240409288</v>
      </c>
    </row>
    <row r="31" spans="1:21">
      <c r="A31" s="124" t="s">
        <v>182</v>
      </c>
      <c r="B31" s="128">
        <v>27118</v>
      </c>
      <c r="C31" s="18">
        <v>29524</v>
      </c>
      <c r="D31" s="19">
        <v>31616</v>
      </c>
      <c r="E31" s="27">
        <v>0.15160475291354727</v>
      </c>
      <c r="F31" s="27">
        <v>0.15942610920591282</v>
      </c>
      <c r="G31" s="28">
        <v>0.166930751932856</v>
      </c>
      <c r="I31" s="117">
        <v>11780</v>
      </c>
      <c r="J31" s="18">
        <v>14544</v>
      </c>
      <c r="K31" s="19">
        <v>15824</v>
      </c>
      <c r="L31" s="27">
        <v>0.11555141567159699</v>
      </c>
      <c r="M31" s="27">
        <v>0.13632346378575244</v>
      </c>
      <c r="N31" s="28">
        <v>0.14169242214169744</v>
      </c>
      <c r="P31" s="117">
        <v>15338</v>
      </c>
      <c r="Q31" s="18">
        <v>14980</v>
      </c>
      <c r="R31" s="19">
        <v>15792</v>
      </c>
      <c r="S31" s="27">
        <v>0.1993836759132612</v>
      </c>
      <c r="T31" s="27">
        <v>0.19082362559538435</v>
      </c>
      <c r="U31" s="28">
        <v>0.20319779179380468</v>
      </c>
    </row>
    <row r="32" spans="1:21">
      <c r="A32" s="124" t="s">
        <v>183</v>
      </c>
      <c r="B32" s="128">
        <v>3128</v>
      </c>
      <c r="C32" s="18">
        <v>9041</v>
      </c>
      <c r="D32" s="19">
        <v>16675</v>
      </c>
      <c r="E32" s="27">
        <v>1.748726554736986E-2</v>
      </c>
      <c r="F32" s="27">
        <v>4.8820331030031763E-2</v>
      </c>
      <c r="G32" s="28">
        <v>8.8043088577947043E-2</v>
      </c>
      <c r="I32" s="117">
        <v>3128</v>
      </c>
      <c r="J32" s="18">
        <v>8497</v>
      </c>
      <c r="K32" s="19">
        <v>14916</v>
      </c>
      <c r="L32" s="27">
        <v>3.0682922599385008E-2</v>
      </c>
      <c r="M32" s="27">
        <v>7.964387182257554E-2</v>
      </c>
      <c r="N32" s="28">
        <v>0.13356194190252521</v>
      </c>
      <c r="P32" s="117">
        <v>0</v>
      </c>
      <c r="Q32" s="18">
        <v>544</v>
      </c>
      <c r="R32" s="19">
        <v>1759</v>
      </c>
      <c r="S32" s="27" t="s">
        <v>168</v>
      </c>
      <c r="T32" s="27">
        <v>6.9297765236241054E-3</v>
      </c>
      <c r="U32" s="28">
        <v>2.2633290005401624E-2</v>
      </c>
    </row>
    <row r="33" spans="1:21">
      <c r="A33" s="124" t="s">
        <v>184</v>
      </c>
      <c r="B33" s="12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7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4" t="s">
        <v>185</v>
      </c>
      <c r="B34" s="128">
        <v>17061</v>
      </c>
      <c r="C34" s="18">
        <v>17042</v>
      </c>
      <c r="D34" s="19">
        <v>18393</v>
      </c>
      <c r="E34" s="27">
        <v>9.5380510710894248E-2</v>
      </c>
      <c r="F34" s="27">
        <v>9.2024785025307088E-2</v>
      </c>
      <c r="G34" s="28">
        <v>9.7114034675513036E-2</v>
      </c>
      <c r="I34" s="117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7">
        <v>17061</v>
      </c>
      <c r="Q34" s="18">
        <v>17042</v>
      </c>
      <c r="R34" s="19">
        <v>18393</v>
      </c>
      <c r="S34" s="27">
        <v>0.22178151615309361</v>
      </c>
      <c r="T34" s="27">
        <v>0.21709053587426838</v>
      </c>
      <c r="U34" s="28">
        <v>0.23666520924920526</v>
      </c>
    </row>
    <row r="35" spans="1:21">
      <c r="A35" s="124" t="s">
        <v>186</v>
      </c>
      <c r="B35" s="128">
        <v>75412</v>
      </c>
      <c r="C35" s="18">
        <v>58177</v>
      </c>
      <c r="D35" s="19">
        <v>97255</v>
      </c>
      <c r="E35" s="27">
        <v>0.42159516287028642</v>
      </c>
      <c r="F35" s="27">
        <v>0.31414892139521711</v>
      </c>
      <c r="G35" s="28">
        <v>0.51350108423677598</v>
      </c>
      <c r="I35" s="117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7">
        <v>75412</v>
      </c>
      <c r="Q35" s="18">
        <v>58177</v>
      </c>
      <c r="R35" s="19">
        <v>97255</v>
      </c>
      <c r="S35" s="27">
        <v>0.98030523979468343</v>
      </c>
      <c r="T35" s="27">
        <v>0.74109119267441093</v>
      </c>
      <c r="U35" s="28">
        <v>1.2513931890138346</v>
      </c>
    </row>
    <row r="36" spans="1:21">
      <c r="A36" s="124" t="s">
        <v>187</v>
      </c>
      <c r="B36" s="128">
        <v>99940</v>
      </c>
      <c r="C36" s="18">
        <v>108353</v>
      </c>
      <c r="D36" s="19">
        <v>95287</v>
      </c>
      <c r="E36" s="27">
        <v>0.55872037046168277</v>
      </c>
      <c r="F36" s="27">
        <v>0.58509338879515893</v>
      </c>
      <c r="G36" s="28">
        <v>0.50311015180370855</v>
      </c>
      <c r="I36" s="117">
        <v>0</v>
      </c>
      <c r="J36" s="18">
        <v>0</v>
      </c>
      <c r="K36" s="19">
        <v>1533</v>
      </c>
      <c r="L36" s="27" t="s">
        <v>168</v>
      </c>
      <c r="M36" s="27" t="s">
        <v>168</v>
      </c>
      <c r="N36" s="28">
        <v>1.3726901108646498E-2</v>
      </c>
      <c r="P36" s="117">
        <v>99940</v>
      </c>
      <c r="Q36" s="18">
        <v>108353</v>
      </c>
      <c r="R36" s="19">
        <v>93754</v>
      </c>
      <c r="S36" s="27">
        <v>1.2991527298716472</v>
      </c>
      <c r="T36" s="27">
        <v>1.380261168500446</v>
      </c>
      <c r="U36" s="28">
        <v>1.2063453502935895</v>
      </c>
    </row>
    <row r="37" spans="1:21">
      <c r="A37" s="124" t="s">
        <v>188</v>
      </c>
      <c r="B37" s="128">
        <v>0</v>
      </c>
      <c r="C37" s="18">
        <v>198386</v>
      </c>
      <c r="D37" s="19">
        <v>218919</v>
      </c>
      <c r="E37" s="27" t="s">
        <v>168</v>
      </c>
      <c r="F37" s="27">
        <v>1.0712609436703775</v>
      </c>
      <c r="G37" s="28">
        <v>1.1558803543265721</v>
      </c>
      <c r="I37" s="117">
        <v>0</v>
      </c>
      <c r="J37" s="18">
        <v>124938</v>
      </c>
      <c r="K37" s="19">
        <v>149510</v>
      </c>
      <c r="L37" s="27" t="s">
        <v>168</v>
      </c>
      <c r="M37" s="27">
        <v>1.1710657947238958</v>
      </c>
      <c r="N37" s="28">
        <v>1.3387534147121578</v>
      </c>
      <c r="P37" s="117">
        <v>0</v>
      </c>
      <c r="Q37" s="18">
        <v>73448</v>
      </c>
      <c r="R37" s="19">
        <v>69409</v>
      </c>
      <c r="S37" s="27" t="s">
        <v>168</v>
      </c>
      <c r="T37" s="27">
        <v>0.93562173916754277</v>
      </c>
      <c r="U37" s="28">
        <v>0.89309495507954595</v>
      </c>
    </row>
    <row r="38" spans="1:21" ht="13.5" thickBot="1">
      <c r="A38" s="127" t="s">
        <v>4</v>
      </c>
      <c r="B38" s="129">
        <v>17887302</v>
      </c>
      <c r="C38" s="21">
        <v>18518924</v>
      </c>
      <c r="D38" s="22">
        <v>18939590</v>
      </c>
      <c r="E38" s="23">
        <v>100</v>
      </c>
      <c r="F38" s="23">
        <v>100</v>
      </c>
      <c r="G38" s="48">
        <v>100</v>
      </c>
      <c r="I38" s="118">
        <v>10194596</v>
      </c>
      <c r="J38" s="21">
        <v>10668743</v>
      </c>
      <c r="K38" s="22">
        <v>11167852</v>
      </c>
      <c r="L38" s="23">
        <v>100</v>
      </c>
      <c r="M38" s="23">
        <v>100</v>
      </c>
      <c r="N38" s="48">
        <v>100</v>
      </c>
      <c r="P38" s="118">
        <v>7692706</v>
      </c>
      <c r="Q38" s="21">
        <v>7850181</v>
      </c>
      <c r="R38" s="22">
        <v>7771738</v>
      </c>
      <c r="S38" s="23">
        <v>100</v>
      </c>
      <c r="T38" s="23">
        <v>100</v>
      </c>
      <c r="U38" s="48">
        <v>100</v>
      </c>
    </row>
    <row r="39" spans="1:21">
      <c r="I39" s="125"/>
    </row>
    <row r="40" spans="1:21" ht="16.5" thickBot="1">
      <c r="A40" s="5" t="s">
        <v>115</v>
      </c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130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>
      <c r="A42" s="131" t="s">
        <v>3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7">
        <v>548981</v>
      </c>
      <c r="J43" s="18">
        <v>531076</v>
      </c>
      <c r="K43" s="19">
        <v>520253</v>
      </c>
      <c r="L43" s="27">
        <v>15.112827077397421</v>
      </c>
      <c r="M43" s="27">
        <v>14.282314221347418</v>
      </c>
      <c r="N43" s="28">
        <v>13.699394491571729</v>
      </c>
      <c r="P43" s="117">
        <v>3113779</v>
      </c>
      <c r="Q43" s="18">
        <v>2814289</v>
      </c>
      <c r="R43" s="19">
        <v>3179621</v>
      </c>
      <c r="S43" s="27">
        <v>37.653584684617357</v>
      </c>
      <c r="T43" s="27">
        <v>35.15124286352539</v>
      </c>
      <c r="U43" s="28">
        <v>37.348703569469883</v>
      </c>
    </row>
    <row r="44" spans="1:21">
      <c r="A44" s="17" t="s">
        <v>160</v>
      </c>
      <c r="I44" s="117">
        <v>80701</v>
      </c>
      <c r="J44" s="18">
        <v>88135</v>
      </c>
      <c r="K44" s="19">
        <v>102292</v>
      </c>
      <c r="L44" s="27">
        <v>2.2216074107720472</v>
      </c>
      <c r="M44" s="27">
        <v>2.3702290517712243</v>
      </c>
      <c r="N44" s="28">
        <v>2.6935711304535586</v>
      </c>
      <c r="P44" s="117">
        <v>506</v>
      </c>
      <c r="Q44" s="18">
        <v>508</v>
      </c>
      <c r="R44" s="19">
        <v>564</v>
      </c>
      <c r="S44" s="27">
        <v>6.1188394713999877E-3</v>
      </c>
      <c r="T44" s="27">
        <v>6.3450595779860905E-3</v>
      </c>
      <c r="U44" s="28">
        <v>6.6248992610065827E-3</v>
      </c>
    </row>
    <row r="45" spans="1:21">
      <c r="A45" s="17" t="s">
        <v>84</v>
      </c>
      <c r="I45" s="117">
        <v>805034</v>
      </c>
      <c r="J45" s="18">
        <v>797538</v>
      </c>
      <c r="K45" s="19">
        <v>848602</v>
      </c>
      <c r="L45" s="27">
        <v>22.161677058815432</v>
      </c>
      <c r="M45" s="27">
        <v>21.448320616004068</v>
      </c>
      <c r="N45" s="28">
        <v>22.345538736608443</v>
      </c>
      <c r="P45" s="117">
        <v>2421922</v>
      </c>
      <c r="Q45" s="18">
        <v>2416205</v>
      </c>
      <c r="R45" s="19">
        <v>2330382</v>
      </c>
      <c r="S45" s="27">
        <v>29.287256779154156</v>
      </c>
      <c r="T45" s="27">
        <v>30.179064326039139</v>
      </c>
      <c r="U45" s="28">
        <v>27.373308492310361</v>
      </c>
    </row>
    <row r="46" spans="1:21">
      <c r="A46" s="17" t="s">
        <v>86</v>
      </c>
      <c r="I46" s="117">
        <v>430340</v>
      </c>
      <c r="J46" s="18">
        <v>431557</v>
      </c>
      <c r="K46" s="19">
        <v>427634</v>
      </c>
      <c r="L46" s="27">
        <v>11.846774304551898</v>
      </c>
      <c r="M46" s="27">
        <v>11.60593338509371</v>
      </c>
      <c r="N46" s="28">
        <v>11.260534516876952</v>
      </c>
      <c r="P46" s="117">
        <v>923497</v>
      </c>
      <c r="Q46" s="18">
        <v>922640</v>
      </c>
      <c r="R46" s="19">
        <v>959207</v>
      </c>
      <c r="S46" s="27">
        <v>11.167450386006868</v>
      </c>
      <c r="T46" s="27">
        <v>11.52402710439584</v>
      </c>
      <c r="U46" s="28">
        <v>11.267109477752378</v>
      </c>
    </row>
    <row r="47" spans="1:21">
      <c r="A47" s="17" t="s">
        <v>161</v>
      </c>
      <c r="I47" s="117">
        <v>1088402</v>
      </c>
      <c r="J47" s="18">
        <v>1086475</v>
      </c>
      <c r="K47" s="19">
        <v>1099918</v>
      </c>
      <c r="L47" s="27">
        <v>29.96247814895872</v>
      </c>
      <c r="M47" s="27">
        <v>29.218750882431959</v>
      </c>
      <c r="N47" s="28">
        <v>28.963236329979054</v>
      </c>
      <c r="P47" s="117">
        <v>199038</v>
      </c>
      <c r="Q47" s="18">
        <v>202930</v>
      </c>
      <c r="R47" s="19">
        <v>241217</v>
      </c>
      <c r="S47" s="27">
        <v>2.4068805745227486</v>
      </c>
      <c r="T47" s="27">
        <v>2.5346514570092862</v>
      </c>
      <c r="U47" s="28">
        <v>2.8334012855358597</v>
      </c>
    </row>
    <row r="48" spans="1:21">
      <c r="A48" s="17" t="s">
        <v>162</v>
      </c>
      <c r="I48" s="117">
        <v>70004</v>
      </c>
      <c r="J48" s="18">
        <v>71489</v>
      </c>
      <c r="K48" s="19">
        <v>72260</v>
      </c>
      <c r="L48" s="27">
        <v>1.9271310787188063</v>
      </c>
      <c r="M48" s="27">
        <v>1.9225654357754927</v>
      </c>
      <c r="N48" s="28">
        <v>1.9027631670763514</v>
      </c>
      <c r="P48" s="117">
        <v>359</v>
      </c>
      <c r="Q48" s="18">
        <v>4232</v>
      </c>
      <c r="R48" s="19">
        <v>0</v>
      </c>
      <c r="S48" s="27">
        <v>4.3412319569814143E-3</v>
      </c>
      <c r="T48" s="27">
        <v>5.2858842783537668E-2</v>
      </c>
      <c r="U48" s="28" t="s">
        <v>168</v>
      </c>
    </row>
    <row r="49" spans="1:21">
      <c r="A49" s="17" t="s">
        <v>163</v>
      </c>
      <c r="I49" s="117">
        <v>53466</v>
      </c>
      <c r="J49" s="18">
        <v>72123</v>
      </c>
      <c r="K49" s="19">
        <v>65029</v>
      </c>
      <c r="L49" s="27">
        <v>1.4718586117190404</v>
      </c>
      <c r="M49" s="27">
        <v>1.9396157020581608</v>
      </c>
      <c r="N49" s="28">
        <v>1.7123551894797684</v>
      </c>
      <c r="P49" s="117">
        <v>213361</v>
      </c>
      <c r="Q49" s="18">
        <v>225106</v>
      </c>
      <c r="R49" s="19">
        <v>222342</v>
      </c>
      <c r="S49" s="27">
        <v>2.5800824277813694</v>
      </c>
      <c r="T49" s="27">
        <v>2.8116357900829465</v>
      </c>
      <c r="U49" s="28">
        <v>2.6116903395225632</v>
      </c>
    </row>
    <row r="50" spans="1:21">
      <c r="A50" s="17" t="s">
        <v>164</v>
      </c>
      <c r="I50" s="117">
        <v>141</v>
      </c>
      <c r="J50" s="18">
        <v>0</v>
      </c>
      <c r="K50" s="19">
        <v>0</v>
      </c>
      <c r="L50" s="27">
        <v>3.8815707973737456E-3</v>
      </c>
      <c r="M50" s="27" t="s">
        <v>168</v>
      </c>
      <c r="N50" s="28" t="s">
        <v>168</v>
      </c>
      <c r="P50" s="117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>
      <c r="A51" s="17" t="s">
        <v>165</v>
      </c>
      <c r="I51" s="117">
        <v>17889</v>
      </c>
      <c r="J51" s="18">
        <v>22120</v>
      </c>
      <c r="K51" s="19">
        <v>25363</v>
      </c>
      <c r="L51" s="27">
        <v>0.49246397159020522</v>
      </c>
      <c r="M51" s="27">
        <v>0.59487679837952545</v>
      </c>
      <c r="N51" s="28">
        <v>0.66786302527757402</v>
      </c>
      <c r="P51" s="117">
        <v>607215</v>
      </c>
      <c r="Q51" s="18">
        <v>622253</v>
      </c>
      <c r="R51" s="19">
        <v>666695</v>
      </c>
      <c r="S51" s="27">
        <v>7.3427887542018651</v>
      </c>
      <c r="T51" s="27">
        <v>7.7721109401192496</v>
      </c>
      <c r="U51" s="28">
        <v>7.8311830014481982</v>
      </c>
    </row>
    <row r="52" spans="1:21">
      <c r="A52" s="17" t="s">
        <v>166</v>
      </c>
      <c r="I52" s="117">
        <v>229069</v>
      </c>
      <c r="J52" s="18">
        <v>254238</v>
      </c>
      <c r="K52" s="19">
        <v>235258</v>
      </c>
      <c r="L52" s="27">
        <v>6.306010928961749</v>
      </c>
      <c r="M52" s="27">
        <v>6.8372643520078569</v>
      </c>
      <c r="N52" s="28">
        <v>6.194855482425246</v>
      </c>
      <c r="P52" s="117">
        <v>2594</v>
      </c>
      <c r="Q52" s="18">
        <v>2504</v>
      </c>
      <c r="R52" s="19">
        <v>2158</v>
      </c>
      <c r="S52" s="27">
        <v>3.1368121717018908E-2</v>
      </c>
      <c r="T52" s="27">
        <v>3.1275647998577107E-2</v>
      </c>
      <c r="U52" s="28">
        <v>2.5348462066050011E-2</v>
      </c>
    </row>
    <row r="53" spans="1:21">
      <c r="A53" s="17" t="s">
        <v>167</v>
      </c>
      <c r="I53" s="117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7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7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7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7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17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>
      <c r="A56" s="17" t="s">
        <v>171</v>
      </c>
      <c r="I56" s="117">
        <v>115763</v>
      </c>
      <c r="J56" s="18">
        <v>118250</v>
      </c>
      <c r="K56" s="19">
        <v>117855</v>
      </c>
      <c r="L56" s="27">
        <v>3.1868246823856521</v>
      </c>
      <c r="M56" s="27">
        <v>3.1801167001979604</v>
      </c>
      <c r="N56" s="28">
        <v>3.1033788133930722</v>
      </c>
      <c r="P56" s="117">
        <v>188980</v>
      </c>
      <c r="Q56" s="18">
        <v>192963</v>
      </c>
      <c r="R56" s="19">
        <v>206952</v>
      </c>
      <c r="S56" s="27">
        <v>2.2852535243185175</v>
      </c>
      <c r="T56" s="27">
        <v>2.4101608884782086</v>
      </c>
      <c r="U56" s="28">
        <v>2.4309151628791388</v>
      </c>
    </row>
    <row r="57" spans="1:21">
      <c r="A57" s="17" t="s">
        <v>172</v>
      </c>
      <c r="I57" s="117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17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>
      <c r="A58" s="17" t="s">
        <v>173</v>
      </c>
      <c r="I58" s="117">
        <v>34251</v>
      </c>
      <c r="J58" s="18">
        <v>39275</v>
      </c>
      <c r="K58" s="19">
        <v>50812</v>
      </c>
      <c r="L58" s="27">
        <v>0.94289135731097984</v>
      </c>
      <c r="M58" s="27">
        <v>1.0562290350974621</v>
      </c>
      <c r="N58" s="28">
        <v>1.3379906178450536</v>
      </c>
      <c r="P58" s="117">
        <v>67278</v>
      </c>
      <c r="Q58" s="18">
        <v>58670</v>
      </c>
      <c r="R58" s="19">
        <v>52405</v>
      </c>
      <c r="S58" s="27">
        <v>0.81356379833369252</v>
      </c>
      <c r="T58" s="27">
        <v>0.73280442015835423</v>
      </c>
      <c r="U58" s="28">
        <v>0.61556355633519499</v>
      </c>
    </row>
    <row r="59" spans="1:21">
      <c r="A59" s="17" t="s">
        <v>174</v>
      </c>
      <c r="I59" s="117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7">
        <v>4668</v>
      </c>
      <c r="Q59" s="18">
        <v>191</v>
      </c>
      <c r="R59" s="19">
        <v>118</v>
      </c>
      <c r="S59" s="27">
        <v>5.6448108008883682E-2</v>
      </c>
      <c r="T59" s="27">
        <v>2.3856424791246916E-3</v>
      </c>
      <c r="U59" s="28">
        <v>1.3860604836857745E-3</v>
      </c>
    </row>
    <row r="60" spans="1:21">
      <c r="A60" s="17" t="s">
        <v>175</v>
      </c>
      <c r="I60" s="117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7">
        <v>91194</v>
      </c>
      <c r="Q60" s="18">
        <v>94816</v>
      </c>
      <c r="R60" s="19">
        <v>101964</v>
      </c>
      <c r="S60" s="27">
        <v>1.1027696576182817</v>
      </c>
      <c r="T60" s="27">
        <v>1.1842778916266321</v>
      </c>
      <c r="U60" s="28">
        <v>1.1976972132079349</v>
      </c>
    </row>
    <row r="61" spans="1:21">
      <c r="A61" s="17" t="s">
        <v>176</v>
      </c>
      <c r="I61" s="117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7">
        <v>13297</v>
      </c>
      <c r="Q61" s="18">
        <v>15028</v>
      </c>
      <c r="R61" s="19">
        <v>17283</v>
      </c>
      <c r="S61" s="27">
        <v>0.16079487836206649</v>
      </c>
      <c r="T61" s="27">
        <v>0.18770384909050192</v>
      </c>
      <c r="U61" s="28">
        <v>0.20301087575882407</v>
      </c>
    </row>
    <row r="62" spans="1:21">
      <c r="A62" s="17" t="s">
        <v>177</v>
      </c>
      <c r="I62" s="117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17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>
      <c r="A63" s="17" t="s">
        <v>178</v>
      </c>
      <c r="I63" s="117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7">
        <v>0</v>
      </c>
      <c r="Q63" s="18">
        <v>0</v>
      </c>
      <c r="R63" s="19">
        <v>0</v>
      </c>
      <c r="S63" s="27" t="s">
        <v>168</v>
      </c>
      <c r="T63" s="27" t="s">
        <v>168</v>
      </c>
      <c r="U63" s="28" t="s">
        <v>168</v>
      </c>
    </row>
    <row r="64" spans="1:21">
      <c r="A64" s="17" t="s">
        <v>179</v>
      </c>
      <c r="I64" s="117">
        <v>135872</v>
      </c>
      <c r="J64" s="18">
        <v>147025</v>
      </c>
      <c r="K64" s="19">
        <v>159698</v>
      </c>
      <c r="L64" s="27">
        <v>3.740402747381316</v>
      </c>
      <c r="M64" s="27">
        <v>3.9539675082165342</v>
      </c>
      <c r="N64" s="28">
        <v>4.2051961286432213</v>
      </c>
      <c r="P64" s="117">
        <v>47418</v>
      </c>
      <c r="Q64" s="18">
        <v>56630</v>
      </c>
      <c r="R64" s="19">
        <v>64735</v>
      </c>
      <c r="S64" s="27">
        <v>0.57340539536530555</v>
      </c>
      <c r="T64" s="27">
        <v>0.70732425964833134</v>
      </c>
      <c r="U64" s="28">
        <v>0.76039513060507291</v>
      </c>
    </row>
    <row r="65" spans="1:21">
      <c r="A65" s="17" t="s">
        <v>180</v>
      </c>
      <c r="I65" s="117">
        <v>7972</v>
      </c>
      <c r="J65" s="18">
        <v>7999</v>
      </c>
      <c r="K65" s="19">
        <v>8648</v>
      </c>
      <c r="L65" s="27">
        <v>0.21946015884158512</v>
      </c>
      <c r="M65" s="27">
        <v>0.21511842270514578</v>
      </c>
      <c r="N65" s="28">
        <v>0.2277206735244435</v>
      </c>
      <c r="P65" s="117">
        <v>71594</v>
      </c>
      <c r="Q65" s="18">
        <v>74228</v>
      </c>
      <c r="R65" s="19">
        <v>88111</v>
      </c>
      <c r="S65" s="27">
        <v>0.86575532236247188</v>
      </c>
      <c r="T65" s="27">
        <v>0.92712811487155811</v>
      </c>
      <c r="U65" s="28">
        <v>1.0349760616782819</v>
      </c>
    </row>
    <row r="66" spans="1:21">
      <c r="A66" s="17" t="s">
        <v>181</v>
      </c>
      <c r="I66" s="117">
        <v>12778</v>
      </c>
      <c r="J66" s="18">
        <v>11691</v>
      </c>
      <c r="K66" s="19">
        <v>12823</v>
      </c>
      <c r="L66" s="27">
        <v>0.35176391240313276</v>
      </c>
      <c r="M66" s="27">
        <v>0.31440798597897979</v>
      </c>
      <c r="N66" s="28">
        <v>0.33765751579601516</v>
      </c>
      <c r="P66" s="117">
        <v>52144</v>
      </c>
      <c r="Q66" s="18">
        <v>32555</v>
      </c>
      <c r="R66" s="19">
        <v>48657</v>
      </c>
      <c r="S66" s="27">
        <v>0.63055487232545648</v>
      </c>
      <c r="T66" s="27">
        <v>0.40662089480578184</v>
      </c>
      <c r="U66" s="28">
        <v>0.57153851656524346</v>
      </c>
    </row>
    <row r="67" spans="1:21">
      <c r="A67" s="17" t="s">
        <v>182</v>
      </c>
      <c r="I67" s="117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7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7">
        <v>1887</v>
      </c>
      <c r="J68" s="18">
        <v>3664</v>
      </c>
      <c r="K68" s="19">
        <v>5466</v>
      </c>
      <c r="L68" s="27">
        <v>5.194697939464013E-2</v>
      </c>
      <c r="M68" s="27">
        <v>9.8536554668290297E-2</v>
      </c>
      <c r="N68" s="28">
        <v>0.14393168379794266</v>
      </c>
      <c r="P68" s="117">
        <v>0</v>
      </c>
      <c r="Q68" s="18">
        <v>345</v>
      </c>
      <c r="R68" s="19">
        <v>929</v>
      </c>
      <c r="S68" s="27" t="s">
        <v>168</v>
      </c>
      <c r="T68" s="27">
        <v>4.3091447921362229E-3</v>
      </c>
      <c r="U68" s="28">
        <v>1.0912289740204105E-2</v>
      </c>
    </row>
    <row r="69" spans="1:21">
      <c r="A69" s="17" t="s">
        <v>184</v>
      </c>
      <c r="I69" s="117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7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7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7">
        <v>0</v>
      </c>
      <c r="Q70" s="18">
        <v>0</v>
      </c>
      <c r="R70" s="19">
        <v>325</v>
      </c>
      <c r="S70" s="27" t="s">
        <v>168</v>
      </c>
      <c r="T70" s="27" t="s">
        <v>168</v>
      </c>
      <c r="U70" s="28">
        <v>3.8175394677786162E-3</v>
      </c>
    </row>
    <row r="71" spans="1:21">
      <c r="A71" s="17" t="s">
        <v>186</v>
      </c>
      <c r="I71" s="117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7">
        <v>97174</v>
      </c>
      <c r="Q71" s="18">
        <v>89566</v>
      </c>
      <c r="R71" s="19">
        <v>140194</v>
      </c>
      <c r="S71" s="27">
        <v>1.1750832150075543</v>
      </c>
      <c r="T71" s="27">
        <v>1.1187039491376027</v>
      </c>
      <c r="U71" s="28">
        <v>1.6467573173715548</v>
      </c>
    </row>
    <row r="72" spans="1:21">
      <c r="A72" s="17" t="s">
        <v>187</v>
      </c>
      <c r="I72" s="117">
        <v>0</v>
      </c>
      <c r="J72" s="18">
        <v>0</v>
      </c>
      <c r="K72" s="19">
        <v>813</v>
      </c>
      <c r="L72" s="27" t="s">
        <v>168</v>
      </c>
      <c r="M72" s="27" t="s">
        <v>168</v>
      </c>
      <c r="N72" s="28">
        <v>2.1408060542943173E-2</v>
      </c>
      <c r="P72" s="117">
        <v>153524</v>
      </c>
      <c r="Q72" s="18">
        <v>153798</v>
      </c>
      <c r="R72" s="19">
        <v>154883</v>
      </c>
      <c r="S72" s="27">
        <v>1.8564994288680075</v>
      </c>
      <c r="T72" s="27">
        <v>1.9209792775100487</v>
      </c>
      <c r="U72" s="28">
        <v>1.8192983550398627</v>
      </c>
    </row>
    <row r="73" spans="1:21">
      <c r="A73" s="17" t="s">
        <v>188</v>
      </c>
      <c r="I73" s="117">
        <v>0</v>
      </c>
      <c r="J73" s="18">
        <v>35762</v>
      </c>
      <c r="K73" s="19">
        <v>44911</v>
      </c>
      <c r="L73" s="27" t="s">
        <v>168</v>
      </c>
      <c r="M73" s="27">
        <v>0.96175334826621117</v>
      </c>
      <c r="N73" s="28">
        <v>1.1826044367086357</v>
      </c>
      <c r="P73" s="117">
        <v>0</v>
      </c>
      <c r="Q73" s="18">
        <v>26772</v>
      </c>
      <c r="R73" s="19">
        <v>34595</v>
      </c>
      <c r="S73" s="27" t="s">
        <v>168</v>
      </c>
      <c r="T73" s="27">
        <v>0.33438963586977088</v>
      </c>
      <c r="U73" s="28">
        <v>0.40636239350092684</v>
      </c>
    </row>
    <row r="74" spans="1:21" ht="13.5" thickBot="1">
      <c r="A74" s="20" t="s">
        <v>4</v>
      </c>
      <c r="I74" s="118">
        <v>3632550</v>
      </c>
      <c r="J74" s="21">
        <v>3718417</v>
      </c>
      <c r="K74" s="22">
        <v>3797635</v>
      </c>
      <c r="L74" s="23">
        <v>100</v>
      </c>
      <c r="M74" s="23">
        <v>100</v>
      </c>
      <c r="N74" s="48">
        <v>100</v>
      </c>
      <c r="P74" s="118">
        <v>8269542</v>
      </c>
      <c r="Q74" s="21">
        <v>8006229</v>
      </c>
      <c r="R74" s="22">
        <v>8513337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6"/>
      <c r="C76" s="126"/>
      <c r="D76" s="126"/>
      <c r="E76" s="126"/>
      <c r="F76" s="126"/>
      <c r="G76" s="12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5"/>
      <c r="U76" s="176">
        <v>10</v>
      </c>
    </row>
    <row r="77" spans="1:21">
      <c r="A77" s="26" t="s">
        <v>158</v>
      </c>
      <c r="T77" s="25"/>
      <c r="U77" s="175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1252448</v>
      </c>
      <c r="C7" s="18">
        <v>1323151</v>
      </c>
      <c r="D7" s="19">
        <v>1335922</v>
      </c>
      <c r="E7" s="82">
        <v>15.641292128025889</v>
      </c>
      <c r="F7" s="82">
        <v>15.456125616042632</v>
      </c>
      <c r="G7" s="83">
        <v>15.530386696656633</v>
      </c>
      <c r="I7" s="117">
        <v>437572</v>
      </c>
      <c r="J7" s="18">
        <v>473194</v>
      </c>
      <c r="K7" s="19">
        <v>482484</v>
      </c>
      <c r="L7" s="82">
        <v>17.67231508813904</v>
      </c>
      <c r="M7" s="82">
        <v>17.101986161383067</v>
      </c>
      <c r="N7" s="83">
        <v>16.672137843241462</v>
      </c>
      <c r="P7" s="117">
        <v>814876</v>
      </c>
      <c r="Q7" s="18">
        <v>849957</v>
      </c>
      <c r="R7" s="19">
        <v>853438</v>
      </c>
      <c r="S7" s="82">
        <v>14.732122921844409</v>
      </c>
      <c r="T7" s="82">
        <v>14.670125539478011</v>
      </c>
      <c r="U7" s="83">
        <v>14.951522713424621</v>
      </c>
    </row>
    <row r="8" spans="1:21">
      <c r="A8" s="17" t="s">
        <v>160</v>
      </c>
      <c r="B8" s="18">
        <v>614055</v>
      </c>
      <c r="C8" s="18">
        <v>641690</v>
      </c>
      <c r="D8" s="19">
        <v>675010</v>
      </c>
      <c r="E8" s="82">
        <v>7.668672581755839</v>
      </c>
      <c r="F8" s="82">
        <v>7.4957742892220134</v>
      </c>
      <c r="G8" s="83">
        <v>7.8471395217012629</v>
      </c>
      <c r="I8" s="117">
        <v>295358</v>
      </c>
      <c r="J8" s="18">
        <v>309390</v>
      </c>
      <c r="K8" s="19">
        <v>313637</v>
      </c>
      <c r="L8" s="82">
        <v>11.928687484122776</v>
      </c>
      <c r="M8" s="82">
        <v>11.181848245054475</v>
      </c>
      <c r="N8" s="83">
        <v>10.837663625613953</v>
      </c>
      <c r="P8" s="117">
        <v>318697</v>
      </c>
      <c r="Q8" s="18">
        <v>332300</v>
      </c>
      <c r="R8" s="19">
        <v>361373</v>
      </c>
      <c r="S8" s="82">
        <v>5.7617151306739283</v>
      </c>
      <c r="T8" s="82">
        <v>5.7354462834808615</v>
      </c>
      <c r="U8" s="83">
        <v>6.3309538800925154</v>
      </c>
    </row>
    <row r="9" spans="1:21">
      <c r="A9" s="17" t="s">
        <v>84</v>
      </c>
      <c r="B9" s="18">
        <v>1753828</v>
      </c>
      <c r="C9" s="18">
        <v>1830649</v>
      </c>
      <c r="D9" s="19">
        <v>1858343</v>
      </c>
      <c r="E9" s="82">
        <v>21.902814400527117</v>
      </c>
      <c r="F9" s="82">
        <v>21.384362709080694</v>
      </c>
      <c r="G9" s="83">
        <v>21.603645575883156</v>
      </c>
      <c r="I9" s="117">
        <v>613709</v>
      </c>
      <c r="J9" s="18">
        <v>643087</v>
      </c>
      <c r="K9" s="19">
        <v>662990</v>
      </c>
      <c r="L9" s="82">
        <v>24.78599823669413</v>
      </c>
      <c r="M9" s="82">
        <v>23.242190252973099</v>
      </c>
      <c r="N9" s="83">
        <v>22.909486467303903</v>
      </c>
      <c r="P9" s="117">
        <v>1140119</v>
      </c>
      <c r="Q9" s="18">
        <v>1187562</v>
      </c>
      <c r="R9" s="19">
        <v>1195353</v>
      </c>
      <c r="S9" s="82">
        <v>20.612183023589267</v>
      </c>
      <c r="T9" s="82">
        <v>20.497135297331024</v>
      </c>
      <c r="U9" s="83">
        <v>20.941588645057124</v>
      </c>
    </row>
    <row r="10" spans="1:21">
      <c r="A10" s="17" t="s">
        <v>86</v>
      </c>
      <c r="B10" s="18">
        <v>1131325</v>
      </c>
      <c r="C10" s="18">
        <v>1079232</v>
      </c>
      <c r="D10" s="19">
        <v>1070302</v>
      </c>
      <c r="E10" s="82">
        <v>14.12863832808938</v>
      </c>
      <c r="F10" s="82">
        <v>12.606834262191482</v>
      </c>
      <c r="G10" s="83">
        <v>12.442495850959103</v>
      </c>
      <c r="I10" s="117">
        <v>188707</v>
      </c>
      <c r="J10" s="18">
        <v>208607</v>
      </c>
      <c r="K10" s="19">
        <v>214840</v>
      </c>
      <c r="L10" s="82">
        <v>7.621350459667104</v>
      </c>
      <c r="M10" s="82">
        <v>7.5393898214424473</v>
      </c>
      <c r="N10" s="83">
        <v>7.423753107340338</v>
      </c>
      <c r="P10" s="117">
        <v>942618</v>
      </c>
      <c r="Q10" s="18">
        <v>870625</v>
      </c>
      <c r="R10" s="19">
        <v>855462</v>
      </c>
      <c r="S10" s="82">
        <v>17.041567360362968</v>
      </c>
      <c r="T10" s="82">
        <v>15.02685200287549</v>
      </c>
      <c r="U10" s="83">
        <v>14.986981507117862</v>
      </c>
    </row>
    <row r="11" spans="1:21">
      <c r="A11" s="17" t="s">
        <v>161</v>
      </c>
      <c r="B11" s="18">
        <v>676552</v>
      </c>
      <c r="C11" s="18">
        <v>717735</v>
      </c>
      <c r="D11" s="19">
        <v>743810</v>
      </c>
      <c r="E11" s="82">
        <v>8.4491711207173239</v>
      </c>
      <c r="F11" s="82">
        <v>8.3840788534569057</v>
      </c>
      <c r="G11" s="83">
        <v>8.6469546342078125</v>
      </c>
      <c r="I11" s="117">
        <v>428061</v>
      </c>
      <c r="J11" s="18">
        <v>463139</v>
      </c>
      <c r="K11" s="19">
        <v>487951</v>
      </c>
      <c r="L11" s="82">
        <v>17.288192272229224</v>
      </c>
      <c r="M11" s="82">
        <v>16.738582418198018</v>
      </c>
      <c r="N11" s="83">
        <v>16.861048931669266</v>
      </c>
      <c r="P11" s="117">
        <v>248491</v>
      </c>
      <c r="Q11" s="18">
        <v>254596</v>
      </c>
      <c r="R11" s="19">
        <v>255859</v>
      </c>
      <c r="S11" s="82">
        <v>4.4924626040919593</v>
      </c>
      <c r="T11" s="82">
        <v>4.3942873367110851</v>
      </c>
      <c r="U11" s="83">
        <v>4.4824365096633976</v>
      </c>
    </row>
    <row r="12" spans="1:21">
      <c r="A12" s="17" t="s">
        <v>162</v>
      </c>
      <c r="B12" s="18">
        <v>27714</v>
      </c>
      <c r="C12" s="18">
        <v>26243</v>
      </c>
      <c r="D12" s="19">
        <v>27356</v>
      </c>
      <c r="E12" s="82">
        <v>0.34610839734352999</v>
      </c>
      <c r="F12" s="82">
        <v>0.30655239238893128</v>
      </c>
      <c r="G12" s="83">
        <v>0.31801950897862213</v>
      </c>
      <c r="I12" s="117">
        <v>27566</v>
      </c>
      <c r="J12" s="18">
        <v>26089</v>
      </c>
      <c r="K12" s="19">
        <v>27202</v>
      </c>
      <c r="L12" s="82">
        <v>1.1133140093964897</v>
      </c>
      <c r="M12" s="82">
        <v>0.94289808612180803</v>
      </c>
      <c r="N12" s="83">
        <v>0.9399596538161975</v>
      </c>
      <c r="P12" s="117">
        <v>148</v>
      </c>
      <c r="Q12" s="18">
        <v>154</v>
      </c>
      <c r="R12" s="19">
        <v>154</v>
      </c>
      <c r="S12" s="82">
        <v>2.6756883162996244E-3</v>
      </c>
      <c r="T12" s="82">
        <v>2.6580160326694336E-3</v>
      </c>
      <c r="U12" s="83">
        <v>2.6979516940508763E-3</v>
      </c>
    </row>
    <row r="13" spans="1:21">
      <c r="A13" s="17" t="s">
        <v>163</v>
      </c>
      <c r="B13" s="18">
        <v>448509</v>
      </c>
      <c r="C13" s="18">
        <v>534693</v>
      </c>
      <c r="D13" s="19">
        <v>563025</v>
      </c>
      <c r="E13" s="82">
        <v>5.6012387668380352</v>
      </c>
      <c r="F13" s="82">
        <v>6.245910084350677</v>
      </c>
      <c r="G13" s="83">
        <v>6.5452892982412907</v>
      </c>
      <c r="I13" s="117">
        <v>45660</v>
      </c>
      <c r="J13" s="18">
        <v>55805</v>
      </c>
      <c r="K13" s="19">
        <v>64598</v>
      </c>
      <c r="L13" s="82">
        <v>1.8440803043257536</v>
      </c>
      <c r="M13" s="82">
        <v>2.0168817392781437</v>
      </c>
      <c r="N13" s="83">
        <v>2.2321709329173856</v>
      </c>
      <c r="P13" s="117">
        <v>402849</v>
      </c>
      <c r="Q13" s="18">
        <v>478888</v>
      </c>
      <c r="R13" s="19">
        <v>498427</v>
      </c>
      <c r="S13" s="82">
        <v>7.2830970441418064</v>
      </c>
      <c r="T13" s="82">
        <v>8.2655323496948032</v>
      </c>
      <c r="U13" s="83">
        <v>8.7320257727967281</v>
      </c>
    </row>
    <row r="14" spans="1:21">
      <c r="A14" s="17" t="s">
        <v>164</v>
      </c>
      <c r="B14" s="18">
        <v>507502</v>
      </c>
      <c r="C14" s="18">
        <v>532533</v>
      </c>
      <c r="D14" s="19">
        <v>519377</v>
      </c>
      <c r="E14" s="82">
        <v>6.3379773352325959</v>
      </c>
      <c r="F14" s="82">
        <v>6.220678473347359</v>
      </c>
      <c r="G14" s="83">
        <v>6.0378717105859714</v>
      </c>
      <c r="I14" s="117">
        <v>21</v>
      </c>
      <c r="J14" s="18">
        <v>0</v>
      </c>
      <c r="K14" s="19">
        <v>0</v>
      </c>
      <c r="L14" s="82">
        <v>8.4813154601053053E-4</v>
      </c>
      <c r="M14" s="82" t="s">
        <v>168</v>
      </c>
      <c r="N14" s="83" t="s">
        <v>168</v>
      </c>
      <c r="P14" s="117">
        <v>507481</v>
      </c>
      <c r="Q14" s="18">
        <v>532533</v>
      </c>
      <c r="R14" s="19">
        <v>519377</v>
      </c>
      <c r="S14" s="82">
        <v>9.1747363678652007</v>
      </c>
      <c r="T14" s="82">
        <v>9.1914367008152684</v>
      </c>
      <c r="U14" s="83">
        <v>9.0990523181887148</v>
      </c>
    </row>
    <row r="15" spans="1:21">
      <c r="A15" s="17" t="s">
        <v>165</v>
      </c>
      <c r="B15" s="18">
        <v>160370</v>
      </c>
      <c r="C15" s="18">
        <v>167197</v>
      </c>
      <c r="D15" s="19">
        <v>163834</v>
      </c>
      <c r="E15" s="82">
        <v>2.0027929451534208</v>
      </c>
      <c r="F15" s="82">
        <v>1.9530785485749396</v>
      </c>
      <c r="G15" s="83">
        <v>1.9046062375348582</v>
      </c>
      <c r="I15" s="117">
        <v>3278</v>
      </c>
      <c r="J15" s="18">
        <v>4313</v>
      </c>
      <c r="K15" s="19">
        <v>5538</v>
      </c>
      <c r="L15" s="82">
        <v>0.13238929561059615</v>
      </c>
      <c r="M15" s="82">
        <v>0.15587870157703851</v>
      </c>
      <c r="N15" s="83">
        <v>0.19136447918660768</v>
      </c>
      <c r="P15" s="117">
        <v>157092</v>
      </c>
      <c r="Q15" s="18">
        <v>162884</v>
      </c>
      <c r="R15" s="19">
        <v>158296</v>
      </c>
      <c r="S15" s="82">
        <v>2.8400623580009499</v>
      </c>
      <c r="T15" s="82">
        <v>2.8113524900345972</v>
      </c>
      <c r="U15" s="83">
        <v>2.7732140348147891</v>
      </c>
    </row>
    <row r="16" spans="1:21">
      <c r="A16" s="17" t="s">
        <v>166</v>
      </c>
      <c r="B16" s="18">
        <v>645625</v>
      </c>
      <c r="C16" s="18">
        <v>776943</v>
      </c>
      <c r="D16" s="19">
        <v>647548</v>
      </c>
      <c r="E16" s="82">
        <v>8.0629369284447048</v>
      </c>
      <c r="F16" s="82">
        <v>9.0757053461812074</v>
      </c>
      <c r="G16" s="83">
        <v>7.527887739438837</v>
      </c>
      <c r="I16" s="117">
        <v>99015</v>
      </c>
      <c r="J16" s="18">
        <v>191309</v>
      </c>
      <c r="K16" s="19">
        <v>188476</v>
      </c>
      <c r="L16" s="82">
        <v>3.9989402394396518</v>
      </c>
      <c r="M16" s="82">
        <v>6.9142125017393141</v>
      </c>
      <c r="N16" s="83">
        <v>6.5127503754378955</v>
      </c>
      <c r="P16" s="117">
        <v>546610</v>
      </c>
      <c r="Q16" s="18">
        <v>585634</v>
      </c>
      <c r="R16" s="19">
        <v>459072</v>
      </c>
      <c r="S16" s="82">
        <v>9.8821485849495794</v>
      </c>
      <c r="T16" s="82">
        <v>10.107951696599551</v>
      </c>
      <c r="U16" s="83">
        <v>8.0425589616319737</v>
      </c>
    </row>
    <row r="17" spans="1:21">
      <c r="A17" s="17" t="s">
        <v>167</v>
      </c>
      <c r="B17" s="18">
        <v>91398</v>
      </c>
      <c r="C17" s="18">
        <v>101363</v>
      </c>
      <c r="D17" s="19">
        <v>114146</v>
      </c>
      <c r="E17" s="82">
        <v>1.1414308761060821</v>
      </c>
      <c r="F17" s="82">
        <v>1.1840517528376802</v>
      </c>
      <c r="G17" s="83">
        <v>1.3269723231420458</v>
      </c>
      <c r="I17" s="117">
        <v>91398</v>
      </c>
      <c r="J17" s="18">
        <v>101363</v>
      </c>
      <c r="K17" s="19">
        <v>114146</v>
      </c>
      <c r="L17" s="82">
        <v>3.6913108115366891</v>
      </c>
      <c r="M17" s="82">
        <v>3.663420549026978</v>
      </c>
      <c r="N17" s="83">
        <v>3.9442921345674464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44132</v>
      </c>
      <c r="C18" s="18">
        <v>42280</v>
      </c>
      <c r="D18" s="19">
        <v>43006</v>
      </c>
      <c r="E18" s="82">
        <v>0.55114583934346062</v>
      </c>
      <c r="F18" s="82">
        <v>0.49388542278718189</v>
      </c>
      <c r="G18" s="83">
        <v>0.49995419663454543</v>
      </c>
      <c r="I18" s="117">
        <v>43116</v>
      </c>
      <c r="J18" s="18">
        <v>41786</v>
      </c>
      <c r="K18" s="19">
        <v>42516</v>
      </c>
      <c r="L18" s="82">
        <v>1.7413352256090493</v>
      </c>
      <c r="M18" s="82">
        <v>1.5102127113605683</v>
      </c>
      <c r="N18" s="83">
        <v>1.469131852130338</v>
      </c>
      <c r="P18" s="117">
        <v>1016</v>
      </c>
      <c r="Q18" s="18">
        <v>494</v>
      </c>
      <c r="R18" s="19">
        <v>490</v>
      </c>
      <c r="S18" s="82">
        <v>1.8368238711894719E-2</v>
      </c>
      <c r="T18" s="82">
        <v>8.5263631177837675E-3</v>
      </c>
      <c r="U18" s="83">
        <v>8.5843917537982428E-3</v>
      </c>
    </row>
    <row r="19" spans="1:21">
      <c r="A19" s="17" t="s">
        <v>170</v>
      </c>
      <c r="B19" s="18">
        <v>81895</v>
      </c>
      <c r="C19" s="18">
        <v>82877</v>
      </c>
      <c r="D19" s="19">
        <v>86412</v>
      </c>
      <c r="E19" s="82">
        <v>1.0227519376650209</v>
      </c>
      <c r="F19" s="82">
        <v>0.96811121533427791</v>
      </c>
      <c r="G19" s="83">
        <v>1.004558481132501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81895</v>
      </c>
      <c r="Q19" s="18">
        <v>82877</v>
      </c>
      <c r="R19" s="19">
        <v>86412</v>
      </c>
      <c r="S19" s="82">
        <v>1.4805776666443089</v>
      </c>
      <c r="T19" s="82">
        <v>1.4304441216853547</v>
      </c>
      <c r="U19" s="83">
        <v>1.5138662453657423</v>
      </c>
    </row>
    <row r="20" spans="1:21">
      <c r="A20" s="17" t="s">
        <v>171</v>
      </c>
      <c r="B20" s="18">
        <v>152798</v>
      </c>
      <c r="C20" s="18">
        <v>171096</v>
      </c>
      <c r="D20" s="19">
        <v>186280</v>
      </c>
      <c r="E20" s="82">
        <v>1.908229447113253</v>
      </c>
      <c r="F20" s="82">
        <v>1.9986239426962078</v>
      </c>
      <c r="G20" s="83">
        <v>2.1655459179901206</v>
      </c>
      <c r="I20" s="117">
        <v>80027</v>
      </c>
      <c r="J20" s="18">
        <v>88836</v>
      </c>
      <c r="K20" s="19">
        <v>96844</v>
      </c>
      <c r="L20" s="82">
        <v>3.2320677729802254</v>
      </c>
      <c r="M20" s="82">
        <v>3.210674781659586</v>
      </c>
      <c r="N20" s="83">
        <v>3.3464249950068314</v>
      </c>
      <c r="P20" s="117">
        <v>72771</v>
      </c>
      <c r="Q20" s="18">
        <v>82260</v>
      </c>
      <c r="R20" s="19">
        <v>89436</v>
      </c>
      <c r="S20" s="82">
        <v>1.3156250977394592</v>
      </c>
      <c r="T20" s="82">
        <v>1.4197947977103091</v>
      </c>
      <c r="U20" s="83">
        <v>1.5668442059034686</v>
      </c>
    </row>
    <row r="21" spans="1:21">
      <c r="A21" s="17" t="s">
        <v>172</v>
      </c>
      <c r="B21" s="18">
        <v>16513</v>
      </c>
      <c r="C21" s="18">
        <v>14549</v>
      </c>
      <c r="D21" s="19">
        <v>14446</v>
      </c>
      <c r="E21" s="82">
        <v>0.20622385672705892</v>
      </c>
      <c r="F21" s="82">
        <v>0.16995125392929775</v>
      </c>
      <c r="G21" s="83">
        <v>0.16793792318705861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16513</v>
      </c>
      <c r="Q21" s="18">
        <v>14549</v>
      </c>
      <c r="R21" s="19">
        <v>14446</v>
      </c>
      <c r="S21" s="82">
        <v>0.29853811599361957</v>
      </c>
      <c r="T21" s="82">
        <v>0.25111347570978954</v>
      </c>
      <c r="U21" s="83">
        <v>0.25308188423544781</v>
      </c>
    </row>
    <row r="22" spans="1:21">
      <c r="A22" s="17" t="s">
        <v>173</v>
      </c>
      <c r="B22" s="18">
        <v>37086</v>
      </c>
      <c r="C22" s="18">
        <v>33477</v>
      </c>
      <c r="D22" s="19">
        <v>36246</v>
      </c>
      <c r="E22" s="82">
        <v>0.46315133231876143</v>
      </c>
      <c r="F22" s="82">
        <v>0.39105492664726793</v>
      </c>
      <c r="G22" s="83">
        <v>0.42136771174291338</v>
      </c>
      <c r="I22" s="117">
        <v>4328</v>
      </c>
      <c r="J22" s="18">
        <v>5146</v>
      </c>
      <c r="K22" s="19">
        <v>6691</v>
      </c>
      <c r="L22" s="82">
        <v>0.17479587291112267</v>
      </c>
      <c r="M22" s="82">
        <v>0.18598465066437289</v>
      </c>
      <c r="N22" s="83">
        <v>0.23120616291758611</v>
      </c>
      <c r="P22" s="117">
        <v>32758</v>
      </c>
      <c r="Q22" s="18">
        <v>28331</v>
      </c>
      <c r="R22" s="19">
        <v>29555</v>
      </c>
      <c r="S22" s="82">
        <v>0.59223106665772363</v>
      </c>
      <c r="T22" s="82">
        <v>0.48898865078933584</v>
      </c>
      <c r="U22" s="83">
        <v>0.51777897608878998</v>
      </c>
    </row>
    <row r="23" spans="1:21">
      <c r="A23" s="17" t="s">
        <v>174</v>
      </c>
      <c r="B23" s="18">
        <v>16335</v>
      </c>
      <c r="C23" s="18">
        <v>35135</v>
      </c>
      <c r="D23" s="19">
        <v>20787</v>
      </c>
      <c r="E23" s="82">
        <v>0.20400089018570264</v>
      </c>
      <c r="F23" s="82">
        <v>0.41042252435259308</v>
      </c>
      <c r="G23" s="83">
        <v>0.24165344104176847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16335</v>
      </c>
      <c r="Q23" s="18">
        <v>35135</v>
      </c>
      <c r="R23" s="19">
        <v>20787</v>
      </c>
      <c r="S23" s="82">
        <v>0.29532005842401599</v>
      </c>
      <c r="T23" s="82">
        <v>0.60642463186909445</v>
      </c>
      <c r="U23" s="83">
        <v>0.36417092119633487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30403</v>
      </c>
      <c r="C25" s="18">
        <v>31414</v>
      </c>
      <c r="D25" s="19">
        <v>29626</v>
      </c>
      <c r="E25" s="82">
        <v>0.37969017840930008</v>
      </c>
      <c r="F25" s="82">
        <v>0.3669564018788205</v>
      </c>
      <c r="G25" s="83">
        <v>0.34440875760347489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30403</v>
      </c>
      <c r="Q25" s="18">
        <v>31414</v>
      </c>
      <c r="R25" s="19">
        <v>29626</v>
      </c>
      <c r="S25" s="82">
        <v>0.5496550802733613</v>
      </c>
      <c r="T25" s="82">
        <v>0.54220075097582843</v>
      </c>
      <c r="U25" s="83">
        <v>0.51902283693474849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47157</v>
      </c>
      <c r="C27" s="18">
        <v>54457</v>
      </c>
      <c r="D27" s="19">
        <v>47677</v>
      </c>
      <c r="E27" s="82">
        <v>0.58892378197044248</v>
      </c>
      <c r="F27" s="82">
        <v>0.6361286298183908</v>
      </c>
      <c r="G27" s="83">
        <v>0.55425559765951782</v>
      </c>
      <c r="I27" s="117">
        <v>37722</v>
      </c>
      <c r="J27" s="18">
        <v>39195</v>
      </c>
      <c r="K27" s="19">
        <v>36251</v>
      </c>
      <c r="L27" s="82">
        <v>1.5234865799337731</v>
      </c>
      <c r="M27" s="82">
        <v>1.4165698373086077</v>
      </c>
      <c r="N27" s="83">
        <v>1.2526460337655678</v>
      </c>
      <c r="P27" s="117">
        <v>9435</v>
      </c>
      <c r="Q27" s="18">
        <v>15262</v>
      </c>
      <c r="R27" s="19">
        <v>11426</v>
      </c>
      <c r="S27" s="82">
        <v>0.17057513016410106</v>
      </c>
      <c r="T27" s="82">
        <v>0.26341974474416163</v>
      </c>
      <c r="U27" s="83">
        <v>0.20017400036509944</v>
      </c>
    </row>
    <row r="28" spans="1:21">
      <c r="A28" s="17" t="s">
        <v>179</v>
      </c>
      <c r="B28" s="18">
        <v>108877</v>
      </c>
      <c r="C28" s="18">
        <v>134973</v>
      </c>
      <c r="D28" s="19">
        <v>154887</v>
      </c>
      <c r="E28" s="82">
        <v>1.3597186973216251</v>
      </c>
      <c r="F28" s="82">
        <v>1.5766602925698747</v>
      </c>
      <c r="G28" s="83">
        <v>1.800595397250031</v>
      </c>
      <c r="I28" s="117">
        <v>71119</v>
      </c>
      <c r="J28" s="18">
        <v>89601</v>
      </c>
      <c r="K28" s="19">
        <v>105357</v>
      </c>
      <c r="L28" s="82">
        <v>2.8722984486058536</v>
      </c>
      <c r="M28" s="82">
        <v>3.238323102249995</v>
      </c>
      <c r="N28" s="83">
        <v>3.6405900024672126</v>
      </c>
      <c r="P28" s="117">
        <v>37758</v>
      </c>
      <c r="Q28" s="18">
        <v>45372</v>
      </c>
      <c r="R28" s="19">
        <v>49530</v>
      </c>
      <c r="S28" s="82">
        <v>0.68262594220838657</v>
      </c>
      <c r="T28" s="82">
        <v>0.78311365866413984</v>
      </c>
      <c r="U28" s="83">
        <v>0.86772433380740199</v>
      </c>
    </row>
    <row r="29" spans="1:21">
      <c r="A29" s="17" t="s">
        <v>180</v>
      </c>
      <c r="B29" s="18">
        <v>84204</v>
      </c>
      <c r="C29" s="18">
        <v>87885</v>
      </c>
      <c r="D29" s="19">
        <v>99379</v>
      </c>
      <c r="E29" s="82">
        <v>1.0515880598222775</v>
      </c>
      <c r="F29" s="82">
        <v>1.026611172697528</v>
      </c>
      <c r="G29" s="83">
        <v>1.1553027044446005</v>
      </c>
      <c r="I29" s="117">
        <v>5584</v>
      </c>
      <c r="J29" s="18">
        <v>5558</v>
      </c>
      <c r="K29" s="19">
        <v>6180</v>
      </c>
      <c r="L29" s="82">
        <v>0.22552221680584775</v>
      </c>
      <c r="M29" s="82">
        <v>0.20087498802809647</v>
      </c>
      <c r="N29" s="83">
        <v>0.2135486604140909</v>
      </c>
      <c r="P29" s="117">
        <v>78620</v>
      </c>
      <c r="Q29" s="18">
        <v>82327</v>
      </c>
      <c r="R29" s="19">
        <v>93199</v>
      </c>
      <c r="S29" s="82">
        <v>1.4213690231586247</v>
      </c>
      <c r="T29" s="82">
        <v>1.420951207282964</v>
      </c>
      <c r="U29" s="83">
        <v>1.6327688307392703</v>
      </c>
    </row>
    <row r="30" spans="1:21">
      <c r="A30" s="17" t="s">
        <v>181</v>
      </c>
      <c r="B30" s="18">
        <v>75970</v>
      </c>
      <c r="C30" s="18">
        <v>49758</v>
      </c>
      <c r="D30" s="19">
        <v>55154</v>
      </c>
      <c r="E30" s="82">
        <v>0.94875712442043636</v>
      </c>
      <c r="F30" s="82">
        <v>0.58123819458478232</v>
      </c>
      <c r="G30" s="83">
        <v>0.64117736504631251</v>
      </c>
      <c r="I30" s="117">
        <v>3276</v>
      </c>
      <c r="J30" s="18">
        <v>3367</v>
      </c>
      <c r="K30" s="19">
        <v>4595</v>
      </c>
      <c r="L30" s="82">
        <v>0.13230852117764277</v>
      </c>
      <c r="M30" s="82">
        <v>0.12168875219334307</v>
      </c>
      <c r="N30" s="83">
        <v>0.15877930333377793</v>
      </c>
      <c r="P30" s="117">
        <v>72694</v>
      </c>
      <c r="Q30" s="18">
        <v>46391</v>
      </c>
      <c r="R30" s="19">
        <v>50559</v>
      </c>
      <c r="S30" s="82">
        <v>1.314233016655979</v>
      </c>
      <c r="T30" s="82">
        <v>0.80070144007511479</v>
      </c>
      <c r="U30" s="83">
        <v>0.88575155649037829</v>
      </c>
    </row>
    <row r="31" spans="1:21">
      <c r="A31" s="17" t="s">
        <v>182</v>
      </c>
      <c r="B31" s="18">
        <v>270</v>
      </c>
      <c r="C31" s="18">
        <v>296</v>
      </c>
      <c r="D31" s="19">
        <v>306</v>
      </c>
      <c r="E31" s="82">
        <v>3.3719155402595477E-3</v>
      </c>
      <c r="F31" s="82">
        <v>3.4576652115658902E-3</v>
      </c>
      <c r="G31" s="83">
        <v>3.557317215508787E-3</v>
      </c>
      <c r="I31" s="117">
        <v>270</v>
      </c>
      <c r="J31" s="18">
        <v>253</v>
      </c>
      <c r="K31" s="19">
        <v>258</v>
      </c>
      <c r="L31" s="82">
        <v>1.0904548448706822E-2</v>
      </c>
      <c r="M31" s="82">
        <v>9.1438236723836649E-3</v>
      </c>
      <c r="N31" s="83">
        <v>8.9151382502969979E-3</v>
      </c>
      <c r="P31" s="117">
        <v>0</v>
      </c>
      <c r="Q31" s="18">
        <v>43</v>
      </c>
      <c r="R31" s="19">
        <v>48</v>
      </c>
      <c r="S31" s="82" t="s">
        <v>168</v>
      </c>
      <c r="T31" s="82">
        <v>7.4217330782328341E-4</v>
      </c>
      <c r="U31" s="83">
        <v>8.4092000853533812E-4</v>
      </c>
    </row>
    <row r="32" spans="1:21">
      <c r="A32" s="17" t="s">
        <v>183</v>
      </c>
      <c r="B32" s="18">
        <v>244</v>
      </c>
      <c r="C32" s="18">
        <v>1178</v>
      </c>
      <c r="D32" s="19">
        <v>3757</v>
      </c>
      <c r="E32" s="82">
        <v>3.0472125623086281E-3</v>
      </c>
      <c r="F32" s="82">
        <v>1.3760573037921008E-2</v>
      </c>
      <c r="G32" s="83">
        <v>4.3675950257080105E-2</v>
      </c>
      <c r="I32" s="117">
        <v>244</v>
      </c>
      <c r="J32" s="18">
        <v>1122</v>
      </c>
      <c r="K32" s="19">
        <v>2091</v>
      </c>
      <c r="L32" s="82">
        <v>9.8544808203128321E-3</v>
      </c>
      <c r="M32" s="82">
        <v>4.0550870199266689E-2</v>
      </c>
      <c r="N32" s="83">
        <v>7.2254085586709399E-2</v>
      </c>
      <c r="P32" s="117">
        <v>0</v>
      </c>
      <c r="Q32" s="18">
        <v>56</v>
      </c>
      <c r="R32" s="19">
        <v>1666</v>
      </c>
      <c r="S32" s="82" t="s">
        <v>168</v>
      </c>
      <c r="T32" s="82">
        <v>9.6655128460706671E-4</v>
      </c>
      <c r="U32" s="83">
        <v>2.9186931962914026E-2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2" t="s">
        <v>168</v>
      </c>
      <c r="F33" s="82" t="s">
        <v>168</v>
      </c>
      <c r="G33" s="83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244</v>
      </c>
      <c r="E34" s="82" t="s">
        <v>168</v>
      </c>
      <c r="F34" s="82" t="s">
        <v>168</v>
      </c>
      <c r="G34" s="83">
        <v>2.8365535966802095E-3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244</v>
      </c>
      <c r="S34" s="82" t="s">
        <v>168</v>
      </c>
      <c r="T34" s="82" t="s">
        <v>168</v>
      </c>
      <c r="U34" s="83">
        <v>4.2746767100546356E-3</v>
      </c>
    </row>
    <row r="35" spans="1:21">
      <c r="A35" s="17" t="s">
        <v>186</v>
      </c>
      <c r="B35" s="18">
        <v>2108</v>
      </c>
      <c r="C35" s="18">
        <v>5039</v>
      </c>
      <c r="D35" s="19">
        <v>10633</v>
      </c>
      <c r="E35" s="82">
        <v>2.6325918366174542E-2</v>
      </c>
      <c r="F35" s="82">
        <v>5.8862077706353107E-2</v>
      </c>
      <c r="G35" s="83">
        <v>0.12361096062910108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2108</v>
      </c>
      <c r="Q35" s="18">
        <v>5039</v>
      </c>
      <c r="R35" s="19">
        <v>10633</v>
      </c>
      <c r="S35" s="82">
        <v>3.8110479532159514E-2</v>
      </c>
      <c r="T35" s="82">
        <v>8.6972355770268017E-2</v>
      </c>
      <c r="U35" s="83">
        <v>0.18628130105742188</v>
      </c>
    </row>
    <row r="36" spans="1:21">
      <c r="A36" s="17" t="s">
        <v>187</v>
      </c>
      <c r="B36" s="18">
        <v>0</v>
      </c>
      <c r="C36" s="18">
        <v>0</v>
      </c>
      <c r="D36" s="19">
        <v>28</v>
      </c>
      <c r="E36" s="82" t="s">
        <v>168</v>
      </c>
      <c r="F36" s="82" t="s">
        <v>168</v>
      </c>
      <c r="G36" s="83">
        <v>3.2550615043871252E-4</v>
      </c>
      <c r="I36" s="117">
        <v>0</v>
      </c>
      <c r="J36" s="18">
        <v>0</v>
      </c>
      <c r="K36" s="19">
        <v>28</v>
      </c>
      <c r="L36" s="82" t="s">
        <v>168</v>
      </c>
      <c r="M36" s="82" t="s">
        <v>168</v>
      </c>
      <c r="N36" s="83">
        <v>9.6753438375316264E-4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84847</v>
      </c>
      <c r="D37" s="19">
        <v>94447</v>
      </c>
      <c r="E37" s="82" t="s">
        <v>168</v>
      </c>
      <c r="F37" s="82">
        <v>0.99112337907341586</v>
      </c>
      <c r="G37" s="83">
        <v>1.0979671210887529</v>
      </c>
      <c r="I37" s="117">
        <v>0</v>
      </c>
      <c r="J37" s="18">
        <v>15735</v>
      </c>
      <c r="K37" s="19">
        <v>31281</v>
      </c>
      <c r="L37" s="82" t="s">
        <v>168</v>
      </c>
      <c r="M37" s="82">
        <v>0.56868800586939516</v>
      </c>
      <c r="N37" s="83">
        <v>1.0809086806493815</v>
      </c>
      <c r="P37" s="117">
        <v>0</v>
      </c>
      <c r="Q37" s="18">
        <v>69112</v>
      </c>
      <c r="R37" s="19">
        <v>63166</v>
      </c>
      <c r="S37" s="82" t="s">
        <v>168</v>
      </c>
      <c r="T37" s="82">
        <v>1.1928623639600642</v>
      </c>
      <c r="U37" s="83">
        <v>1.106615692898816</v>
      </c>
    </row>
    <row r="38" spans="1:21" ht="13.5" thickBot="1">
      <c r="A38" s="20" t="s">
        <v>4</v>
      </c>
      <c r="B38" s="21">
        <v>8007318</v>
      </c>
      <c r="C38" s="21">
        <v>8560690</v>
      </c>
      <c r="D38" s="22">
        <v>8601988</v>
      </c>
      <c r="E38" s="86">
        <v>100</v>
      </c>
      <c r="F38" s="86">
        <v>100</v>
      </c>
      <c r="G38" s="87">
        <v>100</v>
      </c>
      <c r="I38" s="118">
        <v>2476031</v>
      </c>
      <c r="J38" s="21">
        <v>2766895</v>
      </c>
      <c r="K38" s="22">
        <v>2893954</v>
      </c>
      <c r="L38" s="86">
        <v>100</v>
      </c>
      <c r="M38" s="86">
        <v>100</v>
      </c>
      <c r="N38" s="87">
        <v>100</v>
      </c>
      <c r="P38" s="118">
        <v>5531287</v>
      </c>
      <c r="Q38" s="21">
        <v>5793795</v>
      </c>
      <c r="R38" s="22">
        <v>5708034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117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1336571</v>
      </c>
      <c r="C43" s="18">
        <v>1501090</v>
      </c>
      <c r="D43" s="19">
        <v>1452724</v>
      </c>
      <c r="E43" s="82">
        <v>15.168296732185915</v>
      </c>
      <c r="F43" s="82">
        <v>14.783153690869208</v>
      </c>
      <c r="G43" s="83">
        <v>14.116849080384153</v>
      </c>
      <c r="I43" s="117">
        <v>359533</v>
      </c>
      <c r="J43" s="18">
        <v>356034</v>
      </c>
      <c r="K43" s="19">
        <v>348724</v>
      </c>
      <c r="L43" s="82">
        <v>15.469886402507999</v>
      </c>
      <c r="M43" s="82">
        <v>14.075366389100065</v>
      </c>
      <c r="N43" s="83">
        <v>13.938110574728631</v>
      </c>
      <c r="P43" s="117">
        <v>977038</v>
      </c>
      <c r="Q43" s="18">
        <v>1145056</v>
      </c>
      <c r="R43" s="19">
        <v>1104000</v>
      </c>
      <c r="S43" s="82">
        <v>15.060255635198995</v>
      </c>
      <c r="T43" s="82">
        <v>15.017964935750518</v>
      </c>
      <c r="U43" s="83">
        <v>14.174264363382944</v>
      </c>
    </row>
    <row r="44" spans="1:21">
      <c r="A44" s="17" t="s">
        <v>160</v>
      </c>
      <c r="B44" s="18">
        <v>365954</v>
      </c>
      <c r="C44" s="18">
        <v>371715</v>
      </c>
      <c r="D44" s="19">
        <v>391530</v>
      </c>
      <c r="E44" s="82">
        <v>4.1530894073942681</v>
      </c>
      <c r="F44" s="82">
        <v>3.6607531688316137</v>
      </c>
      <c r="G44" s="83">
        <v>3.8046937480504259</v>
      </c>
      <c r="I44" s="117">
        <v>104737</v>
      </c>
      <c r="J44" s="18">
        <v>108266</v>
      </c>
      <c r="K44" s="19">
        <v>110843</v>
      </c>
      <c r="L44" s="82">
        <v>4.5065946439950721</v>
      </c>
      <c r="M44" s="82">
        <v>4.2801631795904536</v>
      </c>
      <c r="N44" s="83">
        <v>4.4302714766825506</v>
      </c>
      <c r="P44" s="117">
        <v>261217</v>
      </c>
      <c r="Q44" s="18">
        <v>263449</v>
      </c>
      <c r="R44" s="19">
        <v>280687</v>
      </c>
      <c r="S44" s="82">
        <v>4.0264501444772627</v>
      </c>
      <c r="T44" s="82">
        <v>3.4552614408016185</v>
      </c>
      <c r="U44" s="83">
        <v>3.6037425193522363</v>
      </c>
    </row>
    <row r="45" spans="1:21">
      <c r="A45" s="17" t="s">
        <v>84</v>
      </c>
      <c r="B45" s="18">
        <v>1784127</v>
      </c>
      <c r="C45" s="18">
        <v>2067561</v>
      </c>
      <c r="D45" s="19">
        <v>2126792</v>
      </c>
      <c r="E45" s="82">
        <v>20.247459913393797</v>
      </c>
      <c r="F45" s="82">
        <v>20.36191835815789</v>
      </c>
      <c r="G45" s="83">
        <v>20.667106545612498</v>
      </c>
      <c r="I45" s="117">
        <v>444876</v>
      </c>
      <c r="J45" s="18">
        <v>441276</v>
      </c>
      <c r="K45" s="19">
        <v>432206</v>
      </c>
      <c r="L45" s="82">
        <v>19.142001382911022</v>
      </c>
      <c r="M45" s="82">
        <v>17.445304040390862</v>
      </c>
      <c r="N45" s="83">
        <v>17.274793300894583</v>
      </c>
      <c r="P45" s="117">
        <v>1339251</v>
      </c>
      <c r="Q45" s="18">
        <v>1626285</v>
      </c>
      <c r="R45" s="19">
        <v>1694586</v>
      </c>
      <c r="S45" s="82">
        <v>20.643477960627827</v>
      </c>
      <c r="T45" s="82">
        <v>21.329516727161842</v>
      </c>
      <c r="U45" s="83">
        <v>21.756802491383741</v>
      </c>
    </row>
    <row r="46" spans="1:21">
      <c r="A46" s="17" t="s">
        <v>86</v>
      </c>
      <c r="B46" s="18">
        <v>1141182</v>
      </c>
      <c r="C46" s="18">
        <v>1127396</v>
      </c>
      <c r="D46" s="19">
        <v>1143529</v>
      </c>
      <c r="E46" s="82">
        <v>12.950892396609973</v>
      </c>
      <c r="F46" s="82">
        <v>11.102910777149392</v>
      </c>
      <c r="G46" s="83">
        <v>11.112245899456889</v>
      </c>
      <c r="I46" s="117">
        <v>245411</v>
      </c>
      <c r="J46" s="18">
        <v>243531</v>
      </c>
      <c r="K46" s="19">
        <v>234166</v>
      </c>
      <c r="L46" s="82">
        <v>10.55947657635291</v>
      </c>
      <c r="M46" s="82">
        <v>9.6276986245805958</v>
      </c>
      <c r="N46" s="83">
        <v>9.3593546783183967</v>
      </c>
      <c r="P46" s="117">
        <v>895771</v>
      </c>
      <c r="Q46" s="18">
        <v>883865</v>
      </c>
      <c r="R46" s="19">
        <v>909363</v>
      </c>
      <c r="S46" s="82">
        <v>13.807590135284237</v>
      </c>
      <c r="T46" s="82">
        <v>11.592318260362052</v>
      </c>
      <c r="U46" s="83">
        <v>11.675318445904896</v>
      </c>
    </row>
    <row r="47" spans="1:21">
      <c r="A47" s="17" t="s">
        <v>161</v>
      </c>
      <c r="B47" s="18">
        <v>863361</v>
      </c>
      <c r="C47" s="18">
        <v>869802</v>
      </c>
      <c r="D47" s="19">
        <v>869169</v>
      </c>
      <c r="E47" s="82">
        <v>9.7979948951434412</v>
      </c>
      <c r="F47" s="82">
        <v>8.5660530991648862</v>
      </c>
      <c r="G47" s="83">
        <v>8.4461519176033537</v>
      </c>
      <c r="I47" s="117">
        <v>737329</v>
      </c>
      <c r="J47" s="18">
        <v>732248</v>
      </c>
      <c r="K47" s="19">
        <v>723915</v>
      </c>
      <c r="L47" s="82">
        <v>31.725588113677524</v>
      </c>
      <c r="M47" s="82">
        <v>28.948524263653876</v>
      </c>
      <c r="N47" s="83">
        <v>28.934077713907495</v>
      </c>
      <c r="P47" s="117">
        <v>126032</v>
      </c>
      <c r="Q47" s="18">
        <v>137554</v>
      </c>
      <c r="R47" s="19">
        <v>145254</v>
      </c>
      <c r="S47" s="82">
        <v>1.9426820023534395</v>
      </c>
      <c r="T47" s="82">
        <v>1.804087440939331</v>
      </c>
      <c r="U47" s="83">
        <v>1.8649172063757484</v>
      </c>
    </row>
    <row r="48" spans="1:21">
      <c r="A48" s="17" t="s">
        <v>162</v>
      </c>
      <c r="B48" s="18">
        <v>25258</v>
      </c>
      <c r="C48" s="18">
        <v>29701</v>
      </c>
      <c r="D48" s="19">
        <v>30947</v>
      </c>
      <c r="E48" s="82">
        <v>0.28664458443401197</v>
      </c>
      <c r="F48" s="82">
        <v>0.29250374579306126</v>
      </c>
      <c r="G48" s="83">
        <v>0.30072754941107077</v>
      </c>
      <c r="I48" s="117">
        <v>25254</v>
      </c>
      <c r="J48" s="18">
        <v>29533</v>
      </c>
      <c r="K48" s="19">
        <v>30779</v>
      </c>
      <c r="L48" s="82">
        <v>1.086622121499103</v>
      </c>
      <c r="M48" s="82">
        <v>1.1675508394403125</v>
      </c>
      <c r="N48" s="83">
        <v>1.2302024104437106</v>
      </c>
      <c r="P48" s="117">
        <v>4</v>
      </c>
      <c r="Q48" s="18">
        <v>168</v>
      </c>
      <c r="R48" s="19">
        <v>168</v>
      </c>
      <c r="S48" s="82">
        <v>6.1656785652959228E-5</v>
      </c>
      <c r="T48" s="82">
        <v>2.2034015010672725E-3</v>
      </c>
      <c r="U48" s="83">
        <v>2.1569532726887089E-3</v>
      </c>
    </row>
    <row r="49" spans="1:21">
      <c r="A49" s="17" t="s">
        <v>163</v>
      </c>
      <c r="B49" s="18">
        <v>402869</v>
      </c>
      <c r="C49" s="18">
        <v>386079</v>
      </c>
      <c r="D49" s="19">
        <v>469432</v>
      </c>
      <c r="E49" s="82">
        <v>4.5720253815165881</v>
      </c>
      <c r="F49" s="82">
        <v>3.8022138538109593</v>
      </c>
      <c r="G49" s="83">
        <v>4.5617066266564699</v>
      </c>
      <c r="I49" s="117">
        <v>32042</v>
      </c>
      <c r="J49" s="18">
        <v>34559</v>
      </c>
      <c r="K49" s="19">
        <v>35338</v>
      </c>
      <c r="L49" s="82">
        <v>1.3786943065286394</v>
      </c>
      <c r="M49" s="82">
        <v>1.3662475691672962</v>
      </c>
      <c r="N49" s="83">
        <v>1.4124205718268898</v>
      </c>
      <c r="P49" s="117">
        <v>370827</v>
      </c>
      <c r="Q49" s="18">
        <v>351520</v>
      </c>
      <c r="R49" s="19">
        <v>434094</v>
      </c>
      <c r="S49" s="82">
        <v>5.7160002133324781</v>
      </c>
      <c r="T49" s="82">
        <v>4.6103553312807595</v>
      </c>
      <c r="U49" s="83">
        <v>5.5733361544912645</v>
      </c>
    </row>
    <row r="50" spans="1:21">
      <c r="A50" s="17" t="s">
        <v>164</v>
      </c>
      <c r="B50" s="18">
        <v>912911</v>
      </c>
      <c r="C50" s="18">
        <v>969738</v>
      </c>
      <c r="D50" s="19">
        <v>953154</v>
      </c>
      <c r="E50" s="82">
        <v>10.360321253473684</v>
      </c>
      <c r="F50" s="82">
        <v>9.5502507470412326</v>
      </c>
      <c r="G50" s="83">
        <v>9.2622763638271799</v>
      </c>
      <c r="I50" s="117">
        <v>25</v>
      </c>
      <c r="J50" s="18">
        <v>0</v>
      </c>
      <c r="K50" s="19">
        <v>0</v>
      </c>
      <c r="L50" s="82">
        <v>1.0756930798082513E-3</v>
      </c>
      <c r="M50" s="82" t="s">
        <v>168</v>
      </c>
      <c r="N50" s="83" t="s">
        <v>168</v>
      </c>
      <c r="P50" s="117">
        <v>912886</v>
      </c>
      <c r="Q50" s="18">
        <v>969738</v>
      </c>
      <c r="R50" s="19">
        <v>953154</v>
      </c>
      <c r="S50" s="82">
        <v>14.071404106896836</v>
      </c>
      <c r="T50" s="82">
        <v>12.718584314535564</v>
      </c>
      <c r="U50" s="83">
        <v>12.237551426644844</v>
      </c>
    </row>
    <row r="51" spans="1:21">
      <c r="A51" s="17" t="s">
        <v>165</v>
      </c>
      <c r="B51" s="18">
        <v>635288</v>
      </c>
      <c r="C51" s="18">
        <v>620264</v>
      </c>
      <c r="D51" s="19">
        <v>631374</v>
      </c>
      <c r="E51" s="82">
        <v>7.2096707877074433</v>
      </c>
      <c r="F51" s="82">
        <v>6.1085331598460435</v>
      </c>
      <c r="G51" s="83">
        <v>6.1353784141230294</v>
      </c>
      <c r="I51" s="117">
        <v>3896</v>
      </c>
      <c r="J51" s="18">
        <v>4698</v>
      </c>
      <c r="K51" s="19">
        <v>5490</v>
      </c>
      <c r="L51" s="82">
        <v>0.16763600955731789</v>
      </c>
      <c r="M51" s="82">
        <v>0.18572965305558486</v>
      </c>
      <c r="N51" s="83">
        <v>0.21942919631358951</v>
      </c>
      <c r="P51" s="117">
        <v>631392</v>
      </c>
      <c r="Q51" s="18">
        <v>615566</v>
      </c>
      <c r="R51" s="19">
        <v>625884</v>
      </c>
      <c r="S51" s="82">
        <v>9.7324003017483083</v>
      </c>
      <c r="T51" s="82">
        <v>8.073446716702243</v>
      </c>
      <c r="U51" s="83">
        <v>8.0357294174017859</v>
      </c>
    </row>
    <row r="52" spans="1:21">
      <c r="A52" s="17" t="s">
        <v>166</v>
      </c>
      <c r="B52" s="18">
        <v>573142</v>
      </c>
      <c r="C52" s="18">
        <v>754686</v>
      </c>
      <c r="D52" s="19">
        <v>723096</v>
      </c>
      <c r="E52" s="82">
        <v>6.5043966431102422</v>
      </c>
      <c r="F52" s="82">
        <v>7.4323585703371009</v>
      </c>
      <c r="G52" s="83">
        <v>7.0266871770752459</v>
      </c>
      <c r="I52" s="117">
        <v>141615</v>
      </c>
      <c r="J52" s="18">
        <v>329858</v>
      </c>
      <c r="K52" s="19">
        <v>310321</v>
      </c>
      <c r="L52" s="82">
        <v>6.0933710198818201</v>
      </c>
      <c r="M52" s="82">
        <v>13.040530416689892</v>
      </c>
      <c r="N52" s="83">
        <v>12.403185360515375</v>
      </c>
      <c r="P52" s="117">
        <v>431527</v>
      </c>
      <c r="Q52" s="18">
        <v>424828</v>
      </c>
      <c r="R52" s="19">
        <v>412775</v>
      </c>
      <c r="S52" s="82">
        <v>6.6516419356161345</v>
      </c>
      <c r="T52" s="82">
        <v>5.5718253148536148</v>
      </c>
      <c r="U52" s="83">
        <v>5.2996213519885824</v>
      </c>
    </row>
    <row r="53" spans="1:21">
      <c r="A53" s="17" t="s">
        <v>167</v>
      </c>
      <c r="B53" s="18">
        <v>44120</v>
      </c>
      <c r="C53" s="18">
        <v>48085</v>
      </c>
      <c r="D53" s="19">
        <v>49932</v>
      </c>
      <c r="E53" s="82">
        <v>0.50070310654955297</v>
      </c>
      <c r="F53" s="82">
        <v>0.47355451387021819</v>
      </c>
      <c r="G53" s="83">
        <v>0.48521433409356596</v>
      </c>
      <c r="I53" s="117">
        <v>44120</v>
      </c>
      <c r="J53" s="18">
        <v>48085</v>
      </c>
      <c r="K53" s="19">
        <v>49932</v>
      </c>
      <c r="L53" s="82">
        <v>1.8983831472456019</v>
      </c>
      <c r="M53" s="82">
        <v>1.9009813467811407</v>
      </c>
      <c r="N53" s="83">
        <v>1.9957265264717943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25008</v>
      </c>
      <c r="C54" s="18">
        <v>20800</v>
      </c>
      <c r="D54" s="19">
        <v>20432</v>
      </c>
      <c r="E54" s="82">
        <v>0.28380741814576654</v>
      </c>
      <c r="F54" s="82">
        <v>0.20484421105335424</v>
      </c>
      <c r="G54" s="83">
        <v>0.19854801077865375</v>
      </c>
      <c r="I54" s="117">
        <v>19795</v>
      </c>
      <c r="J54" s="18">
        <v>19430</v>
      </c>
      <c r="K54" s="19">
        <v>19051</v>
      </c>
      <c r="L54" s="82">
        <v>0.85173378059217331</v>
      </c>
      <c r="M54" s="82">
        <v>0.76814115769902391</v>
      </c>
      <c r="N54" s="83">
        <v>0.7614472894299078</v>
      </c>
      <c r="P54" s="117">
        <v>5213</v>
      </c>
      <c r="Q54" s="18">
        <v>1370</v>
      </c>
      <c r="R54" s="19">
        <v>1381</v>
      </c>
      <c r="S54" s="82">
        <v>8.0354205902219117E-2</v>
      </c>
      <c r="T54" s="82">
        <v>1.7968214621798591E-2</v>
      </c>
      <c r="U54" s="83">
        <v>1.773066946180421E-2</v>
      </c>
    </row>
    <row r="55" spans="1:21">
      <c r="A55" s="17" t="s">
        <v>170</v>
      </c>
      <c r="B55" s="18">
        <v>129915</v>
      </c>
      <c r="C55" s="18">
        <v>230272</v>
      </c>
      <c r="D55" s="19">
        <v>231242</v>
      </c>
      <c r="E55" s="82">
        <v>1.4743618333496187</v>
      </c>
      <c r="F55" s="82">
        <v>2.2677829888306724</v>
      </c>
      <c r="G55" s="83">
        <v>2.2470947096944722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129915</v>
      </c>
      <c r="Q55" s="18">
        <v>230272</v>
      </c>
      <c r="R55" s="19">
        <v>231242</v>
      </c>
      <c r="S55" s="82">
        <v>2.0025353270260497</v>
      </c>
      <c r="T55" s="82">
        <v>3.0201289907962083</v>
      </c>
      <c r="U55" s="83">
        <v>2.9689177897802526</v>
      </c>
    </row>
    <row r="56" spans="1:21">
      <c r="A56" s="17" t="s">
        <v>171</v>
      </c>
      <c r="B56" s="18">
        <v>93518</v>
      </c>
      <c r="C56" s="18">
        <v>100590</v>
      </c>
      <c r="D56" s="19">
        <v>106486</v>
      </c>
      <c r="E56" s="82">
        <v>1.0613044677765435</v>
      </c>
      <c r="F56" s="82">
        <v>0.99063842258927415</v>
      </c>
      <c r="G56" s="83">
        <v>1.0347779696444657</v>
      </c>
      <c r="I56" s="117">
        <v>73506</v>
      </c>
      <c r="J56" s="18">
        <v>78126</v>
      </c>
      <c r="K56" s="19">
        <v>81535</v>
      </c>
      <c r="L56" s="82">
        <v>3.1627958209754126</v>
      </c>
      <c r="M56" s="82">
        <v>3.0886153415539854</v>
      </c>
      <c r="N56" s="83">
        <v>3.2588633008066523</v>
      </c>
      <c r="P56" s="117">
        <v>20012</v>
      </c>
      <c r="Q56" s="18">
        <v>22464</v>
      </c>
      <c r="R56" s="19">
        <v>24951</v>
      </c>
      <c r="S56" s="82">
        <v>0.30846889862175503</v>
      </c>
      <c r="T56" s="82">
        <v>0.29462625785699531</v>
      </c>
      <c r="U56" s="83">
        <v>0.32034607801699988</v>
      </c>
    </row>
    <row r="57" spans="1:21">
      <c r="A57" s="17" t="s">
        <v>172</v>
      </c>
      <c r="B57" s="18">
        <v>7032</v>
      </c>
      <c r="C57" s="18">
        <v>6485</v>
      </c>
      <c r="D57" s="19">
        <v>6347</v>
      </c>
      <c r="E57" s="82">
        <v>7.9803813355767375E-2</v>
      </c>
      <c r="F57" s="82">
        <v>6.3866091763509727E-2</v>
      </c>
      <c r="G57" s="83">
        <v>6.1676988273889753E-2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7032</v>
      </c>
      <c r="Q57" s="18">
        <v>6485</v>
      </c>
      <c r="R57" s="19">
        <v>6347</v>
      </c>
      <c r="S57" s="82">
        <v>0.10839262917790234</v>
      </c>
      <c r="T57" s="82">
        <v>8.5053921038221805E-2</v>
      </c>
      <c r="U57" s="83">
        <v>8.1489181081876402E-2</v>
      </c>
    </row>
    <row r="58" spans="1:21">
      <c r="A58" s="17" t="s">
        <v>173</v>
      </c>
      <c r="B58" s="18">
        <v>5548</v>
      </c>
      <c r="C58" s="18">
        <v>6748</v>
      </c>
      <c r="D58" s="19">
        <v>8852</v>
      </c>
      <c r="E58" s="82">
        <v>6.2962394268742519E-2</v>
      </c>
      <c r="F58" s="82">
        <v>6.6456189239809352E-2</v>
      </c>
      <c r="G58" s="83">
        <v>8.6019331999444157E-2</v>
      </c>
      <c r="I58" s="117">
        <v>5548</v>
      </c>
      <c r="J58" s="18">
        <v>6748</v>
      </c>
      <c r="K58" s="19">
        <v>8852</v>
      </c>
      <c r="L58" s="82">
        <v>0.2387178082710471</v>
      </c>
      <c r="M58" s="82">
        <v>0.26677388225182774</v>
      </c>
      <c r="N58" s="83">
        <v>0.3538045985005272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46</v>
      </c>
      <c r="C59" s="18">
        <v>101</v>
      </c>
      <c r="D59" s="19">
        <v>3245</v>
      </c>
      <c r="E59" s="82">
        <v>5.2203859703715859E-4</v>
      </c>
      <c r="F59" s="82">
        <v>9.946762171340758E-4</v>
      </c>
      <c r="G59" s="83">
        <v>3.1533295564640337E-2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46</v>
      </c>
      <c r="Q59" s="18">
        <v>101</v>
      </c>
      <c r="R59" s="19">
        <v>3245</v>
      </c>
      <c r="S59" s="82">
        <v>7.0905303500903123E-4</v>
      </c>
      <c r="T59" s="82">
        <v>1.3246639976654435E-3</v>
      </c>
      <c r="U59" s="83">
        <v>4.1662579582588455E-2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48824</v>
      </c>
      <c r="C61" s="18">
        <v>46125</v>
      </c>
      <c r="D61" s="19">
        <v>48226</v>
      </c>
      <c r="E61" s="82">
        <v>0.55408722742917893</v>
      </c>
      <c r="F61" s="82">
        <v>0.45425188629019059</v>
      </c>
      <c r="G61" s="83">
        <v>0.46863627485372727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48824</v>
      </c>
      <c r="Q61" s="18">
        <v>46125</v>
      </c>
      <c r="R61" s="19">
        <v>48226</v>
      </c>
      <c r="S61" s="82">
        <v>0.75258272568002038</v>
      </c>
      <c r="T61" s="82">
        <v>0.60495175140909496</v>
      </c>
      <c r="U61" s="83">
        <v>0.6191739793374148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69007</v>
      </c>
      <c r="C63" s="18">
        <v>87194</v>
      </c>
      <c r="D63" s="19">
        <v>73407</v>
      </c>
      <c r="E63" s="82">
        <v>0.78313733621180881</v>
      </c>
      <c r="F63" s="82">
        <v>0.85871087204741203</v>
      </c>
      <c r="G63" s="83">
        <v>0.71333270493483925</v>
      </c>
      <c r="I63" s="117">
        <v>30637</v>
      </c>
      <c r="J63" s="18">
        <v>28641</v>
      </c>
      <c r="K63" s="19">
        <v>26796</v>
      </c>
      <c r="L63" s="82">
        <v>1.3182403554434157</v>
      </c>
      <c r="M63" s="82">
        <v>1.132286716297362</v>
      </c>
      <c r="N63" s="83">
        <v>1.0710063286737603</v>
      </c>
      <c r="P63" s="117">
        <v>38370</v>
      </c>
      <c r="Q63" s="18">
        <v>58553</v>
      </c>
      <c r="R63" s="19">
        <v>46611</v>
      </c>
      <c r="S63" s="82">
        <v>0.59144271637601142</v>
      </c>
      <c r="T63" s="82">
        <v>0.76795100054757148</v>
      </c>
      <c r="U63" s="83">
        <v>0.598438982102937</v>
      </c>
    </row>
    <row r="64" spans="1:21">
      <c r="A64" s="17" t="s">
        <v>179</v>
      </c>
      <c r="B64" s="18">
        <v>77463</v>
      </c>
      <c r="C64" s="18">
        <v>86152</v>
      </c>
      <c r="D64" s="19">
        <v>91003</v>
      </c>
      <c r="E64" s="82">
        <v>0.87910164874542207</v>
      </c>
      <c r="F64" s="82">
        <v>0.84844896493598909</v>
      </c>
      <c r="G64" s="83">
        <v>0.88432187866532042</v>
      </c>
      <c r="I64" s="117">
        <v>49360</v>
      </c>
      <c r="J64" s="18">
        <v>54116</v>
      </c>
      <c r="K64" s="19">
        <v>58661</v>
      </c>
      <c r="L64" s="82">
        <v>2.1238484167734111</v>
      </c>
      <c r="M64" s="82">
        <v>2.139409515699453</v>
      </c>
      <c r="N64" s="83">
        <v>2.3446149517215797</v>
      </c>
      <c r="P64" s="117">
        <v>28103</v>
      </c>
      <c r="Q64" s="18">
        <v>32036</v>
      </c>
      <c r="R64" s="19">
        <v>32342</v>
      </c>
      <c r="S64" s="82">
        <v>0.43318516180127831</v>
      </c>
      <c r="T64" s="82">
        <v>0.42016768147732825</v>
      </c>
      <c r="U64" s="83">
        <v>0.41523918300772755</v>
      </c>
    </row>
    <row r="65" spans="1:21">
      <c r="A65" s="17" t="s">
        <v>180</v>
      </c>
      <c r="B65" s="18">
        <v>209083</v>
      </c>
      <c r="C65" s="18">
        <v>743987</v>
      </c>
      <c r="D65" s="19">
        <v>751510</v>
      </c>
      <c r="E65" s="82">
        <v>2.3728129561808746</v>
      </c>
      <c r="F65" s="82">
        <v>7.3269918292765315</v>
      </c>
      <c r="G65" s="83">
        <v>7.3028002926911748</v>
      </c>
      <c r="I65" s="117">
        <v>2170</v>
      </c>
      <c r="J65" s="18">
        <v>2125</v>
      </c>
      <c r="K65" s="19">
        <v>2265</v>
      </c>
      <c r="L65" s="82">
        <v>9.3370159327356206E-2</v>
      </c>
      <c r="M65" s="82">
        <v>8.4009261971715168E-2</v>
      </c>
      <c r="N65" s="83">
        <v>9.0529531812437197E-2</v>
      </c>
      <c r="P65" s="117">
        <v>206913</v>
      </c>
      <c r="Q65" s="18">
        <v>741862</v>
      </c>
      <c r="R65" s="19">
        <v>749245</v>
      </c>
      <c r="S65" s="82">
        <v>3.1893976224526885</v>
      </c>
      <c r="T65" s="82">
        <v>9.7298800260998153</v>
      </c>
      <c r="U65" s="83">
        <v>9.6195622309264994</v>
      </c>
    </row>
    <row r="66" spans="1:21">
      <c r="A66" s="17" t="s">
        <v>181</v>
      </c>
      <c r="B66" s="18">
        <v>58603</v>
      </c>
      <c r="C66" s="18">
        <v>35881</v>
      </c>
      <c r="D66" s="19">
        <v>50654</v>
      </c>
      <c r="E66" s="82">
        <v>0.6650658239601871</v>
      </c>
      <c r="F66" s="82">
        <v>0.35336611234641363</v>
      </c>
      <c r="G66" s="83">
        <v>0.49223037088791738</v>
      </c>
      <c r="I66" s="117">
        <v>3954</v>
      </c>
      <c r="J66" s="18">
        <v>3319</v>
      </c>
      <c r="K66" s="19">
        <v>4256</v>
      </c>
      <c r="L66" s="82">
        <v>0.17013161750247302</v>
      </c>
      <c r="M66" s="82">
        <v>0.13121258375723419</v>
      </c>
      <c r="N66" s="83">
        <v>0.17010758825330363</v>
      </c>
      <c r="P66" s="117">
        <v>54649</v>
      </c>
      <c r="Q66" s="18">
        <v>32562</v>
      </c>
      <c r="R66" s="19">
        <v>46398</v>
      </c>
      <c r="S66" s="82">
        <v>0.84237041978714233</v>
      </c>
      <c r="T66" s="82">
        <v>0.42706642665328887</v>
      </c>
      <c r="U66" s="83">
        <v>0.59570427348934951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275</v>
      </c>
      <c r="C68" s="18">
        <v>1021</v>
      </c>
      <c r="D68" s="19">
        <v>3440</v>
      </c>
      <c r="E68" s="82">
        <v>3.12088291706997E-3</v>
      </c>
      <c r="F68" s="82">
        <v>1.0055093244493975E-2</v>
      </c>
      <c r="G68" s="83">
        <v>3.3428208549264336E-2</v>
      </c>
      <c r="I68" s="117">
        <v>275</v>
      </c>
      <c r="J68" s="18">
        <v>1012</v>
      </c>
      <c r="K68" s="19">
        <v>2098</v>
      </c>
      <c r="L68" s="82">
        <v>1.1832623877890764E-2</v>
      </c>
      <c r="M68" s="82">
        <v>4.0008175583706236E-2</v>
      </c>
      <c r="N68" s="83">
        <v>8.3854727480129468E-2</v>
      </c>
      <c r="P68" s="117">
        <v>0</v>
      </c>
      <c r="Q68" s="18">
        <v>9</v>
      </c>
      <c r="R68" s="19">
        <v>1342</v>
      </c>
      <c r="S68" s="82" t="s">
        <v>168</v>
      </c>
      <c r="T68" s="82">
        <v>1.1803936612860389E-4</v>
      </c>
      <c r="U68" s="83">
        <v>1.7229948166358616E-2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2" t="s">
        <v>168</v>
      </c>
      <c r="F69" s="82" t="s">
        <v>168</v>
      </c>
      <c r="G69" s="83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63</v>
      </c>
      <c r="E70" s="82" t="s">
        <v>168</v>
      </c>
      <c r="F70" s="82" t="s">
        <v>168</v>
      </c>
      <c r="G70" s="83">
        <v>6.1220265657082945E-4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63</v>
      </c>
      <c r="S70" s="82" t="s">
        <v>168</v>
      </c>
      <c r="T70" s="82" t="s">
        <v>168</v>
      </c>
      <c r="U70" s="83">
        <v>8.0885747725826585E-4</v>
      </c>
    </row>
    <row r="71" spans="1:21">
      <c r="A71" s="17" t="s">
        <v>186</v>
      </c>
      <c r="B71" s="18">
        <v>2504</v>
      </c>
      <c r="C71" s="18">
        <v>4877</v>
      </c>
      <c r="D71" s="19">
        <v>11424</v>
      </c>
      <c r="E71" s="82">
        <v>2.8417057543066199E-2</v>
      </c>
      <c r="F71" s="82">
        <v>4.8030058524385029E-2</v>
      </c>
      <c r="G71" s="83">
        <v>0.1110127483915104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2504</v>
      </c>
      <c r="Q71" s="18">
        <v>4877</v>
      </c>
      <c r="R71" s="19">
        <v>11424</v>
      </c>
      <c r="S71" s="82">
        <v>3.8597147818752481E-2</v>
      </c>
      <c r="T71" s="82">
        <v>6.3964220956577902E-2</v>
      </c>
      <c r="U71" s="83">
        <v>0.1466728225428322</v>
      </c>
    </row>
    <row r="72" spans="1:21">
      <c r="A72" s="17" t="s">
        <v>187</v>
      </c>
      <c r="B72" s="18">
        <v>0</v>
      </c>
      <c r="C72" s="18">
        <v>0</v>
      </c>
      <c r="D72" s="19">
        <v>50</v>
      </c>
      <c r="E72" s="82" t="s">
        <v>168</v>
      </c>
      <c r="F72" s="82" t="s">
        <v>168</v>
      </c>
      <c r="G72" s="83">
        <v>4.8587512426256305E-4</v>
      </c>
      <c r="I72" s="117">
        <v>0</v>
      </c>
      <c r="J72" s="18">
        <v>0</v>
      </c>
      <c r="K72" s="19">
        <v>50</v>
      </c>
      <c r="L72" s="82" t="s">
        <v>168</v>
      </c>
      <c r="M72" s="82" t="s">
        <v>168</v>
      </c>
      <c r="N72" s="83">
        <v>1.9984444108705783E-3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37708</v>
      </c>
      <c r="D73" s="19">
        <v>42650</v>
      </c>
      <c r="E73" s="82" t="s">
        <v>168</v>
      </c>
      <c r="F73" s="82">
        <v>0.37135891876922505</v>
      </c>
      <c r="G73" s="83">
        <v>0.41445148099596624</v>
      </c>
      <c r="I73" s="117">
        <v>0</v>
      </c>
      <c r="J73" s="18">
        <v>7878</v>
      </c>
      <c r="K73" s="19">
        <v>16668</v>
      </c>
      <c r="L73" s="82" t="s">
        <v>168</v>
      </c>
      <c r="M73" s="82">
        <v>0.31144704273561041</v>
      </c>
      <c r="N73" s="83">
        <v>0.66620142880781597</v>
      </c>
      <c r="P73" s="117">
        <v>0</v>
      </c>
      <c r="Q73" s="18">
        <v>29830</v>
      </c>
      <c r="R73" s="19">
        <v>25982</v>
      </c>
      <c r="S73" s="82" t="s">
        <v>168</v>
      </c>
      <c r="T73" s="82">
        <v>0.39123492129069487</v>
      </c>
      <c r="U73" s="83">
        <v>0.33358309482736925</v>
      </c>
    </row>
    <row r="74" spans="1:21" ht="13.5" thickBot="1">
      <c r="A74" s="20" t="s">
        <v>4</v>
      </c>
      <c r="B74" s="21">
        <v>8811609</v>
      </c>
      <c r="C74" s="21">
        <v>10154058</v>
      </c>
      <c r="D74" s="22">
        <v>10290710</v>
      </c>
      <c r="E74" s="86">
        <v>100</v>
      </c>
      <c r="F74" s="86">
        <v>100</v>
      </c>
      <c r="G74" s="87">
        <v>100</v>
      </c>
      <c r="I74" s="118">
        <v>2324083</v>
      </c>
      <c r="J74" s="21">
        <v>2529483</v>
      </c>
      <c r="K74" s="22">
        <v>2501946</v>
      </c>
      <c r="L74" s="86">
        <v>100</v>
      </c>
      <c r="M74" s="86">
        <v>100</v>
      </c>
      <c r="N74" s="87">
        <v>100</v>
      </c>
      <c r="P74" s="118">
        <v>6487526</v>
      </c>
      <c r="Q74" s="21">
        <v>7624575</v>
      </c>
      <c r="R74" s="22">
        <v>7788764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252101</v>
      </c>
      <c r="C7" s="18">
        <v>271071</v>
      </c>
      <c r="D7" s="19">
        <v>253203</v>
      </c>
      <c r="E7" s="27">
        <v>23.675345714084475</v>
      </c>
      <c r="F7" s="27">
        <v>23.75411206550562</v>
      </c>
      <c r="G7" s="28">
        <v>22.874573478276186</v>
      </c>
      <c r="I7" s="117">
        <v>195694</v>
      </c>
      <c r="J7" s="18">
        <v>206417</v>
      </c>
      <c r="K7" s="19">
        <v>191745</v>
      </c>
      <c r="L7" s="82">
        <v>26.219048984365894</v>
      </c>
      <c r="M7" s="82">
        <v>26.502656467065716</v>
      </c>
      <c r="N7" s="83">
        <v>25.069064294838189</v>
      </c>
      <c r="P7" s="117">
        <v>56407</v>
      </c>
      <c r="Q7" s="18">
        <v>64654</v>
      </c>
      <c r="R7" s="19">
        <v>61458</v>
      </c>
      <c r="S7" s="82">
        <v>17.713318511261008</v>
      </c>
      <c r="T7" s="82">
        <v>17.845431962462047</v>
      </c>
      <c r="U7" s="83">
        <v>17.967443546595256</v>
      </c>
    </row>
    <row r="8" spans="1:21">
      <c r="A8" s="17" t="s">
        <v>160</v>
      </c>
      <c r="B8" s="18">
        <v>6452</v>
      </c>
      <c r="C8" s="18">
        <v>7285</v>
      </c>
      <c r="D8" s="19">
        <v>17090</v>
      </c>
      <c r="E8" s="27">
        <v>0.60592116075411451</v>
      </c>
      <c r="F8" s="27">
        <v>0.6383888589971205</v>
      </c>
      <c r="G8" s="28">
        <v>1.5439250749151474</v>
      </c>
      <c r="I8" s="117">
        <v>6302</v>
      </c>
      <c r="J8" s="18">
        <v>7126</v>
      </c>
      <c r="K8" s="19">
        <v>8188</v>
      </c>
      <c r="L8" s="82">
        <v>0.84434089292197956</v>
      </c>
      <c r="M8" s="82">
        <v>0.91493399276372722</v>
      </c>
      <c r="N8" s="83">
        <v>1.0705129127024697</v>
      </c>
      <c r="P8" s="117">
        <v>150</v>
      </c>
      <c r="Q8" s="18">
        <v>159</v>
      </c>
      <c r="R8" s="19">
        <v>8902</v>
      </c>
      <c r="S8" s="82">
        <v>4.7104043411086406E-2</v>
      </c>
      <c r="T8" s="82">
        <v>4.3886282086668504E-2</v>
      </c>
      <c r="U8" s="83">
        <v>2.6025282705553541</v>
      </c>
    </row>
    <row r="9" spans="1:21">
      <c r="A9" s="17" t="s">
        <v>84</v>
      </c>
      <c r="B9" s="18">
        <v>250739</v>
      </c>
      <c r="C9" s="18">
        <v>257868</v>
      </c>
      <c r="D9" s="19">
        <v>246248</v>
      </c>
      <c r="E9" s="27">
        <v>23.547437372338177</v>
      </c>
      <c r="F9" s="27">
        <v>22.597125366076796</v>
      </c>
      <c r="G9" s="28">
        <v>22.246252887519322</v>
      </c>
      <c r="I9" s="117">
        <v>155438</v>
      </c>
      <c r="J9" s="18">
        <v>152868</v>
      </c>
      <c r="K9" s="19">
        <v>149033</v>
      </c>
      <c r="L9" s="82">
        <v>20.825556920661164</v>
      </c>
      <c r="M9" s="82">
        <v>19.627298569436633</v>
      </c>
      <c r="N9" s="83">
        <v>19.484825466388273</v>
      </c>
      <c r="P9" s="117">
        <v>95301</v>
      </c>
      <c r="Q9" s="18">
        <v>105000</v>
      </c>
      <c r="R9" s="19">
        <v>97215</v>
      </c>
      <c r="S9" s="82">
        <v>29.927082940799639</v>
      </c>
      <c r="T9" s="82">
        <v>28.981507038365994</v>
      </c>
      <c r="U9" s="83">
        <v>28.421117257025248</v>
      </c>
    </row>
    <row r="10" spans="1:21">
      <c r="A10" s="17" t="s">
        <v>86</v>
      </c>
      <c r="B10" s="18">
        <v>127228</v>
      </c>
      <c r="C10" s="18">
        <v>125049</v>
      </c>
      <c r="D10" s="19">
        <v>124359</v>
      </c>
      <c r="E10" s="27">
        <v>11.948254408001315</v>
      </c>
      <c r="F10" s="27">
        <v>10.958117835103764</v>
      </c>
      <c r="G10" s="28">
        <v>11.234697389781909</v>
      </c>
      <c r="I10" s="117">
        <v>78201</v>
      </c>
      <c r="J10" s="18">
        <v>78865</v>
      </c>
      <c r="K10" s="19">
        <v>78362</v>
      </c>
      <c r="L10" s="82">
        <v>10.477356738716553</v>
      </c>
      <c r="M10" s="82">
        <v>10.12577453540715</v>
      </c>
      <c r="N10" s="83">
        <v>10.245179880946623</v>
      </c>
      <c r="P10" s="117">
        <v>49027</v>
      </c>
      <c r="Q10" s="18">
        <v>46184</v>
      </c>
      <c r="R10" s="19">
        <v>45997</v>
      </c>
      <c r="S10" s="82">
        <v>15.395799575435555</v>
      </c>
      <c r="T10" s="82">
        <v>12.747446867237096</v>
      </c>
      <c r="U10" s="83">
        <v>13.447370575234174</v>
      </c>
    </row>
    <row r="11" spans="1:21">
      <c r="A11" s="17" t="s">
        <v>161</v>
      </c>
      <c r="B11" s="18">
        <v>153194</v>
      </c>
      <c r="C11" s="18">
        <v>160959</v>
      </c>
      <c r="D11" s="19">
        <v>164306</v>
      </c>
      <c r="E11" s="27">
        <v>14.386777169957504</v>
      </c>
      <c r="F11" s="27">
        <v>14.104932375472547</v>
      </c>
      <c r="G11" s="28">
        <v>14.843543204154956</v>
      </c>
      <c r="I11" s="117">
        <v>153194</v>
      </c>
      <c r="J11" s="18">
        <v>160959</v>
      </c>
      <c r="K11" s="19">
        <v>164306</v>
      </c>
      <c r="L11" s="82">
        <v>20.524906180623567</v>
      </c>
      <c r="M11" s="82">
        <v>20.666132548590621</v>
      </c>
      <c r="N11" s="83">
        <v>21.481643213787496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16627</v>
      </c>
      <c r="C12" s="18">
        <v>14414</v>
      </c>
      <c r="D12" s="19">
        <v>14250</v>
      </c>
      <c r="E12" s="27">
        <v>1.56147723804381</v>
      </c>
      <c r="F12" s="27">
        <v>1.2631073457219621</v>
      </c>
      <c r="G12" s="28">
        <v>1.2873570694874692</v>
      </c>
      <c r="I12" s="117">
        <v>16627</v>
      </c>
      <c r="J12" s="18">
        <v>14414</v>
      </c>
      <c r="K12" s="19">
        <v>14250</v>
      </c>
      <c r="L12" s="82">
        <v>2.2276826446546738</v>
      </c>
      <c r="M12" s="82">
        <v>1.8506677759888246</v>
      </c>
      <c r="N12" s="83">
        <v>1.8630690041536633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28288</v>
      </c>
      <c r="C13" s="18">
        <v>29701</v>
      </c>
      <c r="D13" s="19">
        <v>25857</v>
      </c>
      <c r="E13" s="27">
        <v>2.6565867630831357</v>
      </c>
      <c r="F13" s="27">
        <v>2.602716197813792</v>
      </c>
      <c r="G13" s="28">
        <v>2.3359432804026312</v>
      </c>
      <c r="I13" s="117">
        <v>7000</v>
      </c>
      <c r="J13" s="18">
        <v>7382</v>
      </c>
      <c r="K13" s="19">
        <v>6843</v>
      </c>
      <c r="L13" s="82">
        <v>0.93785881473402999</v>
      </c>
      <c r="M13" s="82">
        <v>0.94780279744342333</v>
      </c>
      <c r="N13" s="83">
        <v>0.89466534704726441</v>
      </c>
      <c r="P13" s="117">
        <v>21288</v>
      </c>
      <c r="Q13" s="18">
        <v>22319</v>
      </c>
      <c r="R13" s="19">
        <v>19014</v>
      </c>
      <c r="S13" s="82">
        <v>6.6850058409013826</v>
      </c>
      <c r="T13" s="82">
        <v>6.1603643389456249</v>
      </c>
      <c r="U13" s="83">
        <v>5.5588039245494834</v>
      </c>
    </row>
    <row r="14" spans="1:21">
      <c r="A14" s="17" t="s">
        <v>164</v>
      </c>
      <c r="B14" s="18">
        <v>32838</v>
      </c>
      <c r="C14" s="18">
        <v>35249</v>
      </c>
      <c r="D14" s="19">
        <v>35112</v>
      </c>
      <c r="E14" s="27">
        <v>3.0838870236893388</v>
      </c>
      <c r="F14" s="27">
        <v>3.0888907193945778</v>
      </c>
      <c r="G14" s="28">
        <v>3.1720478192171244</v>
      </c>
      <c r="I14" s="117">
        <v>21</v>
      </c>
      <c r="J14" s="18">
        <v>0</v>
      </c>
      <c r="K14" s="19">
        <v>0</v>
      </c>
      <c r="L14" s="82">
        <v>2.81357644420209E-3</v>
      </c>
      <c r="M14" s="82" t="s">
        <v>168</v>
      </c>
      <c r="N14" s="83" t="s">
        <v>168</v>
      </c>
      <c r="P14" s="117">
        <v>32817</v>
      </c>
      <c r="Q14" s="18">
        <v>35249</v>
      </c>
      <c r="R14" s="19">
        <v>35112</v>
      </c>
      <c r="S14" s="82">
        <v>10.305422617477484</v>
      </c>
      <c r="T14" s="82">
        <v>9.7292299199558379</v>
      </c>
      <c r="U14" s="83">
        <v>10.265105890332464</v>
      </c>
    </row>
    <row r="15" spans="1:21">
      <c r="A15" s="17" t="s">
        <v>165</v>
      </c>
      <c r="B15" s="18">
        <v>8544</v>
      </c>
      <c r="C15" s="18">
        <v>8502</v>
      </c>
      <c r="D15" s="19">
        <v>9020</v>
      </c>
      <c r="E15" s="27">
        <v>0.80238536848777964</v>
      </c>
      <c r="F15" s="27">
        <v>0.74503528883919257</v>
      </c>
      <c r="G15" s="28">
        <v>0.81487443977382268</v>
      </c>
      <c r="I15" s="117">
        <v>2331</v>
      </c>
      <c r="J15" s="18">
        <v>2714</v>
      </c>
      <c r="K15" s="19">
        <v>3140</v>
      </c>
      <c r="L15" s="82">
        <v>0.31230698530643197</v>
      </c>
      <c r="M15" s="82">
        <v>0.34846068711209033</v>
      </c>
      <c r="N15" s="83">
        <v>0.41052888933631598</v>
      </c>
      <c r="P15" s="117">
        <v>6213</v>
      </c>
      <c r="Q15" s="18">
        <v>5788</v>
      </c>
      <c r="R15" s="19">
        <v>5880</v>
      </c>
      <c r="S15" s="82">
        <v>1.951049478087199</v>
      </c>
      <c r="T15" s="82">
        <v>1.5975710736958322</v>
      </c>
      <c r="U15" s="83">
        <v>1.7190368715867763</v>
      </c>
    </row>
    <row r="16" spans="1:21">
      <c r="A16" s="17" t="s">
        <v>166</v>
      </c>
      <c r="B16" s="18">
        <v>76888</v>
      </c>
      <c r="C16" s="18">
        <v>84600</v>
      </c>
      <c r="D16" s="19">
        <v>83480</v>
      </c>
      <c r="E16" s="27">
        <v>7.2207170192285117</v>
      </c>
      <c r="F16" s="27">
        <v>7.4135480399665603</v>
      </c>
      <c r="G16" s="28">
        <v>7.5416539060220309</v>
      </c>
      <c r="I16" s="117">
        <v>62144</v>
      </c>
      <c r="J16" s="18">
        <v>67268</v>
      </c>
      <c r="K16" s="19">
        <v>65809</v>
      </c>
      <c r="L16" s="82">
        <v>8.3260425975473655</v>
      </c>
      <c r="M16" s="82">
        <v>8.6367920046632616</v>
      </c>
      <c r="N16" s="83">
        <v>8.6039795153928722</v>
      </c>
      <c r="P16" s="117">
        <v>14744</v>
      </c>
      <c r="Q16" s="18">
        <v>17332</v>
      </c>
      <c r="R16" s="19">
        <v>17671</v>
      </c>
      <c r="S16" s="82">
        <v>4.6300134403537196</v>
      </c>
      <c r="T16" s="82">
        <v>4.7838807617996135</v>
      </c>
      <c r="U16" s="83">
        <v>5.1661735642533886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14080</v>
      </c>
      <c r="C18" s="18">
        <v>13149</v>
      </c>
      <c r="D18" s="19">
        <v>12612</v>
      </c>
      <c r="E18" s="27">
        <v>1.3222830042495246</v>
      </c>
      <c r="F18" s="27">
        <v>1.1522546474884197</v>
      </c>
      <c r="G18" s="28">
        <v>1.1393787621316465</v>
      </c>
      <c r="I18" s="117">
        <v>14080</v>
      </c>
      <c r="J18" s="18">
        <v>13149</v>
      </c>
      <c r="K18" s="19">
        <v>12612</v>
      </c>
      <c r="L18" s="82">
        <v>1.8864360159221631</v>
      </c>
      <c r="M18" s="82">
        <v>1.6882496591145453</v>
      </c>
      <c r="N18" s="83">
        <v>1.6489141249393686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6788</v>
      </c>
      <c r="C19" s="18">
        <v>6818</v>
      </c>
      <c r="D19" s="19">
        <v>7132</v>
      </c>
      <c r="E19" s="27">
        <v>0.63747564153734182</v>
      </c>
      <c r="F19" s="27">
        <v>0.59746537277177314</v>
      </c>
      <c r="G19" s="28">
        <v>0.64431092067260565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6788</v>
      </c>
      <c r="Q19" s="18">
        <v>6818</v>
      </c>
      <c r="R19" s="19">
        <v>7132</v>
      </c>
      <c r="S19" s="82">
        <v>2.1316149778296971</v>
      </c>
      <c r="T19" s="82">
        <v>1.8818658570245652</v>
      </c>
      <c r="U19" s="83">
        <v>2.0850630898225999</v>
      </c>
    </row>
    <row r="20" spans="1:21">
      <c r="A20" s="17" t="s">
        <v>171</v>
      </c>
      <c r="B20" s="18">
        <v>26791</v>
      </c>
      <c r="C20" s="18">
        <v>27912</v>
      </c>
      <c r="D20" s="19">
        <v>28124</v>
      </c>
      <c r="E20" s="27">
        <v>2.5160002817364355</v>
      </c>
      <c r="F20" s="27">
        <v>2.4459450696400311</v>
      </c>
      <c r="G20" s="28">
        <v>2.5407459805098656</v>
      </c>
      <c r="I20" s="117">
        <v>21703</v>
      </c>
      <c r="J20" s="18">
        <v>22594</v>
      </c>
      <c r="K20" s="19">
        <v>22899</v>
      </c>
      <c r="L20" s="82">
        <v>2.9077642651675215</v>
      </c>
      <c r="M20" s="82">
        <v>2.900928800519738</v>
      </c>
      <c r="N20" s="83">
        <v>2.9938538334115603</v>
      </c>
      <c r="P20" s="117">
        <v>5088</v>
      </c>
      <c r="Q20" s="18">
        <v>5318</v>
      </c>
      <c r="R20" s="19">
        <v>5225</v>
      </c>
      <c r="S20" s="82">
        <v>1.5977691525040509</v>
      </c>
      <c r="T20" s="82">
        <v>1.467844327905051</v>
      </c>
      <c r="U20" s="83">
        <v>1.5275455193947118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7581</v>
      </c>
      <c r="C22" s="18">
        <v>7833</v>
      </c>
      <c r="D22" s="19">
        <v>7161</v>
      </c>
      <c r="E22" s="27">
        <v>0.71194797267156573</v>
      </c>
      <c r="F22" s="27">
        <v>0.6864104231330741</v>
      </c>
      <c r="G22" s="28">
        <v>0.6469308052350714</v>
      </c>
      <c r="I22" s="117">
        <v>4328</v>
      </c>
      <c r="J22" s="18">
        <v>5146</v>
      </c>
      <c r="K22" s="19">
        <v>6691</v>
      </c>
      <c r="L22" s="82">
        <v>0.57986470716698313</v>
      </c>
      <c r="M22" s="82">
        <v>0.66071433156920301</v>
      </c>
      <c r="N22" s="83">
        <v>0.87479261100295869</v>
      </c>
      <c r="P22" s="117">
        <v>3253</v>
      </c>
      <c r="Q22" s="18">
        <v>2687</v>
      </c>
      <c r="R22" s="19">
        <v>470</v>
      </c>
      <c r="S22" s="82">
        <v>1.0215296881084273</v>
      </c>
      <c r="T22" s="82">
        <v>0.74165056582942313</v>
      </c>
      <c r="U22" s="83">
        <v>0.1374060084431607</v>
      </c>
    </row>
    <row r="23" spans="1:21">
      <c r="A23" s="17" t="s">
        <v>174</v>
      </c>
      <c r="B23" s="18">
        <v>3223</v>
      </c>
      <c r="C23" s="18">
        <v>24111</v>
      </c>
      <c r="D23" s="19">
        <v>12584</v>
      </c>
      <c r="E23" s="27">
        <v>0.30267884394149275</v>
      </c>
      <c r="F23" s="27">
        <v>2.1128611913904698</v>
      </c>
      <c r="G23" s="28">
        <v>1.1368492184161623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3223</v>
      </c>
      <c r="Q23" s="18">
        <v>24111</v>
      </c>
      <c r="R23" s="19">
        <v>12584</v>
      </c>
      <c r="S23" s="82">
        <v>1.0121088794262099</v>
      </c>
      <c r="T23" s="82">
        <v>6.6549820590670716</v>
      </c>
      <c r="U23" s="83">
        <v>3.6789727877632639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5112</v>
      </c>
      <c r="C25" s="18">
        <v>5249</v>
      </c>
      <c r="D25" s="19">
        <v>5273</v>
      </c>
      <c r="E25" s="27">
        <v>0.48007888620195804</v>
      </c>
      <c r="F25" s="27">
        <v>0.45997297472558479</v>
      </c>
      <c r="G25" s="28">
        <v>0.47636728613385443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5112</v>
      </c>
      <c r="Q25" s="18">
        <v>5249</v>
      </c>
      <c r="R25" s="19">
        <v>5273</v>
      </c>
      <c r="S25" s="82">
        <v>1.6053057994498248</v>
      </c>
      <c r="T25" s="82">
        <v>1.4487993375655535</v>
      </c>
      <c r="U25" s="83">
        <v>1.5415784734484814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24086</v>
      </c>
      <c r="C27" s="18">
        <v>32776</v>
      </c>
      <c r="D27" s="19">
        <v>29937</v>
      </c>
      <c r="E27" s="27">
        <v>2.2619679290024184</v>
      </c>
      <c r="F27" s="27">
        <v>2.8721802666423639</v>
      </c>
      <c r="G27" s="28">
        <v>2.7045339360874645</v>
      </c>
      <c r="I27" s="117">
        <v>17378</v>
      </c>
      <c r="J27" s="18">
        <v>21409</v>
      </c>
      <c r="K27" s="19">
        <v>19306</v>
      </c>
      <c r="L27" s="82">
        <v>2.3283014974925673</v>
      </c>
      <c r="M27" s="82">
        <v>2.7487821851078635</v>
      </c>
      <c r="N27" s="83">
        <v>2.5240989609958331</v>
      </c>
      <c r="P27" s="117">
        <v>6708</v>
      </c>
      <c r="Q27" s="18">
        <v>11367</v>
      </c>
      <c r="R27" s="19">
        <v>10631</v>
      </c>
      <c r="S27" s="82">
        <v>2.1064928213437843</v>
      </c>
      <c r="T27" s="82">
        <v>3.1374551476676786</v>
      </c>
      <c r="U27" s="83">
        <v>3.1080069697005133</v>
      </c>
    </row>
    <row r="28" spans="1:21">
      <c r="A28" s="17" t="s">
        <v>179</v>
      </c>
      <c r="B28" s="18">
        <v>10286</v>
      </c>
      <c r="C28" s="18">
        <v>11566</v>
      </c>
      <c r="D28" s="19">
        <v>12564</v>
      </c>
      <c r="E28" s="27">
        <v>0.9659803254055831</v>
      </c>
      <c r="F28" s="27">
        <v>1.0135354211613858</v>
      </c>
      <c r="G28" s="28">
        <v>1.1350424014765308</v>
      </c>
      <c r="I28" s="117">
        <v>9239</v>
      </c>
      <c r="J28" s="18">
        <v>10433</v>
      </c>
      <c r="K28" s="19">
        <v>11377</v>
      </c>
      <c r="L28" s="82">
        <v>1.2378396556182432</v>
      </c>
      <c r="M28" s="82">
        <v>1.3395321844658947</v>
      </c>
      <c r="N28" s="83">
        <v>1.4874481445793843</v>
      </c>
      <c r="P28" s="117">
        <v>1047</v>
      </c>
      <c r="Q28" s="18">
        <v>1133</v>
      </c>
      <c r="R28" s="19">
        <v>1187</v>
      </c>
      <c r="S28" s="82">
        <v>0.32878622300938315</v>
      </c>
      <c r="T28" s="82">
        <v>0.31272426166160638</v>
      </c>
      <c r="U28" s="83">
        <v>0.34702325962134412</v>
      </c>
    </row>
    <row r="29" spans="1:21">
      <c r="A29" s="17" t="s">
        <v>180</v>
      </c>
      <c r="B29" s="18">
        <v>7781</v>
      </c>
      <c r="C29" s="18">
        <v>4128</v>
      </c>
      <c r="D29" s="19">
        <v>4479</v>
      </c>
      <c r="E29" s="27">
        <v>0.73073040170920101</v>
      </c>
      <c r="F29" s="27">
        <v>0.36173908166645341</v>
      </c>
      <c r="G29" s="28">
        <v>0.40463665363048246</v>
      </c>
      <c r="I29" s="117">
        <v>740</v>
      </c>
      <c r="J29" s="18">
        <v>746</v>
      </c>
      <c r="K29" s="19">
        <v>752</v>
      </c>
      <c r="L29" s="82">
        <v>9.9145074700454597E-2</v>
      </c>
      <c r="M29" s="82">
        <v>9.5781751136926815E-2</v>
      </c>
      <c r="N29" s="83">
        <v>9.8317746745512621E-2</v>
      </c>
      <c r="P29" s="117">
        <v>7041</v>
      </c>
      <c r="Q29" s="18">
        <v>3382</v>
      </c>
      <c r="R29" s="19">
        <v>3727</v>
      </c>
      <c r="S29" s="82">
        <v>2.2110637977163958</v>
      </c>
      <c r="T29" s="82">
        <v>0.93348054098813138</v>
      </c>
      <c r="U29" s="83">
        <v>1.0896004116333189</v>
      </c>
    </row>
    <row r="30" spans="1:21">
      <c r="A30" s="17" t="s">
        <v>181</v>
      </c>
      <c r="B30" s="18">
        <v>5513</v>
      </c>
      <c r="C30" s="18">
        <v>2747</v>
      </c>
      <c r="D30" s="19">
        <v>3667</v>
      </c>
      <c r="E30" s="27">
        <v>0.51773765642241687</v>
      </c>
      <c r="F30" s="27">
        <v>0.24072123482019078</v>
      </c>
      <c r="G30" s="28">
        <v>0.33127988588144208</v>
      </c>
      <c r="I30" s="117">
        <v>1628</v>
      </c>
      <c r="J30" s="18">
        <v>1529</v>
      </c>
      <c r="K30" s="19">
        <v>2180</v>
      </c>
      <c r="L30" s="82">
        <v>0.21811916434100009</v>
      </c>
      <c r="M30" s="82">
        <v>0.19631407170021595</v>
      </c>
      <c r="N30" s="83">
        <v>0.28501687221438499</v>
      </c>
      <c r="P30" s="117">
        <v>3885</v>
      </c>
      <c r="Q30" s="18">
        <v>1218</v>
      </c>
      <c r="R30" s="19">
        <v>1487</v>
      </c>
      <c r="S30" s="82">
        <v>1.2199947243471378</v>
      </c>
      <c r="T30" s="82">
        <v>0.33618548164504553</v>
      </c>
      <c r="U30" s="83">
        <v>0.43472922245740414</v>
      </c>
    </row>
    <row r="31" spans="1:21">
      <c r="A31" s="17" t="s">
        <v>182</v>
      </c>
      <c r="B31" s="18">
        <v>270</v>
      </c>
      <c r="C31" s="18">
        <v>296</v>
      </c>
      <c r="D31" s="19">
        <v>306</v>
      </c>
      <c r="E31" s="27">
        <v>2.5356279200807644E-2</v>
      </c>
      <c r="F31" s="27">
        <v>2.5938655080734063E-2</v>
      </c>
      <c r="G31" s="28">
        <v>2.7644299176362498E-2</v>
      </c>
      <c r="I31" s="117">
        <v>270</v>
      </c>
      <c r="J31" s="18">
        <v>253</v>
      </c>
      <c r="K31" s="19">
        <v>258</v>
      </c>
      <c r="L31" s="82">
        <v>3.6174554282598297E-2</v>
      </c>
      <c r="M31" s="82">
        <v>3.2483623374855879E-2</v>
      </c>
      <c r="N31" s="83">
        <v>3.3731354601518958E-2</v>
      </c>
      <c r="P31" s="117">
        <v>0</v>
      </c>
      <c r="Q31" s="18">
        <v>43</v>
      </c>
      <c r="R31" s="19">
        <v>48</v>
      </c>
      <c r="S31" s="82" t="s">
        <v>168</v>
      </c>
      <c r="T31" s="82">
        <v>1.1868617168092741E-2</v>
      </c>
      <c r="U31" s="83">
        <v>1.4032954053769602E-2</v>
      </c>
    </row>
    <row r="32" spans="1:21">
      <c r="A32" s="17" t="s">
        <v>183</v>
      </c>
      <c r="B32" s="18">
        <v>63</v>
      </c>
      <c r="C32" s="18">
        <v>378</v>
      </c>
      <c r="D32" s="19">
        <v>752</v>
      </c>
      <c r="E32" s="27">
        <v>5.9164651468551167E-3</v>
      </c>
      <c r="F32" s="27">
        <v>3.312436358282931E-2</v>
      </c>
      <c r="G32" s="28">
        <v>6.7936316930145749E-2</v>
      </c>
      <c r="I32" s="117">
        <v>63</v>
      </c>
      <c r="J32" s="18">
        <v>378</v>
      </c>
      <c r="K32" s="19">
        <v>632</v>
      </c>
      <c r="L32" s="82">
        <v>8.4407293326062699E-3</v>
      </c>
      <c r="M32" s="82">
        <v>4.8532844409863725E-2</v>
      </c>
      <c r="N32" s="83">
        <v>8.262874460527124E-2</v>
      </c>
      <c r="P32" s="117">
        <v>0</v>
      </c>
      <c r="Q32" s="18">
        <v>0</v>
      </c>
      <c r="R32" s="19">
        <v>120</v>
      </c>
      <c r="S32" s="82" t="s">
        <v>168</v>
      </c>
      <c r="T32" s="82" t="s">
        <v>168</v>
      </c>
      <c r="U32" s="83">
        <v>3.5082385134424007E-2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2</v>
      </c>
      <c r="E34" s="27" t="s">
        <v>168</v>
      </c>
      <c r="F34" s="27" t="s">
        <v>168</v>
      </c>
      <c r="G34" s="28">
        <v>1.8068169396315357E-4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2</v>
      </c>
      <c r="S34" s="82" t="s">
        <v>168</v>
      </c>
      <c r="T34" s="82" t="s">
        <v>168</v>
      </c>
      <c r="U34" s="83">
        <v>5.8470641890706674E-4</v>
      </c>
    </row>
    <row r="35" spans="1:21">
      <c r="A35" s="17" t="s">
        <v>186</v>
      </c>
      <c r="B35" s="18">
        <v>352</v>
      </c>
      <c r="C35" s="18">
        <v>398</v>
      </c>
      <c r="D35" s="19">
        <v>0</v>
      </c>
      <c r="E35" s="27">
        <v>3.3057075106238114E-2</v>
      </c>
      <c r="F35" s="27">
        <v>3.4876975412608639E-2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352</v>
      </c>
      <c r="Q35" s="18">
        <v>398</v>
      </c>
      <c r="R35" s="19">
        <v>0</v>
      </c>
      <c r="S35" s="82">
        <v>0.11053748853801611</v>
      </c>
      <c r="T35" s="82">
        <v>0.10985371239304444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28</v>
      </c>
      <c r="E36" s="27" t="s">
        <v>168</v>
      </c>
      <c r="F36" s="27" t="s">
        <v>168</v>
      </c>
      <c r="G36" s="28">
        <v>2.5295437154841502E-3</v>
      </c>
      <c r="I36" s="117">
        <v>0</v>
      </c>
      <c r="J36" s="18">
        <v>0</v>
      </c>
      <c r="K36" s="19">
        <v>28</v>
      </c>
      <c r="L36" s="82" t="s">
        <v>168</v>
      </c>
      <c r="M36" s="82" t="s">
        <v>168</v>
      </c>
      <c r="N36" s="83">
        <v>3.6607671660563207E-3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9095</v>
      </c>
      <c r="D37" s="19">
        <v>9373</v>
      </c>
      <c r="E37" s="27" t="s">
        <v>168</v>
      </c>
      <c r="F37" s="27">
        <v>0.79700022959214967</v>
      </c>
      <c r="G37" s="28">
        <v>0.84676475875831925</v>
      </c>
      <c r="I37" s="117">
        <v>0</v>
      </c>
      <c r="J37" s="18">
        <v>5204</v>
      </c>
      <c r="K37" s="19">
        <v>6456</v>
      </c>
      <c r="L37" s="82" t="s">
        <v>168</v>
      </c>
      <c r="M37" s="82">
        <v>0.66816117012944665</v>
      </c>
      <c r="N37" s="83">
        <v>0.84406831514498604</v>
      </c>
      <c r="P37" s="117">
        <v>0</v>
      </c>
      <c r="Q37" s="18">
        <v>3891</v>
      </c>
      <c r="R37" s="19">
        <v>2917</v>
      </c>
      <c r="S37" s="82" t="s">
        <v>168</v>
      </c>
      <c r="T37" s="82">
        <v>1.07397184653602</v>
      </c>
      <c r="U37" s="83">
        <v>0.8527943119759569</v>
      </c>
    </row>
    <row r="38" spans="1:21" ht="13.5" thickBot="1">
      <c r="A38" s="20" t="s">
        <v>4</v>
      </c>
      <c r="B38" s="21">
        <v>1064825</v>
      </c>
      <c r="C38" s="21">
        <v>1141154</v>
      </c>
      <c r="D38" s="22">
        <v>1106919</v>
      </c>
      <c r="E38" s="23">
        <v>100</v>
      </c>
      <c r="F38" s="23">
        <v>100</v>
      </c>
      <c r="G38" s="48">
        <v>100</v>
      </c>
      <c r="I38" s="118">
        <v>746381</v>
      </c>
      <c r="J38" s="21">
        <v>778854</v>
      </c>
      <c r="K38" s="22">
        <v>764867</v>
      </c>
      <c r="L38" s="86">
        <v>100</v>
      </c>
      <c r="M38" s="86">
        <v>100</v>
      </c>
      <c r="N38" s="87">
        <v>100</v>
      </c>
      <c r="P38" s="118">
        <v>318444</v>
      </c>
      <c r="Q38" s="21">
        <v>362300</v>
      </c>
      <c r="R38" s="22">
        <v>342052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119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739020</v>
      </c>
      <c r="C43" s="18">
        <v>896049</v>
      </c>
      <c r="D43" s="19">
        <v>859100</v>
      </c>
      <c r="E43" s="27">
        <v>18.785063761999936</v>
      </c>
      <c r="F43" s="27">
        <v>17.910255339102946</v>
      </c>
      <c r="G43" s="28">
        <v>17.013996988140306</v>
      </c>
      <c r="I43" s="117">
        <v>220623</v>
      </c>
      <c r="J43" s="18">
        <v>213439</v>
      </c>
      <c r="K43" s="19">
        <v>201677</v>
      </c>
      <c r="L43" s="82">
        <v>14.812698651419547</v>
      </c>
      <c r="M43" s="82">
        <v>14.082350201134959</v>
      </c>
      <c r="N43" s="83">
        <v>13.642900823673301</v>
      </c>
      <c r="P43" s="117">
        <v>518397</v>
      </c>
      <c r="Q43" s="18">
        <v>682610</v>
      </c>
      <c r="R43" s="19">
        <v>657423</v>
      </c>
      <c r="S43" s="82">
        <v>21.205236709324183</v>
      </c>
      <c r="T43" s="82">
        <v>19.573916546828606</v>
      </c>
      <c r="U43" s="83">
        <v>18.409455195518714</v>
      </c>
    </row>
    <row r="44" spans="1:21">
      <c r="A44" s="17" t="s">
        <v>160</v>
      </c>
      <c r="B44" s="18">
        <v>9850</v>
      </c>
      <c r="C44" s="18">
        <v>11258</v>
      </c>
      <c r="D44" s="19">
        <v>23333</v>
      </c>
      <c r="E44" s="27">
        <v>0.25037600884373817</v>
      </c>
      <c r="F44" s="27">
        <v>0.22502525487737943</v>
      </c>
      <c r="G44" s="28">
        <v>0.46209706870478151</v>
      </c>
      <c r="I44" s="117">
        <v>9571</v>
      </c>
      <c r="J44" s="18">
        <v>10970</v>
      </c>
      <c r="K44" s="19">
        <v>12412</v>
      </c>
      <c r="L44" s="82">
        <v>0.64259999543445834</v>
      </c>
      <c r="M44" s="82">
        <v>0.72378235330211682</v>
      </c>
      <c r="N44" s="83">
        <v>0.8396380599841976</v>
      </c>
      <c r="P44" s="117">
        <v>279</v>
      </c>
      <c r="Q44" s="18">
        <v>288</v>
      </c>
      <c r="R44" s="19">
        <v>10921</v>
      </c>
      <c r="S44" s="82">
        <v>1.1412606635264954E-2</v>
      </c>
      <c r="T44" s="82">
        <v>8.2584315575315887E-3</v>
      </c>
      <c r="U44" s="83">
        <v>0.30581476490822479</v>
      </c>
    </row>
    <row r="45" spans="1:21">
      <c r="A45" s="17" t="s">
        <v>84</v>
      </c>
      <c r="B45" s="18">
        <v>888506</v>
      </c>
      <c r="C45" s="18">
        <v>1117600</v>
      </c>
      <c r="D45" s="19">
        <v>1109872</v>
      </c>
      <c r="E45" s="27">
        <v>22.58483107753446</v>
      </c>
      <c r="F45" s="27">
        <v>22.338623632169057</v>
      </c>
      <c r="G45" s="28">
        <v>21.980396770132998</v>
      </c>
      <c r="I45" s="117">
        <v>245941</v>
      </c>
      <c r="J45" s="18">
        <v>236728</v>
      </c>
      <c r="K45" s="19">
        <v>226365</v>
      </c>
      <c r="L45" s="82">
        <v>16.512557253907232</v>
      </c>
      <c r="M45" s="82">
        <v>15.618919683910985</v>
      </c>
      <c r="N45" s="83">
        <v>15.312976913335714</v>
      </c>
      <c r="P45" s="117">
        <v>642565</v>
      </c>
      <c r="Q45" s="18">
        <v>880872</v>
      </c>
      <c r="R45" s="19">
        <v>883507</v>
      </c>
      <c r="S45" s="82">
        <v>26.28437843221873</v>
      </c>
      <c r="T45" s="82">
        <v>25.259101121340159</v>
      </c>
      <c r="U45" s="83">
        <v>24.740361276418913</v>
      </c>
    </row>
    <row r="46" spans="1:21">
      <c r="A46" s="17" t="s">
        <v>86</v>
      </c>
      <c r="B46" s="18">
        <v>488421</v>
      </c>
      <c r="C46" s="18">
        <v>493046</v>
      </c>
      <c r="D46" s="19">
        <v>479823</v>
      </c>
      <c r="E46" s="27">
        <v>12.415116813753039</v>
      </c>
      <c r="F46" s="27">
        <v>9.8550188147337376</v>
      </c>
      <c r="G46" s="28">
        <v>9.5026272574094364</v>
      </c>
      <c r="I46" s="117">
        <v>165113</v>
      </c>
      <c r="J46" s="18">
        <v>157535</v>
      </c>
      <c r="K46" s="19">
        <v>147097</v>
      </c>
      <c r="L46" s="82">
        <v>11.085739530474319</v>
      </c>
      <c r="M46" s="82">
        <v>10.3938972677711</v>
      </c>
      <c r="N46" s="83">
        <v>9.9507121905813332</v>
      </c>
      <c r="P46" s="117">
        <v>323308</v>
      </c>
      <c r="Q46" s="18">
        <v>335511</v>
      </c>
      <c r="R46" s="19">
        <v>332726</v>
      </c>
      <c r="S46" s="82">
        <v>13.225043104065383</v>
      </c>
      <c r="T46" s="82">
        <v>9.6208146885381289</v>
      </c>
      <c r="U46" s="83">
        <v>9.3171434363935539</v>
      </c>
    </row>
    <row r="47" spans="1:21">
      <c r="A47" s="17" t="s">
        <v>161</v>
      </c>
      <c r="B47" s="18">
        <v>612627</v>
      </c>
      <c r="C47" s="18">
        <v>605472</v>
      </c>
      <c r="D47" s="19">
        <v>596913</v>
      </c>
      <c r="E47" s="27">
        <v>15.572294738062212</v>
      </c>
      <c r="F47" s="27">
        <v>12.102193206707824</v>
      </c>
      <c r="G47" s="28">
        <v>11.821529489211727</v>
      </c>
      <c r="I47" s="117">
        <v>612627</v>
      </c>
      <c r="J47" s="18">
        <v>605472</v>
      </c>
      <c r="K47" s="19">
        <v>596913</v>
      </c>
      <c r="L47" s="82">
        <v>41.13197235430215</v>
      </c>
      <c r="M47" s="82">
        <v>39.948035462036394</v>
      </c>
      <c r="N47" s="83">
        <v>40.379541838490759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16142</v>
      </c>
      <c r="C48" s="18">
        <v>20538</v>
      </c>
      <c r="D48" s="19">
        <v>20554</v>
      </c>
      <c r="E48" s="27">
        <v>0.41031162789397174</v>
      </c>
      <c r="F48" s="27">
        <v>0.41051418410655699</v>
      </c>
      <c r="G48" s="28">
        <v>0.40706052158565459</v>
      </c>
      <c r="I48" s="117">
        <v>16142</v>
      </c>
      <c r="J48" s="18">
        <v>20538</v>
      </c>
      <c r="K48" s="19">
        <v>20554</v>
      </c>
      <c r="L48" s="82">
        <v>1.0837790331525468</v>
      </c>
      <c r="M48" s="82">
        <v>1.3550630785887761</v>
      </c>
      <c r="N48" s="83">
        <v>1.3904222272732192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115313</v>
      </c>
      <c r="C49" s="18">
        <v>77094</v>
      </c>
      <c r="D49" s="19">
        <v>164712</v>
      </c>
      <c r="E49" s="27">
        <v>2.9311277875937036</v>
      </c>
      <c r="F49" s="27">
        <v>1.5409572747838594</v>
      </c>
      <c r="G49" s="28">
        <v>3.2620294167274664</v>
      </c>
      <c r="I49" s="117">
        <v>12918</v>
      </c>
      <c r="J49" s="18">
        <v>12918</v>
      </c>
      <c r="K49" s="19">
        <v>11388</v>
      </c>
      <c r="L49" s="82">
        <v>0.86731864392668812</v>
      </c>
      <c r="M49" s="82">
        <v>0.85230815314099773</v>
      </c>
      <c r="N49" s="83">
        <v>0.77036724356268471</v>
      </c>
      <c r="P49" s="117">
        <v>102395</v>
      </c>
      <c r="Q49" s="18">
        <v>64176</v>
      </c>
      <c r="R49" s="19">
        <v>153324</v>
      </c>
      <c r="S49" s="82">
        <v>4.1885084459424915</v>
      </c>
      <c r="T49" s="82">
        <v>1.8402538320699557</v>
      </c>
      <c r="U49" s="83">
        <v>4.2934477625481779</v>
      </c>
    </row>
    <row r="50" spans="1:21">
      <c r="A50" s="17" t="s">
        <v>164</v>
      </c>
      <c r="B50" s="18">
        <v>333211</v>
      </c>
      <c r="C50" s="18">
        <v>357877</v>
      </c>
      <c r="D50" s="19">
        <v>356483</v>
      </c>
      <c r="E50" s="27">
        <v>8.4698518053635379</v>
      </c>
      <c r="F50" s="27">
        <v>7.1532566299299978</v>
      </c>
      <c r="G50" s="28">
        <v>7.0599472568073809</v>
      </c>
      <c r="I50" s="117">
        <v>25</v>
      </c>
      <c r="J50" s="18">
        <v>0</v>
      </c>
      <c r="K50" s="19">
        <v>0</v>
      </c>
      <c r="L50" s="82">
        <v>1.678507980969748E-3</v>
      </c>
      <c r="M50" s="82" t="s">
        <v>168</v>
      </c>
      <c r="N50" s="83" t="s">
        <v>168</v>
      </c>
      <c r="P50" s="117">
        <v>333186</v>
      </c>
      <c r="Q50" s="18">
        <v>357877</v>
      </c>
      <c r="R50" s="19">
        <v>356483</v>
      </c>
      <c r="S50" s="82">
        <v>13.629106646513939</v>
      </c>
      <c r="T50" s="82">
        <v>10.262162189287265</v>
      </c>
      <c r="U50" s="83">
        <v>9.9823976594431549</v>
      </c>
    </row>
    <row r="51" spans="1:21">
      <c r="A51" s="17" t="s">
        <v>165</v>
      </c>
      <c r="B51" s="18">
        <v>219388</v>
      </c>
      <c r="C51" s="18">
        <v>216455</v>
      </c>
      <c r="D51" s="19">
        <v>220385</v>
      </c>
      <c r="E51" s="27">
        <v>5.5765981551482264</v>
      </c>
      <c r="F51" s="27">
        <v>4.3265092862393999</v>
      </c>
      <c r="G51" s="28">
        <v>4.3646021723097448</v>
      </c>
      <c r="I51" s="117">
        <v>3534</v>
      </c>
      <c r="J51" s="18">
        <v>4093</v>
      </c>
      <c r="K51" s="19">
        <v>4599</v>
      </c>
      <c r="L51" s="82">
        <v>0.23727388818988357</v>
      </c>
      <c r="M51" s="82">
        <v>0.27004933200233033</v>
      </c>
      <c r="N51" s="83">
        <v>0.3111098483618534</v>
      </c>
      <c r="P51" s="117">
        <v>215854</v>
      </c>
      <c r="Q51" s="18">
        <v>212362</v>
      </c>
      <c r="R51" s="19">
        <v>215786</v>
      </c>
      <c r="S51" s="82">
        <v>8.8295942388834465</v>
      </c>
      <c r="T51" s="82">
        <v>6.089503619515706</v>
      </c>
      <c r="U51" s="83">
        <v>6.0425368428244841</v>
      </c>
    </row>
    <row r="52" spans="1:21">
      <c r="A52" s="17" t="s">
        <v>166</v>
      </c>
      <c r="B52" s="18">
        <v>174073</v>
      </c>
      <c r="C52" s="18">
        <v>220321</v>
      </c>
      <c r="D52" s="19">
        <v>225054</v>
      </c>
      <c r="E52" s="27">
        <v>4.4247414200462982</v>
      </c>
      <c r="F52" s="27">
        <v>4.403783014730779</v>
      </c>
      <c r="G52" s="28">
        <v>4.45706911671392</v>
      </c>
      <c r="I52" s="117">
        <v>119296</v>
      </c>
      <c r="J52" s="18">
        <v>159291</v>
      </c>
      <c r="K52" s="19">
        <v>159604</v>
      </c>
      <c r="L52" s="82">
        <v>8.0095715239106813</v>
      </c>
      <c r="M52" s="82">
        <v>10.509755226968776</v>
      </c>
      <c r="N52" s="83">
        <v>10.796776742323386</v>
      </c>
      <c r="P52" s="117">
        <v>54777</v>
      </c>
      <c r="Q52" s="18">
        <v>61030</v>
      </c>
      <c r="R52" s="19">
        <v>65450</v>
      </c>
      <c r="S52" s="82">
        <v>2.240675102723686</v>
      </c>
      <c r="T52" s="82">
        <v>1.7500419373477532</v>
      </c>
      <c r="U52" s="83">
        <v>1.8327604031904872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3544</v>
      </c>
      <c r="C54" s="18">
        <v>3169</v>
      </c>
      <c r="D54" s="19">
        <v>2886</v>
      </c>
      <c r="E54" s="27">
        <v>9.0084525415452602E-2</v>
      </c>
      <c r="F54" s="27">
        <v>6.3342070768024103E-2</v>
      </c>
      <c r="G54" s="28">
        <v>5.7155622520978847E-2</v>
      </c>
      <c r="I54" s="117">
        <v>3544</v>
      </c>
      <c r="J54" s="18">
        <v>3169</v>
      </c>
      <c r="K54" s="19">
        <v>2886</v>
      </c>
      <c r="L54" s="82">
        <v>0.23794529138227147</v>
      </c>
      <c r="M54" s="82">
        <v>0.20908534891653674</v>
      </c>
      <c r="N54" s="83">
        <v>0.19523005487547487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52605</v>
      </c>
      <c r="C55" s="18">
        <v>151888</v>
      </c>
      <c r="D55" s="19">
        <v>152318</v>
      </c>
      <c r="E55" s="27">
        <v>1.3371604005304414</v>
      </c>
      <c r="F55" s="27">
        <v>3.0359420778837634</v>
      </c>
      <c r="G55" s="28">
        <v>3.0165731500867832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52605</v>
      </c>
      <c r="Q55" s="18">
        <v>151888</v>
      </c>
      <c r="R55" s="19">
        <v>152318</v>
      </c>
      <c r="S55" s="82">
        <v>2.1518285736491505</v>
      </c>
      <c r="T55" s="82">
        <v>4.3554050430915208</v>
      </c>
      <c r="U55" s="83">
        <v>4.2652772970690398</v>
      </c>
    </row>
    <row r="56" spans="1:21">
      <c r="A56" s="17" t="s">
        <v>171</v>
      </c>
      <c r="B56" s="18">
        <v>37591</v>
      </c>
      <c r="C56" s="18">
        <v>37444</v>
      </c>
      <c r="D56" s="19">
        <v>36695</v>
      </c>
      <c r="E56" s="27">
        <v>0.95552127395380326</v>
      </c>
      <c r="F56" s="27">
        <v>0.74843183901479793</v>
      </c>
      <c r="G56" s="28">
        <v>0.72672403617717218</v>
      </c>
      <c r="I56" s="117">
        <v>35897</v>
      </c>
      <c r="J56" s="18">
        <v>35696</v>
      </c>
      <c r="K56" s="19">
        <v>34903</v>
      </c>
      <c r="L56" s="82">
        <v>2.4101360397148417</v>
      </c>
      <c r="M56" s="82">
        <v>2.3551627058771523</v>
      </c>
      <c r="N56" s="83">
        <v>2.3610930718360015</v>
      </c>
      <c r="P56" s="117">
        <v>1694</v>
      </c>
      <c r="Q56" s="18">
        <v>1748</v>
      </c>
      <c r="R56" s="19">
        <v>1792</v>
      </c>
      <c r="S56" s="82">
        <v>6.9293747814117679E-2</v>
      </c>
      <c r="T56" s="82">
        <v>5.0124091536684783E-2</v>
      </c>
      <c r="U56" s="83">
        <v>5.0180391787889279E-2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5548</v>
      </c>
      <c r="C58" s="18">
        <v>6748</v>
      </c>
      <c r="D58" s="19">
        <v>8852</v>
      </c>
      <c r="E58" s="27">
        <v>0.14102396924518371</v>
      </c>
      <c r="F58" s="27">
        <v>0.13487923431449247</v>
      </c>
      <c r="G58" s="28">
        <v>0.17530892950648119</v>
      </c>
      <c r="I58" s="117">
        <v>5548</v>
      </c>
      <c r="J58" s="18">
        <v>6748</v>
      </c>
      <c r="K58" s="19">
        <v>8852</v>
      </c>
      <c r="L58" s="82">
        <v>0.37249449113680644</v>
      </c>
      <c r="M58" s="82">
        <v>0.44522181586897758</v>
      </c>
      <c r="N58" s="83">
        <v>0.59881373726878162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45</v>
      </c>
      <c r="C59" s="18">
        <v>90</v>
      </c>
      <c r="D59" s="19">
        <v>977</v>
      </c>
      <c r="E59" s="27">
        <v>1.1438497865957581E-3</v>
      </c>
      <c r="F59" s="27">
        <v>1.7989228050243513E-3</v>
      </c>
      <c r="G59" s="28">
        <v>1.9348940818779047E-2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45</v>
      </c>
      <c r="Q59" s="18">
        <v>90</v>
      </c>
      <c r="R59" s="19">
        <v>977</v>
      </c>
      <c r="S59" s="82">
        <v>1.8407430056878958E-3</v>
      </c>
      <c r="T59" s="82">
        <v>2.5807598617286218E-3</v>
      </c>
      <c r="U59" s="83">
        <v>2.7358394406678473E-2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16102</v>
      </c>
      <c r="C61" s="18">
        <v>14720</v>
      </c>
      <c r="D61" s="19">
        <v>14550</v>
      </c>
      <c r="E61" s="27">
        <v>0.40929487252810881</v>
      </c>
      <c r="F61" s="27">
        <v>0.29422381877731613</v>
      </c>
      <c r="G61" s="28">
        <v>0.2881546457658497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16102</v>
      </c>
      <c r="Q61" s="18">
        <v>14720</v>
      </c>
      <c r="R61" s="19">
        <v>14550</v>
      </c>
      <c r="S61" s="82">
        <v>0.65865875283525555</v>
      </c>
      <c r="T61" s="82">
        <v>0.42209761294050346</v>
      </c>
      <c r="U61" s="83">
        <v>0.40743565876885546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28211</v>
      </c>
      <c r="C63" s="18">
        <v>40208</v>
      </c>
      <c r="D63" s="19">
        <v>37454</v>
      </c>
      <c r="E63" s="27">
        <v>0.7170921406589541</v>
      </c>
      <c r="F63" s="27">
        <v>0.80367875716021242</v>
      </c>
      <c r="G63" s="28">
        <v>0.74175560842021537</v>
      </c>
      <c r="I63" s="117">
        <v>14122</v>
      </c>
      <c r="J63" s="18">
        <v>16334</v>
      </c>
      <c r="K63" s="19">
        <v>15125</v>
      </c>
      <c r="L63" s="82">
        <v>0.9481555882901912</v>
      </c>
      <c r="M63" s="82">
        <v>1.0776901512157497</v>
      </c>
      <c r="N63" s="83">
        <v>1.0231651351322097</v>
      </c>
      <c r="P63" s="117">
        <v>14089</v>
      </c>
      <c r="Q63" s="18">
        <v>23874</v>
      </c>
      <c r="R63" s="19">
        <v>22329</v>
      </c>
      <c r="S63" s="82">
        <v>0.57631618238081705</v>
      </c>
      <c r="T63" s="82">
        <v>0.68458956598787901</v>
      </c>
      <c r="U63" s="83">
        <v>0.62526672334362698</v>
      </c>
    </row>
    <row r="64" spans="1:21">
      <c r="A64" s="17" t="s">
        <v>179</v>
      </c>
      <c r="B64" s="18">
        <v>28436</v>
      </c>
      <c r="C64" s="18">
        <v>31324</v>
      </c>
      <c r="D64" s="19">
        <v>31165</v>
      </c>
      <c r="E64" s="27">
        <v>0.72281138959193281</v>
      </c>
      <c r="F64" s="27">
        <v>0.62610508827314204</v>
      </c>
      <c r="G64" s="28">
        <v>0.61720546634314133</v>
      </c>
      <c r="I64" s="117">
        <v>20682</v>
      </c>
      <c r="J64" s="18">
        <v>22709</v>
      </c>
      <c r="K64" s="19">
        <v>23936</v>
      </c>
      <c r="L64" s="82">
        <v>1.388596082496653</v>
      </c>
      <c r="M64" s="82">
        <v>1.498302047505722</v>
      </c>
      <c r="N64" s="83">
        <v>1.6192053338528645</v>
      </c>
      <c r="P64" s="117">
        <v>7754</v>
      </c>
      <c r="Q64" s="18">
        <v>8615</v>
      </c>
      <c r="R64" s="19">
        <v>7229</v>
      </c>
      <c r="S64" s="82">
        <v>0.31718047258008764</v>
      </c>
      <c r="T64" s="82">
        <v>0.24703606898657862</v>
      </c>
      <c r="U64" s="83">
        <v>0.20242971664880111</v>
      </c>
    </row>
    <row r="65" spans="1:21">
      <c r="A65" s="17" t="s">
        <v>180</v>
      </c>
      <c r="B65" s="18">
        <v>150303</v>
      </c>
      <c r="C65" s="18">
        <v>679601</v>
      </c>
      <c r="D65" s="19">
        <v>680354</v>
      </c>
      <c r="E65" s="27">
        <v>3.820534543882272</v>
      </c>
      <c r="F65" s="27">
        <v>13.583885969081713</v>
      </c>
      <c r="G65" s="28">
        <v>13.4740320182391</v>
      </c>
      <c r="I65" s="117">
        <v>950</v>
      </c>
      <c r="J65" s="18">
        <v>944</v>
      </c>
      <c r="K65" s="19">
        <v>942</v>
      </c>
      <c r="L65" s="82">
        <v>6.3783303276850417E-2</v>
      </c>
      <c r="M65" s="82">
        <v>6.2283549819252347E-2</v>
      </c>
      <c r="N65" s="83">
        <v>6.372373932525896E-2</v>
      </c>
      <c r="P65" s="117">
        <v>149353</v>
      </c>
      <c r="Q65" s="18">
        <v>678657</v>
      </c>
      <c r="R65" s="19">
        <v>679412</v>
      </c>
      <c r="S65" s="82">
        <v>6.1093442250778738</v>
      </c>
      <c r="T65" s="82">
        <v>19.460563838679569</v>
      </c>
      <c r="U65" s="83">
        <v>19.025201085599011</v>
      </c>
    </row>
    <row r="66" spans="1:21">
      <c r="A66" s="17" t="s">
        <v>181</v>
      </c>
      <c r="B66" s="18">
        <v>13787</v>
      </c>
      <c r="C66" s="18">
        <v>8729</v>
      </c>
      <c r="D66" s="19">
        <v>17401</v>
      </c>
      <c r="E66" s="27">
        <v>0.35045015572879373</v>
      </c>
      <c r="F66" s="27">
        <v>0.17447552405619515</v>
      </c>
      <c r="G66" s="28">
        <v>0.34461711278154988</v>
      </c>
      <c r="I66" s="117">
        <v>2732</v>
      </c>
      <c r="J66" s="18">
        <v>2200</v>
      </c>
      <c r="K66" s="19">
        <v>2938</v>
      </c>
      <c r="L66" s="82">
        <v>0.18342735216037406</v>
      </c>
      <c r="M66" s="82">
        <v>0.14515234068046098</v>
      </c>
      <c r="N66" s="83">
        <v>0.19874771352187984</v>
      </c>
      <c r="P66" s="117">
        <v>11055</v>
      </c>
      <c r="Q66" s="18">
        <v>6529</v>
      </c>
      <c r="R66" s="19">
        <v>14463</v>
      </c>
      <c r="S66" s="82">
        <v>0.45220919839732643</v>
      </c>
      <c r="T66" s="82">
        <v>0.1872197904136241</v>
      </c>
      <c r="U66" s="83">
        <v>0.40499944555147466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153</v>
      </c>
      <c r="C68" s="18">
        <v>560</v>
      </c>
      <c r="D68" s="19">
        <v>1596</v>
      </c>
      <c r="E68" s="27">
        <v>3.8890892744255778E-3</v>
      </c>
      <c r="F68" s="27">
        <v>1.1193297453484853E-2</v>
      </c>
      <c r="G68" s="28">
        <v>3.1607891040707638E-2</v>
      </c>
      <c r="I68" s="117">
        <v>153</v>
      </c>
      <c r="J68" s="18">
        <v>560</v>
      </c>
      <c r="K68" s="19">
        <v>1290</v>
      </c>
      <c r="L68" s="82">
        <v>1.0272468843534856E-2</v>
      </c>
      <c r="M68" s="82">
        <v>3.6947868536844612E-2</v>
      </c>
      <c r="N68" s="83">
        <v>8.7264993343507485E-2</v>
      </c>
      <c r="P68" s="117">
        <v>0</v>
      </c>
      <c r="Q68" s="18">
        <v>0</v>
      </c>
      <c r="R68" s="19">
        <v>306</v>
      </c>
      <c r="S68" s="82" t="s">
        <v>168</v>
      </c>
      <c r="T68" s="82" t="s">
        <v>168</v>
      </c>
      <c r="U68" s="83">
        <v>8.568749936994486E-3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2</v>
      </c>
      <c r="E70" s="27" t="s">
        <v>168</v>
      </c>
      <c r="F70" s="27" t="s">
        <v>168</v>
      </c>
      <c r="G70" s="28">
        <v>3.9608886015924356E-5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2</v>
      </c>
      <c r="S70" s="82" t="s">
        <v>168</v>
      </c>
      <c r="T70" s="82" t="s">
        <v>168</v>
      </c>
      <c r="U70" s="83">
        <v>5.6004901548983567E-5</v>
      </c>
    </row>
    <row r="71" spans="1:21">
      <c r="A71" s="17" t="s">
        <v>186</v>
      </c>
      <c r="B71" s="18">
        <v>1207</v>
      </c>
      <c r="C71" s="18">
        <v>1244</v>
      </c>
      <c r="D71" s="19">
        <v>0</v>
      </c>
      <c r="E71" s="27">
        <v>3.0680593164912891E-2</v>
      </c>
      <c r="F71" s="27">
        <v>2.4865110771669925E-2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1207</v>
      </c>
      <c r="Q71" s="18">
        <v>1244</v>
      </c>
      <c r="R71" s="19">
        <v>0</v>
      </c>
      <c r="S71" s="82">
        <v>4.9372817952562008E-2</v>
      </c>
      <c r="T71" s="82">
        <v>3.5671836311004505E-2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50</v>
      </c>
      <c r="E72" s="27" t="s">
        <v>168</v>
      </c>
      <c r="F72" s="27" t="s">
        <v>168</v>
      </c>
      <c r="G72" s="28">
        <v>9.9022215039810892E-4</v>
      </c>
      <c r="I72" s="117">
        <v>0</v>
      </c>
      <c r="J72" s="18">
        <v>0</v>
      </c>
      <c r="K72" s="19">
        <v>50</v>
      </c>
      <c r="L72" s="82" t="s">
        <v>168</v>
      </c>
      <c r="M72" s="82" t="s">
        <v>168</v>
      </c>
      <c r="N72" s="83">
        <v>3.3823640830816853E-3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11559</v>
      </c>
      <c r="D73" s="19">
        <v>8843</v>
      </c>
      <c r="E73" s="27" t="s">
        <v>168</v>
      </c>
      <c r="F73" s="27">
        <v>0.23104165225862752</v>
      </c>
      <c r="G73" s="28">
        <v>0.17513068951940955</v>
      </c>
      <c r="I73" s="117">
        <v>0</v>
      </c>
      <c r="J73" s="18">
        <v>6305</v>
      </c>
      <c r="K73" s="19">
        <v>6725</v>
      </c>
      <c r="L73" s="82" t="s">
        <v>168</v>
      </c>
      <c r="M73" s="82">
        <v>0.41599341272286655</v>
      </c>
      <c r="N73" s="83">
        <v>0.45492796917448669</v>
      </c>
      <c r="P73" s="117">
        <v>0</v>
      </c>
      <c r="Q73" s="18">
        <v>5254</v>
      </c>
      <c r="R73" s="19">
        <v>2118</v>
      </c>
      <c r="S73" s="82" t="s">
        <v>168</v>
      </c>
      <c r="T73" s="82">
        <v>0.15065902570580197</v>
      </c>
      <c r="U73" s="83">
        <v>5.93091907403736E-2</v>
      </c>
    </row>
    <row r="74" spans="1:21" ht="13.5" thickBot="1">
      <c r="A74" s="20" t="s">
        <v>4</v>
      </c>
      <c r="B74" s="21">
        <v>3934083</v>
      </c>
      <c r="C74" s="21">
        <v>5002994</v>
      </c>
      <c r="D74" s="22">
        <v>5049372</v>
      </c>
      <c r="E74" s="23">
        <v>100</v>
      </c>
      <c r="F74" s="23">
        <v>100</v>
      </c>
      <c r="G74" s="48">
        <v>100</v>
      </c>
      <c r="I74" s="118">
        <v>1489418</v>
      </c>
      <c r="J74" s="21">
        <v>1515649</v>
      </c>
      <c r="K74" s="22">
        <v>1478256</v>
      </c>
      <c r="L74" s="86">
        <v>100</v>
      </c>
      <c r="M74" s="86">
        <v>100</v>
      </c>
      <c r="N74" s="87">
        <v>100</v>
      </c>
      <c r="P74" s="118">
        <v>2444665</v>
      </c>
      <c r="Q74" s="21">
        <v>3487345</v>
      </c>
      <c r="R74" s="22">
        <v>3571116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446414</v>
      </c>
      <c r="C7" s="18">
        <v>464016</v>
      </c>
      <c r="D7" s="19">
        <v>418588</v>
      </c>
      <c r="E7" s="27">
        <v>16.618829466524012</v>
      </c>
      <c r="F7" s="27">
        <v>17.551133881409111</v>
      </c>
      <c r="G7" s="28">
        <v>16.527035665228308</v>
      </c>
    </row>
    <row r="8" spans="1:7">
      <c r="A8" s="17" t="s">
        <v>160</v>
      </c>
      <c r="B8" s="18">
        <v>98438</v>
      </c>
      <c r="C8" s="18">
        <v>86495</v>
      </c>
      <c r="D8" s="19">
        <v>82611</v>
      </c>
      <c r="E8" s="27">
        <v>3.6645901226791513</v>
      </c>
      <c r="F8" s="27">
        <v>3.2716227998010434</v>
      </c>
      <c r="G8" s="28">
        <v>3.2617154417713259</v>
      </c>
    </row>
    <row r="9" spans="1:7">
      <c r="A9" s="17" t="s">
        <v>84</v>
      </c>
      <c r="B9" s="18">
        <v>628953</v>
      </c>
      <c r="C9" s="18">
        <v>604502</v>
      </c>
      <c r="D9" s="19">
        <v>596312</v>
      </c>
      <c r="E9" s="27">
        <v>23.414280576905465</v>
      </c>
      <c r="F9" s="27">
        <v>22.864934686690912</v>
      </c>
      <c r="G9" s="28">
        <v>23.544080794489144</v>
      </c>
    </row>
    <row r="10" spans="1:7">
      <c r="A10" s="17" t="s">
        <v>86</v>
      </c>
      <c r="B10" s="18">
        <v>395341</v>
      </c>
      <c r="C10" s="18">
        <v>362684</v>
      </c>
      <c r="D10" s="19">
        <v>337600</v>
      </c>
      <c r="E10" s="27">
        <v>14.717514818363826</v>
      </c>
      <c r="F10" s="27">
        <v>13.718310232071699</v>
      </c>
      <c r="G10" s="28">
        <v>13.329400844221709</v>
      </c>
    </row>
    <row r="11" spans="1:7">
      <c r="A11" s="17" t="s">
        <v>161</v>
      </c>
      <c r="B11" s="18">
        <v>109512</v>
      </c>
      <c r="C11" s="18">
        <v>108093</v>
      </c>
      <c r="D11" s="19">
        <v>105156</v>
      </c>
      <c r="E11" s="27">
        <v>4.0768462739474511</v>
      </c>
      <c r="F11" s="27">
        <v>4.088554521057798</v>
      </c>
      <c r="G11" s="28">
        <v>4.1518556729116645</v>
      </c>
    </row>
    <row r="12" spans="1:7">
      <c r="A12" s="17" t="s">
        <v>162</v>
      </c>
      <c r="B12" s="18">
        <v>148</v>
      </c>
      <c r="C12" s="18">
        <v>154</v>
      </c>
      <c r="D12" s="19">
        <v>154</v>
      </c>
      <c r="E12" s="27">
        <v>5.5096541798544708E-3</v>
      </c>
      <c r="F12" s="27">
        <v>5.8249599534003207E-3</v>
      </c>
      <c r="G12" s="28">
        <v>6.0803546505039784E-3</v>
      </c>
    </row>
    <row r="13" spans="1:7">
      <c r="A13" s="17" t="s">
        <v>163</v>
      </c>
      <c r="B13" s="18">
        <v>77161</v>
      </c>
      <c r="C13" s="18">
        <v>73567</v>
      </c>
      <c r="D13" s="19">
        <v>67657</v>
      </c>
      <c r="E13" s="27">
        <v>2.8725028795388567</v>
      </c>
      <c r="F13" s="27">
        <v>2.7826287590376713</v>
      </c>
      <c r="G13" s="28">
        <v>2.6712893155139459</v>
      </c>
    </row>
    <row r="14" spans="1:7">
      <c r="A14" s="17" t="s">
        <v>164</v>
      </c>
      <c r="B14" s="18">
        <v>284390</v>
      </c>
      <c r="C14" s="18">
        <v>302551</v>
      </c>
      <c r="D14" s="19">
        <v>295438</v>
      </c>
      <c r="E14" s="27">
        <v>10.587098325735223</v>
      </c>
      <c r="F14" s="27">
        <v>11.443814667930003</v>
      </c>
      <c r="G14" s="28">
        <v>11.664726085945418</v>
      </c>
    </row>
    <row r="15" spans="1:7">
      <c r="A15" s="17" t="s">
        <v>165</v>
      </c>
      <c r="B15" s="18">
        <v>92620</v>
      </c>
      <c r="C15" s="18">
        <v>94287</v>
      </c>
      <c r="D15" s="19">
        <v>90304</v>
      </c>
      <c r="E15" s="27">
        <v>3.448001149581899</v>
      </c>
      <c r="F15" s="27">
        <v>3.5663506436769872</v>
      </c>
      <c r="G15" s="28">
        <v>3.5654567945396836</v>
      </c>
    </row>
    <row r="16" spans="1:7">
      <c r="A16" s="17" t="s">
        <v>166</v>
      </c>
      <c r="B16" s="18">
        <v>226186</v>
      </c>
      <c r="C16" s="18">
        <v>194834</v>
      </c>
      <c r="D16" s="19">
        <v>172077</v>
      </c>
      <c r="E16" s="27">
        <v>8.4203151373281298</v>
      </c>
      <c r="F16" s="27">
        <v>7.369482127018169</v>
      </c>
      <c r="G16" s="28">
        <v>6.7940856311348901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55824</v>
      </c>
      <c r="C19" s="18">
        <v>56538</v>
      </c>
      <c r="D19" s="19">
        <v>58838</v>
      </c>
      <c r="E19" s="27">
        <v>2.078181992812135</v>
      </c>
      <c r="F19" s="27">
        <v>2.1385167912035539</v>
      </c>
      <c r="G19" s="28">
        <v>2.3230903047165783</v>
      </c>
    </row>
    <row r="20" spans="1:7">
      <c r="A20" s="17" t="s">
        <v>171</v>
      </c>
      <c r="B20" s="18">
        <v>62222</v>
      </c>
      <c r="C20" s="18">
        <v>62748</v>
      </c>
      <c r="D20" s="19">
        <v>63483</v>
      </c>
      <c r="E20" s="27">
        <v>2.3163628539115195</v>
      </c>
      <c r="F20" s="27">
        <v>2.3734064101036578</v>
      </c>
      <c r="G20" s="28">
        <v>2.5064880147918447</v>
      </c>
    </row>
    <row r="21" spans="1:7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>
      <c r="A22" s="17" t="s">
        <v>173</v>
      </c>
      <c r="B22" s="18">
        <v>29505</v>
      </c>
      <c r="C22" s="18">
        <v>25644</v>
      </c>
      <c r="D22" s="19">
        <v>23665</v>
      </c>
      <c r="E22" s="27">
        <v>1.0983942336257173</v>
      </c>
      <c r="F22" s="27">
        <v>0.96996930548699878</v>
      </c>
      <c r="G22" s="28">
        <v>0.93436099223491331</v>
      </c>
    </row>
    <row r="23" spans="1:7">
      <c r="A23" s="17" t="s">
        <v>174</v>
      </c>
      <c r="B23" s="18">
        <v>13112</v>
      </c>
      <c r="C23" s="18">
        <v>11024</v>
      </c>
      <c r="D23" s="19">
        <v>8203</v>
      </c>
      <c r="E23" s="27">
        <v>0.48812557842062038</v>
      </c>
      <c r="F23" s="27">
        <v>0.41697635406678657</v>
      </c>
      <c r="G23" s="28">
        <v>0.3238775921953515</v>
      </c>
    </row>
    <row r="24" spans="1:7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>
      <c r="A25" s="17" t="s">
        <v>176</v>
      </c>
      <c r="B25" s="18">
        <v>24771</v>
      </c>
      <c r="C25" s="18">
        <v>25600</v>
      </c>
      <c r="D25" s="19">
        <v>23684</v>
      </c>
      <c r="E25" s="27">
        <v>0.9221597546565885</v>
      </c>
      <c r="F25" s="27">
        <v>0.96830503121459877</v>
      </c>
      <c r="G25" s="28">
        <v>0.93511116586062482</v>
      </c>
    </row>
    <row r="26" spans="1:7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29698</v>
      </c>
      <c r="C28" s="18">
        <v>36171</v>
      </c>
      <c r="D28" s="19">
        <v>39918</v>
      </c>
      <c r="E28" s="27">
        <v>1.1055791204953924</v>
      </c>
      <c r="F28" s="27">
        <v>1.3681469251587206</v>
      </c>
      <c r="G28" s="28">
        <v>1.5760753047975182</v>
      </c>
    </row>
    <row r="29" spans="1:7">
      <c r="A29" s="17" t="s">
        <v>180</v>
      </c>
      <c r="B29" s="18">
        <v>48070</v>
      </c>
      <c r="C29" s="18">
        <v>48402</v>
      </c>
      <c r="D29" s="19">
        <v>50790</v>
      </c>
      <c r="E29" s="27">
        <v>1.7895207866594893</v>
      </c>
      <c r="F29" s="27">
        <v>1.8307773484706644</v>
      </c>
      <c r="G29" s="28">
        <v>2.005332549994137</v>
      </c>
    </row>
    <row r="30" spans="1:7">
      <c r="A30" s="17" t="s">
        <v>181</v>
      </c>
      <c r="B30" s="18">
        <v>62274</v>
      </c>
      <c r="C30" s="18">
        <v>39867</v>
      </c>
      <c r="D30" s="19">
        <v>49037</v>
      </c>
      <c r="E30" s="27">
        <v>2.3182986783530901</v>
      </c>
      <c r="F30" s="27">
        <v>1.5079459640403283</v>
      </c>
      <c r="G30" s="28">
        <v>1.9361191623166467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55</v>
      </c>
      <c r="D32" s="19">
        <v>853</v>
      </c>
      <c r="E32" s="27" t="s">
        <v>168</v>
      </c>
      <c r="F32" s="27">
        <v>2.0803428405001146E-3</v>
      </c>
      <c r="G32" s="28">
        <v>3.3678847512207101E-2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242</v>
      </c>
      <c r="E34" s="27" t="s">
        <v>168</v>
      </c>
      <c r="F34" s="27" t="s">
        <v>168</v>
      </c>
      <c r="G34" s="28">
        <v>9.5548430222205383E-3</v>
      </c>
    </row>
    <row r="35" spans="1:7">
      <c r="A35" s="17" t="s">
        <v>186</v>
      </c>
      <c r="B35" s="18">
        <v>1555</v>
      </c>
      <c r="C35" s="18">
        <v>3645</v>
      </c>
      <c r="D35" s="19">
        <v>6323</v>
      </c>
      <c r="E35" s="27">
        <v>5.7888596281579066E-2</v>
      </c>
      <c r="F35" s="27">
        <v>0.13786999370223485</v>
      </c>
      <c r="G35" s="28">
        <v>0.24964988607231595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42918</v>
      </c>
      <c r="D37" s="19">
        <v>41814</v>
      </c>
      <c r="E37" s="27" t="s">
        <v>168</v>
      </c>
      <c r="F37" s="27">
        <v>1.6233482550651621</v>
      </c>
      <c r="G37" s="28">
        <v>1.6509347360790478</v>
      </c>
    </row>
    <row r="38" spans="1:7" ht="13.5" thickBot="1">
      <c r="A38" s="20" t="s">
        <v>4</v>
      </c>
      <c r="B38" s="21">
        <v>2686194</v>
      </c>
      <c r="C38" s="21">
        <v>2643795</v>
      </c>
      <c r="D38" s="22">
        <v>2532747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217510</v>
      </c>
      <c r="C43" s="18">
        <v>228185</v>
      </c>
      <c r="D43" s="19">
        <v>196937</v>
      </c>
      <c r="E43" s="27">
        <v>12.598218143611925</v>
      </c>
      <c r="F43" s="27">
        <v>13.256996982411538</v>
      </c>
      <c r="G43" s="28">
        <v>11.453454728387774</v>
      </c>
    </row>
    <row r="44" spans="1:7">
      <c r="A44" s="17" t="s">
        <v>160</v>
      </c>
      <c r="B44" s="18">
        <v>108559</v>
      </c>
      <c r="C44" s="18">
        <v>105845</v>
      </c>
      <c r="D44" s="19">
        <v>109483</v>
      </c>
      <c r="E44" s="27">
        <v>6.2877567167135631</v>
      </c>
      <c r="F44" s="27">
        <v>6.1493386752124337</v>
      </c>
      <c r="G44" s="28">
        <v>6.367308245926762</v>
      </c>
    </row>
    <row r="45" spans="1:7">
      <c r="A45" s="17" t="s">
        <v>84</v>
      </c>
      <c r="B45" s="18">
        <v>327415</v>
      </c>
      <c r="C45" s="18">
        <v>306611</v>
      </c>
      <c r="D45" s="19">
        <v>321669</v>
      </c>
      <c r="E45" s="27">
        <v>18.963935421317174</v>
      </c>
      <c r="F45" s="27">
        <v>17.813358028679289</v>
      </c>
      <c r="G45" s="28">
        <v>18.707613749705576</v>
      </c>
    </row>
    <row r="46" spans="1:7">
      <c r="A46" s="17" t="s">
        <v>86</v>
      </c>
      <c r="B46" s="18">
        <v>222238</v>
      </c>
      <c r="C46" s="18">
        <v>208579</v>
      </c>
      <c r="D46" s="19">
        <v>209977</v>
      </c>
      <c r="E46" s="27">
        <v>12.872064750126556</v>
      </c>
      <c r="F46" s="27">
        <v>12.117935769636112</v>
      </c>
      <c r="G46" s="28">
        <v>12.211834563858897</v>
      </c>
    </row>
    <row r="47" spans="1:7">
      <c r="A47" s="17" t="s">
        <v>161</v>
      </c>
      <c r="B47" s="18">
        <v>39881</v>
      </c>
      <c r="C47" s="18">
        <v>42496</v>
      </c>
      <c r="D47" s="19">
        <v>44734</v>
      </c>
      <c r="E47" s="27">
        <v>2.3099146604081984</v>
      </c>
      <c r="F47" s="27">
        <v>2.4689148882028209</v>
      </c>
      <c r="G47" s="28">
        <v>2.6016383098132838</v>
      </c>
    </row>
    <row r="48" spans="1:7">
      <c r="A48" s="17" t="s">
        <v>162</v>
      </c>
      <c r="B48" s="18">
        <v>4</v>
      </c>
      <c r="C48" s="18">
        <v>168</v>
      </c>
      <c r="D48" s="19">
        <v>168</v>
      </c>
      <c r="E48" s="27">
        <v>2.3168071617142984E-4</v>
      </c>
      <c r="F48" s="27">
        <v>9.7603939480909712E-3</v>
      </c>
      <c r="G48" s="28">
        <v>9.7705377576034272E-3</v>
      </c>
    </row>
    <row r="49" spans="1:7">
      <c r="A49" s="17" t="s">
        <v>163</v>
      </c>
      <c r="B49" s="18">
        <v>71277</v>
      </c>
      <c r="C49" s="18">
        <v>66637</v>
      </c>
      <c r="D49" s="19">
        <v>60888</v>
      </c>
      <c r="E49" s="27">
        <v>4.1283766016377506</v>
      </c>
      <c r="F49" s="27">
        <v>3.8714486399936789</v>
      </c>
      <c r="G49" s="28">
        <v>3.5411220415771276</v>
      </c>
    </row>
    <row r="50" spans="1:7">
      <c r="A50" s="17" t="s">
        <v>164</v>
      </c>
      <c r="B50" s="18">
        <v>281363</v>
      </c>
      <c r="C50" s="18">
        <v>306209</v>
      </c>
      <c r="D50" s="19">
        <v>299010</v>
      </c>
      <c r="E50" s="27">
        <v>16.296595336035502</v>
      </c>
      <c r="F50" s="27">
        <v>17.790002800303501</v>
      </c>
      <c r="G50" s="28">
        <v>17.389812469648813</v>
      </c>
    </row>
    <row r="51" spans="1:7">
      <c r="A51" s="17" t="s">
        <v>165</v>
      </c>
      <c r="B51" s="18">
        <v>155112</v>
      </c>
      <c r="C51" s="18">
        <v>165209</v>
      </c>
      <c r="D51" s="19">
        <v>167773</v>
      </c>
      <c r="E51" s="27">
        <v>8.9841148116957061</v>
      </c>
      <c r="F51" s="27">
        <v>9.5982435938700075</v>
      </c>
      <c r="G51" s="28">
        <v>9.7573359000380933</v>
      </c>
    </row>
    <row r="52" spans="1:7">
      <c r="A52" s="17" t="s">
        <v>166</v>
      </c>
      <c r="B52" s="18">
        <v>137000</v>
      </c>
      <c r="C52" s="18">
        <v>119701</v>
      </c>
      <c r="D52" s="19">
        <v>113333</v>
      </c>
      <c r="E52" s="27">
        <v>7.9350645288714716</v>
      </c>
      <c r="F52" s="27">
        <v>6.9543387855978418</v>
      </c>
      <c r="G52" s="28">
        <v>6.5912164028718401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38728</v>
      </c>
      <c r="C55" s="18">
        <v>39192</v>
      </c>
      <c r="D55" s="19">
        <v>39462</v>
      </c>
      <c r="E55" s="27">
        <v>2.2431326939717837</v>
      </c>
      <c r="F55" s="27">
        <v>2.276960473890365</v>
      </c>
      <c r="G55" s="28">
        <v>2.2950295297056336</v>
      </c>
    </row>
    <row r="56" spans="1:7">
      <c r="A56" s="17" t="s">
        <v>171</v>
      </c>
      <c r="B56" s="18">
        <v>17426</v>
      </c>
      <c r="C56" s="18">
        <v>18101</v>
      </c>
      <c r="D56" s="19">
        <v>19132</v>
      </c>
      <c r="E56" s="27">
        <v>1.009317040000834</v>
      </c>
      <c r="F56" s="27">
        <v>1.0516243503237779</v>
      </c>
      <c r="G56" s="28">
        <v>1.112678145109933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>
      <c r="A59" s="17" t="s">
        <v>174</v>
      </c>
      <c r="B59" s="18">
        <v>1</v>
      </c>
      <c r="C59" s="18">
        <v>11</v>
      </c>
      <c r="D59" s="19">
        <v>2268</v>
      </c>
      <c r="E59" s="27">
        <v>5.7920179042857459E-5</v>
      </c>
      <c r="F59" s="27">
        <v>6.3907341326786121E-4</v>
      </c>
      <c r="G59" s="28">
        <v>0.13190225972764627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>
      <c r="A61" s="17" t="s">
        <v>176</v>
      </c>
      <c r="B61" s="18">
        <v>26224</v>
      </c>
      <c r="C61" s="18">
        <v>25315</v>
      </c>
      <c r="D61" s="19">
        <v>27176</v>
      </c>
      <c r="E61" s="27">
        <v>1.5188987752198939</v>
      </c>
      <c r="F61" s="27">
        <v>1.4707403142614461</v>
      </c>
      <c r="G61" s="28">
        <v>1.5805007982180401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10720</v>
      </c>
      <c r="C64" s="18">
        <v>12164</v>
      </c>
      <c r="D64" s="19">
        <v>13099</v>
      </c>
      <c r="E64" s="27">
        <v>0.62090431933943191</v>
      </c>
      <c r="F64" s="27">
        <v>0.70669899990820584</v>
      </c>
      <c r="G64" s="28">
        <v>0.7618111552788529</v>
      </c>
    </row>
    <row r="65" spans="1:7">
      <c r="A65" s="17" t="s">
        <v>180</v>
      </c>
      <c r="B65" s="18">
        <v>28424</v>
      </c>
      <c r="C65" s="18">
        <v>27854</v>
      </c>
      <c r="D65" s="19">
        <v>30008</v>
      </c>
      <c r="E65" s="27">
        <v>1.6463231691141804</v>
      </c>
      <c r="F65" s="27">
        <v>1.6182500775602733</v>
      </c>
      <c r="G65" s="28">
        <v>1.7452041489890693</v>
      </c>
    </row>
    <row r="66" spans="1:7">
      <c r="A66" s="17" t="s">
        <v>181</v>
      </c>
      <c r="B66" s="18">
        <v>43594</v>
      </c>
      <c r="C66" s="18">
        <v>26033</v>
      </c>
      <c r="D66" s="19">
        <v>31935</v>
      </c>
      <c r="E66" s="27">
        <v>2.5249722851943281</v>
      </c>
      <c r="F66" s="27">
        <v>1.5124543788729301</v>
      </c>
      <c r="G66" s="28">
        <v>1.8572745433872941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8</v>
      </c>
      <c r="D68" s="19">
        <v>635</v>
      </c>
      <c r="E68" s="27" t="s">
        <v>168</v>
      </c>
      <c r="F68" s="27">
        <v>4.6478066419480818E-4</v>
      </c>
      <c r="G68" s="28">
        <v>3.6930306405227237E-2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61</v>
      </c>
      <c r="E70" s="27" t="s">
        <v>168</v>
      </c>
      <c r="F70" s="27" t="s">
        <v>168</v>
      </c>
      <c r="G70" s="28">
        <v>3.5476357334155301E-3</v>
      </c>
    </row>
    <row r="71" spans="1:7">
      <c r="A71" s="17" t="s">
        <v>186</v>
      </c>
      <c r="B71" s="18">
        <v>1038</v>
      </c>
      <c r="C71" s="18">
        <v>2911</v>
      </c>
      <c r="D71" s="19">
        <v>8638</v>
      </c>
      <c r="E71" s="27">
        <v>6.0121145846486042E-2</v>
      </c>
      <c r="F71" s="27">
        <v>0.16912206418388581</v>
      </c>
      <c r="G71" s="28">
        <v>0.50236848303677617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20013</v>
      </c>
      <c r="D73" s="19">
        <v>23069</v>
      </c>
      <c r="E73" s="27" t="s">
        <v>168</v>
      </c>
      <c r="F73" s="27">
        <v>1.162706929066337</v>
      </c>
      <c r="G73" s="28">
        <v>1.341646044822342</v>
      </c>
    </row>
    <row r="74" spans="1:7" ht="13.5" thickBot="1">
      <c r="A74" s="20" t="s">
        <v>4</v>
      </c>
      <c r="B74" s="21">
        <v>1726514</v>
      </c>
      <c r="C74" s="21">
        <v>1721242</v>
      </c>
      <c r="D74" s="22">
        <v>1719455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13</v>
      </c>
    </row>
    <row r="77" spans="1:7" ht="12.75" customHeight="1">
      <c r="A77" s="26" t="s">
        <v>158</v>
      </c>
      <c r="G77" s="175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218077</v>
      </c>
      <c r="C7" s="18">
        <v>239263</v>
      </c>
      <c r="D7" s="19">
        <v>249911</v>
      </c>
      <c r="E7" s="27">
        <v>18.786817344619823</v>
      </c>
      <c r="F7" s="27">
        <v>18.781737842380132</v>
      </c>
      <c r="G7" s="28">
        <v>18.607208617163295</v>
      </c>
      <c r="I7" s="117">
        <v>218077</v>
      </c>
      <c r="J7" s="18">
        <v>239263</v>
      </c>
      <c r="K7" s="19">
        <v>249911</v>
      </c>
      <c r="L7" s="82">
        <v>18.894425253446798</v>
      </c>
      <c r="M7" s="82">
        <v>18.867923040405522</v>
      </c>
      <c r="N7" s="83">
        <v>18.676165508830245</v>
      </c>
      <c r="P7" s="117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>
      <c r="A8" s="17" t="s">
        <v>160</v>
      </c>
      <c r="B8" s="18">
        <v>98095</v>
      </c>
      <c r="C8" s="18">
        <v>104215</v>
      </c>
      <c r="D8" s="19">
        <v>112968</v>
      </c>
      <c r="E8" s="27">
        <v>8.4506520514335826</v>
      </c>
      <c r="F8" s="27">
        <v>8.180699937907848</v>
      </c>
      <c r="G8" s="28">
        <v>8.4110709135000192</v>
      </c>
      <c r="I8" s="117">
        <v>97305</v>
      </c>
      <c r="J8" s="18">
        <v>103377</v>
      </c>
      <c r="K8" s="19">
        <v>111352</v>
      </c>
      <c r="L8" s="82">
        <v>8.4306095979247733</v>
      </c>
      <c r="M8" s="82">
        <v>8.152155912732022</v>
      </c>
      <c r="N8" s="83">
        <v>8.3214759724032383</v>
      </c>
      <c r="P8" s="117">
        <v>790</v>
      </c>
      <c r="Q8" s="18">
        <v>838</v>
      </c>
      <c r="R8" s="19">
        <v>1616</v>
      </c>
      <c r="S8" s="82">
        <v>11.949780668582665</v>
      </c>
      <c r="T8" s="82">
        <v>14.401099845334249</v>
      </c>
      <c r="U8" s="83">
        <v>32.587215164347654</v>
      </c>
    </row>
    <row r="9" spans="1:21">
      <c r="A9" s="17" t="s">
        <v>84</v>
      </c>
      <c r="B9" s="18">
        <v>351618</v>
      </c>
      <c r="C9" s="18">
        <v>372928</v>
      </c>
      <c r="D9" s="19">
        <v>380150</v>
      </c>
      <c r="E9" s="27">
        <v>30.291058392588546</v>
      </c>
      <c r="F9" s="27">
        <v>29.274212603215446</v>
      </c>
      <c r="G9" s="28">
        <v>28.304197717645991</v>
      </c>
      <c r="I9" s="117">
        <v>351618</v>
      </c>
      <c r="J9" s="18">
        <v>372928</v>
      </c>
      <c r="K9" s="19">
        <v>380150</v>
      </c>
      <c r="L9" s="82">
        <v>30.46456076874891</v>
      </c>
      <c r="M9" s="82">
        <v>29.40854542328881</v>
      </c>
      <c r="N9" s="83">
        <v>28.40909090909091</v>
      </c>
      <c r="P9" s="117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>
      <c r="A10" s="17" t="s">
        <v>86</v>
      </c>
      <c r="B10" s="18">
        <v>104888</v>
      </c>
      <c r="C10" s="18">
        <v>122613</v>
      </c>
      <c r="D10" s="19">
        <v>127701</v>
      </c>
      <c r="E10" s="27">
        <v>9.0358529218692656</v>
      </c>
      <c r="F10" s="27">
        <v>9.6249115912939107</v>
      </c>
      <c r="G10" s="28">
        <v>9.5080214461162971</v>
      </c>
      <c r="I10" s="117">
        <v>104888</v>
      </c>
      <c r="J10" s="18">
        <v>122613</v>
      </c>
      <c r="K10" s="19">
        <v>127701</v>
      </c>
      <c r="L10" s="82">
        <v>9.0876088536779562</v>
      </c>
      <c r="M10" s="82">
        <v>9.669078159820959</v>
      </c>
      <c r="N10" s="83">
        <v>9.5432574462233806</v>
      </c>
      <c r="P10" s="117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>
      <c r="A11" s="17" t="s">
        <v>161</v>
      </c>
      <c r="B11" s="18">
        <v>207815</v>
      </c>
      <c r="C11" s="18">
        <v>222673</v>
      </c>
      <c r="D11" s="19">
        <v>234492</v>
      </c>
      <c r="E11" s="27">
        <v>17.90277033557949</v>
      </c>
      <c r="F11" s="27">
        <v>17.47945110851369</v>
      </c>
      <c r="G11" s="28">
        <v>17.459181720916067</v>
      </c>
      <c r="I11" s="117">
        <v>207815</v>
      </c>
      <c r="J11" s="18">
        <v>222673</v>
      </c>
      <c r="K11" s="19">
        <v>234492</v>
      </c>
      <c r="L11" s="82">
        <v>18.0053145634113</v>
      </c>
      <c r="M11" s="82">
        <v>17.559660403724013</v>
      </c>
      <c r="N11" s="83">
        <v>17.52388411273062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10939</v>
      </c>
      <c r="C12" s="18">
        <v>11675</v>
      </c>
      <c r="D12" s="19">
        <v>12952</v>
      </c>
      <c r="E12" s="27">
        <v>0.94236895652818142</v>
      </c>
      <c r="F12" s="27">
        <v>0.91646760807056682</v>
      </c>
      <c r="G12" s="28">
        <v>0.96434557106129382</v>
      </c>
      <c r="I12" s="117">
        <v>10939</v>
      </c>
      <c r="J12" s="18">
        <v>11675</v>
      </c>
      <c r="K12" s="19">
        <v>12952</v>
      </c>
      <c r="L12" s="82">
        <v>0.94776669638455469</v>
      </c>
      <c r="M12" s="82">
        <v>0.92067307313180258</v>
      </c>
      <c r="N12" s="83">
        <v>0.96791936197434025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4752</v>
      </c>
      <c r="C13" s="18">
        <v>5427</v>
      </c>
      <c r="D13" s="19">
        <v>5703</v>
      </c>
      <c r="E13" s="27">
        <v>0.4093735516429215</v>
      </c>
      <c r="F13" s="27">
        <v>0.42601025344744892</v>
      </c>
      <c r="G13" s="28">
        <v>0.42461880727011725</v>
      </c>
      <c r="I13" s="117">
        <v>4752</v>
      </c>
      <c r="J13" s="18">
        <v>5427</v>
      </c>
      <c r="K13" s="19">
        <v>5703</v>
      </c>
      <c r="L13" s="82">
        <v>0.41171837839102327</v>
      </c>
      <c r="M13" s="82">
        <v>0.42796511930503572</v>
      </c>
      <c r="N13" s="83">
        <v>0.42619241208613823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4785</v>
      </c>
      <c r="C14" s="18">
        <v>4470</v>
      </c>
      <c r="D14" s="19">
        <v>2744</v>
      </c>
      <c r="E14" s="27">
        <v>0.41221642352933069</v>
      </c>
      <c r="F14" s="27">
        <v>0.3508873839893305</v>
      </c>
      <c r="G14" s="28">
        <v>0.20430545452379481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4785</v>
      </c>
      <c r="Q14" s="18">
        <v>4470</v>
      </c>
      <c r="R14" s="19">
        <v>2744</v>
      </c>
      <c r="S14" s="82">
        <v>72.379367720465893</v>
      </c>
      <c r="T14" s="82">
        <v>76.817322564014432</v>
      </c>
      <c r="U14" s="83">
        <v>55.333736640451704</v>
      </c>
    </row>
    <row r="15" spans="1:21">
      <c r="A15" s="17" t="s">
        <v>165</v>
      </c>
      <c r="B15" s="18">
        <v>947</v>
      </c>
      <c r="C15" s="18">
        <v>1599</v>
      </c>
      <c r="D15" s="19">
        <v>2398</v>
      </c>
      <c r="E15" s="27">
        <v>8.158180837665123E-2</v>
      </c>
      <c r="F15" s="27">
        <v>0.12551877561497526</v>
      </c>
      <c r="G15" s="28">
        <v>0.17854390668661077</v>
      </c>
      <c r="I15" s="117">
        <v>947</v>
      </c>
      <c r="J15" s="18">
        <v>1599</v>
      </c>
      <c r="K15" s="19">
        <v>2398</v>
      </c>
      <c r="L15" s="82">
        <v>8.2049096030365962E-2</v>
      </c>
      <c r="M15" s="82">
        <v>0.12609475322807301</v>
      </c>
      <c r="N15" s="83">
        <v>0.17920557674602131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28496</v>
      </c>
      <c r="C16" s="18">
        <v>38843</v>
      </c>
      <c r="D16" s="19">
        <v>46030</v>
      </c>
      <c r="E16" s="27">
        <v>2.4548629477307853</v>
      </c>
      <c r="F16" s="27">
        <v>3.0491093190822292</v>
      </c>
      <c r="G16" s="28">
        <v>3.427179326432316</v>
      </c>
      <c r="I16" s="117">
        <v>28496</v>
      </c>
      <c r="J16" s="18">
        <v>38843</v>
      </c>
      <c r="K16" s="19">
        <v>46030</v>
      </c>
      <c r="L16" s="82">
        <v>2.4689240131798402</v>
      </c>
      <c r="M16" s="82">
        <v>3.063101000399024</v>
      </c>
      <c r="N16" s="83">
        <v>3.4398801908337617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10077</v>
      </c>
      <c r="C18" s="18">
        <v>9218</v>
      </c>
      <c r="D18" s="19">
        <v>9050</v>
      </c>
      <c r="E18" s="27">
        <v>0.86810969694985696</v>
      </c>
      <c r="F18" s="27">
        <v>0.72359729432072672</v>
      </c>
      <c r="G18" s="28">
        <v>0.67382083215755939</v>
      </c>
      <c r="I18" s="117">
        <v>9061</v>
      </c>
      <c r="J18" s="18">
        <v>8724</v>
      </c>
      <c r="K18" s="19">
        <v>8560</v>
      </c>
      <c r="L18" s="82">
        <v>0.78505476149012243</v>
      </c>
      <c r="M18" s="82">
        <v>0.68796161798731004</v>
      </c>
      <c r="N18" s="83">
        <v>0.6396996400942212</v>
      </c>
      <c r="P18" s="117">
        <v>1016</v>
      </c>
      <c r="Q18" s="18">
        <v>494</v>
      </c>
      <c r="R18" s="19">
        <v>490</v>
      </c>
      <c r="S18" s="82">
        <v>15.368325518075935</v>
      </c>
      <c r="T18" s="82">
        <v>8.4894311737411918</v>
      </c>
      <c r="U18" s="83">
        <v>9.881024400080662</v>
      </c>
    </row>
    <row r="19" spans="1:21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44572</v>
      </c>
      <c r="C20" s="18">
        <v>48024</v>
      </c>
      <c r="D20" s="19">
        <v>51031</v>
      </c>
      <c r="E20" s="27">
        <v>3.8397722945766621</v>
      </c>
      <c r="F20" s="27">
        <v>3.7698021764437604</v>
      </c>
      <c r="G20" s="28">
        <v>3.7995304846223661</v>
      </c>
      <c r="I20" s="117">
        <v>44572</v>
      </c>
      <c r="J20" s="18">
        <v>48024</v>
      </c>
      <c r="K20" s="19">
        <v>51031</v>
      </c>
      <c r="L20" s="82">
        <v>3.8617659010195053</v>
      </c>
      <c r="M20" s="82">
        <v>3.7871009562382598</v>
      </c>
      <c r="N20" s="83">
        <v>3.8136112539308646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20344</v>
      </c>
      <c r="C27" s="18">
        <v>17786</v>
      </c>
      <c r="D27" s="19">
        <v>16945</v>
      </c>
      <c r="E27" s="27">
        <v>1.7525874441547971</v>
      </c>
      <c r="F27" s="27">
        <v>1.3961706961150409</v>
      </c>
      <c r="G27" s="28">
        <v>1.2616457459568888</v>
      </c>
      <c r="I27" s="117">
        <v>20344</v>
      </c>
      <c r="J27" s="18">
        <v>17786</v>
      </c>
      <c r="K27" s="19">
        <v>16945</v>
      </c>
      <c r="L27" s="82">
        <v>1.7626259869501215</v>
      </c>
      <c r="M27" s="82">
        <v>1.4025774114537251</v>
      </c>
      <c r="N27" s="83">
        <v>1.2663213085743665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53789</v>
      </c>
      <c r="C28" s="18">
        <v>69149</v>
      </c>
      <c r="D28" s="19">
        <v>82165</v>
      </c>
      <c r="E28" s="27">
        <v>4.6337950272140374</v>
      </c>
      <c r="F28" s="27">
        <v>5.4280786835521733</v>
      </c>
      <c r="G28" s="28">
        <v>6.1176230579255106</v>
      </c>
      <c r="I28" s="117">
        <v>53789</v>
      </c>
      <c r="J28" s="18">
        <v>69149</v>
      </c>
      <c r="K28" s="19">
        <v>82165</v>
      </c>
      <c r="L28" s="82">
        <v>4.6603366698810502</v>
      </c>
      <c r="M28" s="82">
        <v>5.4529869236823139</v>
      </c>
      <c r="N28" s="83">
        <v>6.1402945009744956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508</v>
      </c>
      <c r="C29" s="18">
        <v>619</v>
      </c>
      <c r="D29" s="19">
        <v>835</v>
      </c>
      <c r="E29" s="27">
        <v>4.3762997524117032E-2</v>
      </c>
      <c r="F29" s="27">
        <v>4.8590445344383802E-2</v>
      </c>
      <c r="G29" s="28">
        <v>6.217020937586322E-2</v>
      </c>
      <c r="I29" s="117">
        <v>488</v>
      </c>
      <c r="J29" s="18">
        <v>602</v>
      </c>
      <c r="K29" s="19">
        <v>726</v>
      </c>
      <c r="L29" s="82">
        <v>4.2280843572142124E-2</v>
      </c>
      <c r="M29" s="82">
        <v>4.747282141544712E-2</v>
      </c>
      <c r="N29" s="83">
        <v>5.4254899381822964E-2</v>
      </c>
      <c r="P29" s="117">
        <v>20</v>
      </c>
      <c r="Q29" s="18">
        <v>17</v>
      </c>
      <c r="R29" s="19">
        <v>109</v>
      </c>
      <c r="S29" s="82">
        <v>0.30252609287551052</v>
      </c>
      <c r="T29" s="82">
        <v>0.292146416910122</v>
      </c>
      <c r="U29" s="83">
        <v>2.1980237951199837</v>
      </c>
    </row>
    <row r="30" spans="1:21">
      <c r="A30" s="17" t="s">
        <v>181</v>
      </c>
      <c r="B30" s="18">
        <v>987</v>
      </c>
      <c r="C30" s="18">
        <v>835</v>
      </c>
      <c r="D30" s="19">
        <v>978</v>
      </c>
      <c r="E30" s="27">
        <v>8.5027713693510837E-2</v>
      </c>
      <c r="F30" s="27">
        <v>6.5546077322391719E-2</v>
      </c>
      <c r="G30" s="28">
        <v>7.2817323077358359E-2</v>
      </c>
      <c r="I30" s="117">
        <v>987</v>
      </c>
      <c r="J30" s="18">
        <v>835</v>
      </c>
      <c r="K30" s="19">
        <v>978</v>
      </c>
      <c r="L30" s="82">
        <v>8.5514738946115318E-2</v>
      </c>
      <c r="M30" s="82">
        <v>6.5846853624415849E-2</v>
      </c>
      <c r="N30" s="83">
        <v>7.3087178506092088E-2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109</v>
      </c>
      <c r="C32" s="18">
        <v>384</v>
      </c>
      <c r="D32" s="19">
        <v>597</v>
      </c>
      <c r="E32" s="27">
        <v>9.3900919884424335E-3</v>
      </c>
      <c r="F32" s="27">
        <v>3.0143345738680744E-2</v>
      </c>
      <c r="G32" s="28">
        <v>4.4449838320227954E-2</v>
      </c>
      <c r="I32" s="117">
        <v>109</v>
      </c>
      <c r="J32" s="18">
        <v>384</v>
      </c>
      <c r="K32" s="19">
        <v>597</v>
      </c>
      <c r="L32" s="82">
        <v>9.4438769454169898E-3</v>
      </c>
      <c r="M32" s="82">
        <v>3.028166681649783E-2</v>
      </c>
      <c r="N32" s="83">
        <v>4.4614566020589962E-2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4192</v>
      </c>
      <c r="D37" s="19">
        <v>6437</v>
      </c>
      <c r="E37" s="27" t="s">
        <v>168</v>
      </c>
      <c r="F37" s="27">
        <v>0.32906485764726479</v>
      </c>
      <c r="G37" s="28">
        <v>0.47926902724842096</v>
      </c>
      <c r="I37" s="117">
        <v>0</v>
      </c>
      <c r="J37" s="18">
        <v>4192</v>
      </c>
      <c r="K37" s="19">
        <v>6437</v>
      </c>
      <c r="L37" s="82" t="s">
        <v>168</v>
      </c>
      <c r="M37" s="82">
        <v>0.33057486274676801</v>
      </c>
      <c r="N37" s="83">
        <v>0.48104516159889038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1160798</v>
      </c>
      <c r="C38" s="21">
        <v>1273913</v>
      </c>
      <c r="D38" s="22">
        <v>1343087</v>
      </c>
      <c r="E38" s="23">
        <v>100</v>
      </c>
      <c r="F38" s="23">
        <v>100</v>
      </c>
      <c r="G38" s="48">
        <v>100</v>
      </c>
      <c r="I38" s="118">
        <v>1154187</v>
      </c>
      <c r="J38" s="21">
        <v>1268094</v>
      </c>
      <c r="K38" s="22">
        <v>1338128</v>
      </c>
      <c r="L38" s="86">
        <v>100</v>
      </c>
      <c r="M38" s="86">
        <v>100</v>
      </c>
      <c r="N38" s="87">
        <v>100</v>
      </c>
      <c r="P38" s="118">
        <v>6611</v>
      </c>
      <c r="Q38" s="21">
        <v>5819</v>
      </c>
      <c r="R38" s="22">
        <v>4959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123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117870</v>
      </c>
      <c r="C43" s="18">
        <v>118934</v>
      </c>
      <c r="D43" s="19">
        <v>118235</v>
      </c>
      <c r="E43" s="27">
        <v>20.561028068847261</v>
      </c>
      <c r="F43" s="27">
        <v>20.347432747777649</v>
      </c>
      <c r="G43" s="28">
        <v>20.004263605893929</v>
      </c>
      <c r="I43" s="117">
        <v>117870</v>
      </c>
      <c r="J43" s="18">
        <v>118934</v>
      </c>
      <c r="K43" s="19">
        <v>118235</v>
      </c>
      <c r="L43" s="82">
        <v>20.936317147815338</v>
      </c>
      <c r="M43" s="82">
        <v>20.574823200520363</v>
      </c>
      <c r="N43" s="83">
        <v>20.183785370916638</v>
      </c>
      <c r="P43" s="117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>
      <c r="A44" s="17" t="s">
        <v>160</v>
      </c>
      <c r="B44" s="18">
        <v>52045</v>
      </c>
      <c r="C44" s="18">
        <v>55808</v>
      </c>
      <c r="D44" s="19">
        <v>58003</v>
      </c>
      <c r="E44" s="27">
        <v>9.078634986367657</v>
      </c>
      <c r="F44" s="27">
        <v>9.547728376981981</v>
      </c>
      <c r="G44" s="28">
        <v>9.8135687565667151</v>
      </c>
      <c r="I44" s="117">
        <v>50848</v>
      </c>
      <c r="J44" s="18">
        <v>54344</v>
      </c>
      <c r="K44" s="19">
        <v>56449</v>
      </c>
      <c r="L44" s="82">
        <v>9.0317286360576414</v>
      </c>
      <c r="M44" s="82">
        <v>9.4011652850242875</v>
      </c>
      <c r="N44" s="83">
        <v>9.6363555664809351</v>
      </c>
      <c r="P44" s="117">
        <v>1197</v>
      </c>
      <c r="Q44" s="18">
        <v>1464</v>
      </c>
      <c r="R44" s="19">
        <v>1554</v>
      </c>
      <c r="S44" s="82">
        <v>11.64850136239782</v>
      </c>
      <c r="T44" s="82">
        <v>22.662538699690401</v>
      </c>
      <c r="U44" s="83">
        <v>29.56058588548602</v>
      </c>
    </row>
    <row r="45" spans="1:21">
      <c r="A45" s="17" t="s">
        <v>84</v>
      </c>
      <c r="B45" s="18">
        <v>127620</v>
      </c>
      <c r="C45" s="18">
        <v>128434</v>
      </c>
      <c r="D45" s="19">
        <v>126209</v>
      </c>
      <c r="E45" s="27">
        <v>22.261800306662316</v>
      </c>
      <c r="F45" s="27">
        <v>21.972709044748132</v>
      </c>
      <c r="G45" s="28">
        <v>21.353390328043869</v>
      </c>
      <c r="I45" s="117">
        <v>127620</v>
      </c>
      <c r="J45" s="18">
        <v>128434</v>
      </c>
      <c r="K45" s="19">
        <v>126209</v>
      </c>
      <c r="L45" s="82">
        <v>22.668132641080796</v>
      </c>
      <c r="M45" s="82">
        <v>22.218262590475664</v>
      </c>
      <c r="N45" s="83">
        <v>21.545019392548891</v>
      </c>
      <c r="P45" s="117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>
      <c r="A46" s="17" t="s">
        <v>86</v>
      </c>
      <c r="B46" s="18">
        <v>76852</v>
      </c>
      <c r="C46" s="18">
        <v>81901</v>
      </c>
      <c r="D46" s="19">
        <v>82720</v>
      </c>
      <c r="E46" s="27">
        <v>13.405922873903874</v>
      </c>
      <c r="F46" s="27">
        <v>14.011763578755756</v>
      </c>
      <c r="G46" s="28">
        <v>13.995455537527345</v>
      </c>
      <c r="I46" s="117">
        <v>76852</v>
      </c>
      <c r="J46" s="18">
        <v>81901</v>
      </c>
      <c r="K46" s="19">
        <v>82720</v>
      </c>
      <c r="L46" s="82">
        <v>13.650613773173024</v>
      </c>
      <c r="M46" s="82">
        <v>14.168350471234621</v>
      </c>
      <c r="N46" s="83">
        <v>14.12105320659893</v>
      </c>
      <c r="P46" s="117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>
      <c r="A47" s="17" t="s">
        <v>161</v>
      </c>
      <c r="B47" s="18">
        <v>88391</v>
      </c>
      <c r="C47" s="18">
        <v>86988</v>
      </c>
      <c r="D47" s="19">
        <v>84744</v>
      </c>
      <c r="E47" s="27">
        <v>15.418765012585714</v>
      </c>
      <c r="F47" s="27">
        <v>14.882056265354583</v>
      </c>
      <c r="G47" s="28">
        <v>14.337897534722163</v>
      </c>
      <c r="I47" s="117">
        <v>88391</v>
      </c>
      <c r="J47" s="18">
        <v>86988</v>
      </c>
      <c r="K47" s="19">
        <v>84744</v>
      </c>
      <c r="L47" s="82">
        <v>15.700195206689958</v>
      </c>
      <c r="M47" s="82">
        <v>15.048369016150684</v>
      </c>
      <c r="N47" s="83">
        <v>14.466568338249754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9112</v>
      </c>
      <c r="C48" s="18">
        <v>8995</v>
      </c>
      <c r="D48" s="19">
        <v>10225</v>
      </c>
      <c r="E48" s="27">
        <v>1.5894806800995693</v>
      </c>
      <c r="F48" s="27">
        <v>1.5388800306578434</v>
      </c>
      <c r="G48" s="28">
        <v>1.7299750105321217</v>
      </c>
      <c r="I48" s="117">
        <v>9112</v>
      </c>
      <c r="J48" s="18">
        <v>8995</v>
      </c>
      <c r="K48" s="19">
        <v>10225</v>
      </c>
      <c r="L48" s="82">
        <v>1.6184925922702413</v>
      </c>
      <c r="M48" s="82">
        <v>1.5560776118576747</v>
      </c>
      <c r="N48" s="83">
        <v>1.7455001092537965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3929</v>
      </c>
      <c r="C49" s="18">
        <v>4474</v>
      </c>
      <c r="D49" s="19">
        <v>4678</v>
      </c>
      <c r="E49" s="27">
        <v>0.68536760229490867</v>
      </c>
      <c r="F49" s="27">
        <v>0.76541959501536316</v>
      </c>
      <c r="G49" s="28">
        <v>0.79147414173782549</v>
      </c>
      <c r="I49" s="117">
        <v>3929</v>
      </c>
      <c r="J49" s="18">
        <v>4474</v>
      </c>
      <c r="K49" s="19">
        <v>4678</v>
      </c>
      <c r="L49" s="82">
        <v>0.69787723826051118</v>
      </c>
      <c r="M49" s="82">
        <v>0.77397345585894795</v>
      </c>
      <c r="N49" s="83">
        <v>0.79857696929968314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3817</v>
      </c>
      <c r="C50" s="18">
        <v>3560</v>
      </c>
      <c r="D50" s="19">
        <v>2246</v>
      </c>
      <c r="E50" s="27">
        <v>0.66583052633231521</v>
      </c>
      <c r="F50" s="27">
        <v>0.60905090707525544</v>
      </c>
      <c r="G50" s="28">
        <v>0.38000233483179907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3817</v>
      </c>
      <c r="Q50" s="18">
        <v>3560</v>
      </c>
      <c r="R50" s="19">
        <v>2246</v>
      </c>
      <c r="S50" s="82">
        <v>37.144803425457376</v>
      </c>
      <c r="T50" s="82">
        <v>55.108359133126932</v>
      </c>
      <c r="U50" s="83">
        <v>42.723987064865895</v>
      </c>
    </row>
    <row r="51" spans="1:21">
      <c r="A51" s="17" t="s">
        <v>165</v>
      </c>
      <c r="B51" s="18">
        <v>362</v>
      </c>
      <c r="C51" s="18">
        <v>605</v>
      </c>
      <c r="D51" s="19">
        <v>891</v>
      </c>
      <c r="E51" s="27">
        <v>6.3146620521953911E-2</v>
      </c>
      <c r="F51" s="27">
        <v>0.1035044378596993</v>
      </c>
      <c r="G51" s="28">
        <v>0.1507489226781536</v>
      </c>
      <c r="I51" s="117">
        <v>362</v>
      </c>
      <c r="J51" s="18">
        <v>605</v>
      </c>
      <c r="K51" s="19">
        <v>891</v>
      </c>
      <c r="L51" s="82">
        <v>6.4299200878163668E-2</v>
      </c>
      <c r="M51" s="82">
        <v>0.10466114009715322</v>
      </c>
      <c r="N51" s="83">
        <v>0.15210176991150443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14411</v>
      </c>
      <c r="C52" s="18">
        <v>18518</v>
      </c>
      <c r="D52" s="19">
        <v>20960</v>
      </c>
      <c r="E52" s="27">
        <v>2.5138285865797734</v>
      </c>
      <c r="F52" s="27">
        <v>3.1680912070841516</v>
      </c>
      <c r="G52" s="28">
        <v>3.5462372832032538</v>
      </c>
      <c r="I52" s="117">
        <v>14411</v>
      </c>
      <c r="J52" s="18">
        <v>18518</v>
      </c>
      <c r="K52" s="19">
        <v>20960</v>
      </c>
      <c r="L52" s="82">
        <v>2.5597121100972835</v>
      </c>
      <c r="M52" s="82">
        <v>3.2034958550728647</v>
      </c>
      <c r="N52" s="83">
        <v>3.5780618376488582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12347</v>
      </c>
      <c r="C54" s="18">
        <v>8178</v>
      </c>
      <c r="D54" s="19">
        <v>7925</v>
      </c>
      <c r="E54" s="27">
        <v>2.1537881866976933</v>
      </c>
      <c r="F54" s="27">
        <v>1.3991062691183818</v>
      </c>
      <c r="G54" s="28">
        <v>1.3408363773561922</v>
      </c>
      <c r="I54" s="117">
        <v>7134</v>
      </c>
      <c r="J54" s="18">
        <v>6808</v>
      </c>
      <c r="K54" s="19">
        <v>6544</v>
      </c>
      <c r="L54" s="82">
        <v>1.2671560747646951</v>
      </c>
      <c r="M54" s="82">
        <v>1.1777405649279655</v>
      </c>
      <c r="N54" s="83">
        <v>1.1171200699224297</v>
      </c>
      <c r="P54" s="117">
        <v>5213</v>
      </c>
      <c r="Q54" s="18">
        <v>1370</v>
      </c>
      <c r="R54" s="19">
        <v>1381</v>
      </c>
      <c r="S54" s="82">
        <v>50.729855975087581</v>
      </c>
      <c r="T54" s="82">
        <v>21.207430340557277</v>
      </c>
      <c r="U54" s="83">
        <v>26.269735590641051</v>
      </c>
    </row>
    <row r="55" spans="1:21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26156</v>
      </c>
      <c r="C56" s="18">
        <v>27903</v>
      </c>
      <c r="D56" s="19">
        <v>29462</v>
      </c>
      <c r="E56" s="27">
        <v>4.562604989978527</v>
      </c>
      <c r="F56" s="27">
        <v>4.7736931067755206</v>
      </c>
      <c r="G56" s="28">
        <v>4.9846967002735818</v>
      </c>
      <c r="I56" s="117">
        <v>26156</v>
      </c>
      <c r="J56" s="18">
        <v>27903</v>
      </c>
      <c r="K56" s="19">
        <v>29462</v>
      </c>
      <c r="L56" s="82">
        <v>4.6458836966001353</v>
      </c>
      <c r="M56" s="82">
        <v>4.8270409787287045</v>
      </c>
      <c r="N56" s="83">
        <v>5.02943024145089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16515</v>
      </c>
      <c r="C63" s="18">
        <v>12307</v>
      </c>
      <c r="D63" s="19">
        <v>11671</v>
      </c>
      <c r="E63" s="27">
        <v>2.8808465135913508</v>
      </c>
      <c r="F63" s="27">
        <v>2.1055026722963959</v>
      </c>
      <c r="G63" s="28">
        <v>1.9746247773027279</v>
      </c>
      <c r="I63" s="117">
        <v>16515</v>
      </c>
      <c r="J63" s="18">
        <v>12307</v>
      </c>
      <c r="K63" s="19">
        <v>11671</v>
      </c>
      <c r="L63" s="82">
        <v>2.933429012438876</v>
      </c>
      <c r="M63" s="82">
        <v>2.1290324812820902</v>
      </c>
      <c r="N63" s="83">
        <v>1.9923454058778542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22526</v>
      </c>
      <c r="C64" s="18">
        <v>24928</v>
      </c>
      <c r="D64" s="19">
        <v>27586</v>
      </c>
      <c r="E64" s="27">
        <v>3.9293944029766132</v>
      </c>
      <c r="F64" s="27">
        <v>4.264725003250553</v>
      </c>
      <c r="G64" s="28">
        <v>4.667294928170084</v>
      </c>
      <c r="I64" s="117">
        <v>22526</v>
      </c>
      <c r="J64" s="18">
        <v>24928</v>
      </c>
      <c r="K64" s="19">
        <v>27586</v>
      </c>
      <c r="L64" s="82">
        <v>4.0011154667997646</v>
      </c>
      <c r="M64" s="82">
        <v>4.3123849592427028</v>
      </c>
      <c r="N64" s="83">
        <v>4.7091800502567462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207</v>
      </c>
      <c r="C65" s="18">
        <v>262</v>
      </c>
      <c r="D65" s="19">
        <v>298</v>
      </c>
      <c r="E65" s="27">
        <v>3.6108702895150446E-2</v>
      </c>
      <c r="F65" s="27">
        <v>4.4823409453291267E-2</v>
      </c>
      <c r="G65" s="28">
        <v>5.0418831602794353E-2</v>
      </c>
      <c r="I65" s="117">
        <v>158</v>
      </c>
      <c r="J65" s="18">
        <v>196</v>
      </c>
      <c r="K65" s="19">
        <v>222</v>
      </c>
      <c r="L65" s="82">
        <v>2.8064292095994089E-2</v>
      </c>
      <c r="M65" s="82">
        <v>3.3906749519077739E-2</v>
      </c>
      <c r="N65" s="83">
        <v>3.7897410685021303E-2</v>
      </c>
      <c r="P65" s="117">
        <v>49</v>
      </c>
      <c r="Q65" s="18">
        <v>66</v>
      </c>
      <c r="R65" s="19">
        <v>76</v>
      </c>
      <c r="S65" s="82">
        <v>0.4768392370572207</v>
      </c>
      <c r="T65" s="82">
        <v>1.021671826625387</v>
      </c>
      <c r="U65" s="83">
        <v>1.4456914590070382</v>
      </c>
    </row>
    <row r="66" spans="1:21">
      <c r="A66" s="17" t="s">
        <v>181</v>
      </c>
      <c r="B66" s="18">
        <v>1027</v>
      </c>
      <c r="C66" s="18">
        <v>860</v>
      </c>
      <c r="D66" s="19">
        <v>1010</v>
      </c>
      <c r="E66" s="27">
        <v>0.17914800904985267</v>
      </c>
      <c r="F66" s="27">
        <v>0.14713027530469652</v>
      </c>
      <c r="G66" s="28">
        <v>0.17088261717725603</v>
      </c>
      <c r="I66" s="117">
        <v>1027</v>
      </c>
      <c r="J66" s="18">
        <v>860</v>
      </c>
      <c r="K66" s="19">
        <v>1010</v>
      </c>
      <c r="L66" s="82">
        <v>0.18241789862396157</v>
      </c>
      <c r="M66" s="82">
        <v>0.14877451319595333</v>
      </c>
      <c r="N66" s="83">
        <v>0.17241614771113295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82</v>
      </c>
      <c r="C68" s="18">
        <v>288</v>
      </c>
      <c r="D68" s="19">
        <v>518</v>
      </c>
      <c r="E68" s="27">
        <v>1.4303930615470225E-2</v>
      </c>
      <c r="F68" s="27">
        <v>4.9271534055526284E-2</v>
      </c>
      <c r="G68" s="28">
        <v>8.7640787819622396E-2</v>
      </c>
      <c r="I68" s="117">
        <v>82</v>
      </c>
      <c r="J68" s="18">
        <v>288</v>
      </c>
      <c r="K68" s="19">
        <v>518</v>
      </c>
      <c r="L68" s="82">
        <v>1.4565012353617185E-2</v>
      </c>
      <c r="M68" s="82">
        <v>4.9822162558644835E-2</v>
      </c>
      <c r="N68" s="83">
        <v>8.8427291598383043E-2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1573</v>
      </c>
      <c r="D73" s="19">
        <v>3668</v>
      </c>
      <c r="E73" s="27" t="s">
        <v>168</v>
      </c>
      <c r="F73" s="27">
        <v>0.26911153843521818</v>
      </c>
      <c r="G73" s="28">
        <v>0.62059152456056943</v>
      </c>
      <c r="I73" s="117">
        <v>0</v>
      </c>
      <c r="J73" s="18">
        <v>1573</v>
      </c>
      <c r="K73" s="19">
        <v>3668</v>
      </c>
      <c r="L73" s="82" t="s">
        <v>168</v>
      </c>
      <c r="M73" s="82">
        <v>0.27211896425259835</v>
      </c>
      <c r="N73" s="83">
        <v>0.62616082158855024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573269</v>
      </c>
      <c r="C74" s="21">
        <v>584516</v>
      </c>
      <c r="D74" s="22">
        <v>591049</v>
      </c>
      <c r="E74" s="23">
        <v>100</v>
      </c>
      <c r="F74" s="23">
        <v>100</v>
      </c>
      <c r="G74" s="48">
        <v>100</v>
      </c>
      <c r="I74" s="118">
        <v>562993</v>
      </c>
      <c r="J74" s="21">
        <v>578056</v>
      </c>
      <c r="K74" s="22">
        <v>585792</v>
      </c>
      <c r="L74" s="86">
        <v>100</v>
      </c>
      <c r="M74" s="86">
        <v>100</v>
      </c>
      <c r="N74" s="87">
        <v>100</v>
      </c>
      <c r="P74" s="118">
        <v>10276</v>
      </c>
      <c r="Q74" s="21">
        <v>6460</v>
      </c>
      <c r="R74" s="22">
        <v>5257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14</v>
      </c>
    </row>
    <row r="77" spans="1:21" ht="12.75" customHeight="1">
      <c r="A77" s="26" t="s">
        <v>158</v>
      </c>
      <c r="U77" s="175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25009</v>
      </c>
      <c r="C7" s="18">
        <v>28871</v>
      </c>
      <c r="D7" s="19">
        <v>43052</v>
      </c>
      <c r="E7" s="27">
        <v>5.3487979160027637</v>
      </c>
      <c r="F7" s="27">
        <v>5.3922255280443911</v>
      </c>
      <c r="G7" s="28">
        <v>7.414602557875992</v>
      </c>
      <c r="I7" s="117">
        <v>23801</v>
      </c>
      <c r="J7" s="18">
        <v>27514</v>
      </c>
      <c r="K7" s="19">
        <v>40828</v>
      </c>
      <c r="L7" s="82">
        <v>5.2888878025150046</v>
      </c>
      <c r="M7" s="82">
        <v>5.3445583173401916</v>
      </c>
      <c r="N7" s="83">
        <v>7.3207686556057814</v>
      </c>
      <c r="P7" s="117">
        <v>1208</v>
      </c>
      <c r="Q7" s="18">
        <v>1357</v>
      </c>
      <c r="R7" s="19">
        <v>2224</v>
      </c>
      <c r="S7" s="82">
        <v>6.8855449156406747</v>
      </c>
      <c r="T7" s="82">
        <v>6.5825854959980594</v>
      </c>
      <c r="U7" s="83">
        <v>9.6961241661943589</v>
      </c>
    </row>
    <row r="8" spans="1:21">
      <c r="A8" s="17" t="s">
        <v>160</v>
      </c>
      <c r="B8" s="18">
        <v>125745</v>
      </c>
      <c r="C8" s="18">
        <v>130425</v>
      </c>
      <c r="D8" s="19">
        <v>123573</v>
      </c>
      <c r="E8" s="27">
        <v>26.893702025181632</v>
      </c>
      <c r="F8" s="27">
        <v>24.359426916116163</v>
      </c>
      <c r="G8" s="28">
        <v>21.282279148109492</v>
      </c>
      <c r="I8" s="117">
        <v>123230</v>
      </c>
      <c r="J8" s="18">
        <v>127327</v>
      </c>
      <c r="K8" s="19">
        <v>119945</v>
      </c>
      <c r="L8" s="82">
        <v>27.383288261162306</v>
      </c>
      <c r="M8" s="82">
        <v>24.733102306897383</v>
      </c>
      <c r="N8" s="83">
        <v>21.507044097105798</v>
      </c>
      <c r="P8" s="117">
        <v>2515</v>
      </c>
      <c r="Q8" s="18">
        <v>3098</v>
      </c>
      <c r="R8" s="19">
        <v>3628</v>
      </c>
      <c r="S8" s="82">
        <v>14.335385316917465</v>
      </c>
      <c r="T8" s="82">
        <v>15.02789231142372</v>
      </c>
      <c r="U8" s="83">
        <v>15.81723852291058</v>
      </c>
    </row>
    <row r="9" spans="1:21">
      <c r="A9" s="17" t="s">
        <v>84</v>
      </c>
      <c r="B9" s="18">
        <v>103064</v>
      </c>
      <c r="C9" s="18">
        <v>113159</v>
      </c>
      <c r="D9" s="19">
        <v>122331</v>
      </c>
      <c r="E9" s="27">
        <v>22.042804926822697</v>
      </c>
      <c r="F9" s="27">
        <v>21.134662759446339</v>
      </c>
      <c r="G9" s="28">
        <v>21.068376509976957</v>
      </c>
      <c r="I9" s="117">
        <v>95865</v>
      </c>
      <c r="J9" s="18">
        <v>104997</v>
      </c>
      <c r="K9" s="19">
        <v>114058</v>
      </c>
      <c r="L9" s="82">
        <v>21.302433897235449</v>
      </c>
      <c r="M9" s="82">
        <v>20.395529172267505</v>
      </c>
      <c r="N9" s="83">
        <v>20.451460549649365</v>
      </c>
      <c r="P9" s="117">
        <v>7199</v>
      </c>
      <c r="Q9" s="18">
        <v>8162</v>
      </c>
      <c r="R9" s="19">
        <v>8273</v>
      </c>
      <c r="S9" s="82">
        <v>41.033971728226177</v>
      </c>
      <c r="T9" s="82">
        <v>39.592529711375214</v>
      </c>
      <c r="U9" s="83">
        <v>36.068361163186118</v>
      </c>
    </row>
    <row r="10" spans="1:21">
      <c r="A10" s="17" t="s">
        <v>86</v>
      </c>
      <c r="B10" s="18">
        <v>5169</v>
      </c>
      <c r="C10" s="18">
        <v>5648</v>
      </c>
      <c r="D10" s="19">
        <v>5783</v>
      </c>
      <c r="E10" s="27">
        <v>1.1055194701034941</v>
      </c>
      <c r="F10" s="27">
        <v>1.0548747803122414</v>
      </c>
      <c r="G10" s="28">
        <v>0.99597339478298008</v>
      </c>
      <c r="I10" s="117">
        <v>1724</v>
      </c>
      <c r="J10" s="18">
        <v>2025</v>
      </c>
      <c r="K10" s="19">
        <v>2283</v>
      </c>
      <c r="L10" s="82">
        <v>0.38309493599159145</v>
      </c>
      <c r="M10" s="82">
        <v>0.39335358699621603</v>
      </c>
      <c r="N10" s="83">
        <v>0.40935913688517683</v>
      </c>
      <c r="P10" s="117">
        <v>3445</v>
      </c>
      <c r="Q10" s="18">
        <v>3623</v>
      </c>
      <c r="R10" s="19">
        <v>3500</v>
      </c>
      <c r="S10" s="82">
        <v>19.636342909256726</v>
      </c>
      <c r="T10" s="82">
        <v>17.574581615328643</v>
      </c>
      <c r="U10" s="83">
        <v>15.259188211187166</v>
      </c>
    </row>
    <row r="11" spans="1:21">
      <c r="A11" s="17" t="s">
        <v>161</v>
      </c>
      <c r="B11" s="18">
        <v>63741</v>
      </c>
      <c r="C11" s="18">
        <v>75705</v>
      </c>
      <c r="D11" s="19">
        <v>84743</v>
      </c>
      <c r="E11" s="27">
        <v>13.632601382059743</v>
      </c>
      <c r="F11" s="27">
        <v>14.139393633770934</v>
      </c>
      <c r="G11" s="28">
        <v>14.59480778040707</v>
      </c>
      <c r="I11" s="117">
        <v>63741</v>
      </c>
      <c r="J11" s="18">
        <v>75705</v>
      </c>
      <c r="K11" s="19">
        <v>84743</v>
      </c>
      <c r="L11" s="82">
        <v>14.164068628213476</v>
      </c>
      <c r="M11" s="82">
        <v>14.705596693110389</v>
      </c>
      <c r="N11" s="83">
        <v>15.195059718379563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7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450</v>
      </c>
      <c r="C14" s="18">
        <v>470</v>
      </c>
      <c r="D14" s="19">
        <v>505</v>
      </c>
      <c r="E14" s="27">
        <v>9.6243714750739479E-2</v>
      </c>
      <c r="F14" s="27">
        <v>8.7781718616634821E-2</v>
      </c>
      <c r="G14" s="28">
        <v>8.6973294892859238E-2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450</v>
      </c>
      <c r="Q14" s="18">
        <v>470</v>
      </c>
      <c r="R14" s="19">
        <v>505</v>
      </c>
      <c r="S14" s="82">
        <v>2.5649794801641588</v>
      </c>
      <c r="T14" s="82">
        <v>2.2798932815910744</v>
      </c>
      <c r="U14" s="83">
        <v>2.201682870471291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8375</v>
      </c>
      <c r="C16" s="18">
        <v>27698</v>
      </c>
      <c r="D16" s="19">
        <v>25577</v>
      </c>
      <c r="E16" s="27">
        <v>1.7912024689720958</v>
      </c>
      <c r="F16" s="27">
        <v>5.1731447707309606</v>
      </c>
      <c r="G16" s="28">
        <v>4.4049821058904168</v>
      </c>
      <c r="I16" s="117">
        <v>8375</v>
      </c>
      <c r="J16" s="18">
        <v>27698</v>
      </c>
      <c r="K16" s="19">
        <v>25577</v>
      </c>
      <c r="L16" s="82">
        <v>1.8610325341818901</v>
      </c>
      <c r="M16" s="82">
        <v>5.3803000753684902</v>
      </c>
      <c r="N16" s="83">
        <v>4.5861492089847431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91398</v>
      </c>
      <c r="C17" s="18">
        <v>101363</v>
      </c>
      <c r="D17" s="19">
        <v>114146</v>
      </c>
      <c r="E17" s="27">
        <v>19.547740090640193</v>
      </c>
      <c r="F17" s="27">
        <v>18.931528391782884</v>
      </c>
      <c r="G17" s="28">
        <v>19.658720235327348</v>
      </c>
      <c r="I17" s="117">
        <v>91398</v>
      </c>
      <c r="J17" s="18">
        <v>101363</v>
      </c>
      <c r="K17" s="19">
        <v>114146</v>
      </c>
      <c r="L17" s="82">
        <v>20.309809141391806</v>
      </c>
      <c r="M17" s="82">
        <v>19.689629451208614</v>
      </c>
      <c r="N17" s="83">
        <v>20.467239614058428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19975</v>
      </c>
      <c r="C18" s="18">
        <v>19913</v>
      </c>
      <c r="D18" s="19">
        <v>21344</v>
      </c>
      <c r="E18" s="27">
        <v>4.2721515603244908</v>
      </c>
      <c r="F18" s="27">
        <v>3.7191433251341475</v>
      </c>
      <c r="G18" s="28">
        <v>3.6759564479073021</v>
      </c>
      <c r="I18" s="117">
        <v>19975</v>
      </c>
      <c r="J18" s="18">
        <v>19913</v>
      </c>
      <c r="K18" s="19">
        <v>21344</v>
      </c>
      <c r="L18" s="82">
        <v>4.4387014770487472</v>
      </c>
      <c r="M18" s="82">
        <v>3.8680740631385926</v>
      </c>
      <c r="N18" s="83">
        <v>3.8271403493986922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13703</v>
      </c>
      <c r="C20" s="18">
        <v>18182</v>
      </c>
      <c r="D20" s="19">
        <v>22882</v>
      </c>
      <c r="E20" s="27">
        <v>2.9307280516208509</v>
      </c>
      <c r="F20" s="27">
        <v>3.395845123165222</v>
      </c>
      <c r="G20" s="28">
        <v>3.9408374925512972</v>
      </c>
      <c r="I20" s="117">
        <v>13703</v>
      </c>
      <c r="J20" s="18">
        <v>18182</v>
      </c>
      <c r="K20" s="19">
        <v>22882</v>
      </c>
      <c r="L20" s="82">
        <v>3.0449825451814259</v>
      </c>
      <c r="M20" s="82">
        <v>3.5318295895136789</v>
      </c>
      <c r="N20" s="83">
        <v>4.102915361457125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2727</v>
      </c>
      <c r="C27" s="18">
        <v>3895</v>
      </c>
      <c r="D27" s="19">
        <v>795</v>
      </c>
      <c r="E27" s="27">
        <v>0.58323691138948119</v>
      </c>
      <c r="F27" s="27">
        <v>0.72746764683360132</v>
      </c>
      <c r="G27" s="28">
        <v>0.13691835532638236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2727</v>
      </c>
      <c r="Q27" s="18">
        <v>3895</v>
      </c>
      <c r="R27" s="19">
        <v>795</v>
      </c>
      <c r="S27" s="82">
        <v>15.543775649794801</v>
      </c>
      <c r="T27" s="82">
        <v>18.894009216589861</v>
      </c>
      <c r="U27" s="83">
        <v>3.466015607969656</v>
      </c>
    </row>
    <row r="28" spans="1:21">
      <c r="A28" s="17" t="s">
        <v>179</v>
      </c>
      <c r="B28" s="18">
        <v>8091</v>
      </c>
      <c r="C28" s="18">
        <v>10019</v>
      </c>
      <c r="D28" s="19">
        <v>11815</v>
      </c>
      <c r="E28" s="27">
        <v>1.7304619912182957</v>
      </c>
      <c r="F28" s="27">
        <v>1.8712447634469453</v>
      </c>
      <c r="G28" s="28">
        <v>2.0348306518002612</v>
      </c>
      <c r="I28" s="117">
        <v>8091</v>
      </c>
      <c r="J28" s="18">
        <v>10019</v>
      </c>
      <c r="K28" s="19">
        <v>11815</v>
      </c>
      <c r="L28" s="82">
        <v>1.7979240876496325</v>
      </c>
      <c r="M28" s="82">
        <v>1.9461775743778216</v>
      </c>
      <c r="N28" s="83">
        <v>2.118518704467089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77</v>
      </c>
      <c r="C29" s="18">
        <v>71</v>
      </c>
      <c r="D29" s="19">
        <v>108</v>
      </c>
      <c r="E29" s="27">
        <v>1.6468368968459865E-2</v>
      </c>
      <c r="F29" s="27">
        <v>1.3260642599534196E-2</v>
      </c>
      <c r="G29" s="28">
        <v>1.8600229402829301E-2</v>
      </c>
      <c r="I29" s="117">
        <v>77</v>
      </c>
      <c r="J29" s="18">
        <v>61</v>
      </c>
      <c r="K29" s="19">
        <v>80</v>
      </c>
      <c r="L29" s="82">
        <v>1.7110388672478272E-2</v>
      </c>
      <c r="M29" s="82">
        <v>1.1849169781120581E-2</v>
      </c>
      <c r="N29" s="83">
        <v>1.4344604008240974E-2</v>
      </c>
      <c r="P29" s="117">
        <v>0</v>
      </c>
      <c r="Q29" s="18">
        <v>10</v>
      </c>
      <c r="R29" s="19">
        <v>28</v>
      </c>
      <c r="S29" s="82" t="s">
        <v>168</v>
      </c>
      <c r="T29" s="82">
        <v>4.8508367693427118E-2</v>
      </c>
      <c r="U29" s="83">
        <v>0.12207350568949732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39</v>
      </c>
      <c r="C32" s="18">
        <v>0</v>
      </c>
      <c r="D32" s="19">
        <v>0</v>
      </c>
      <c r="E32" s="27">
        <v>8.3411219450640877E-3</v>
      </c>
      <c r="F32" s="27" t="s">
        <v>168</v>
      </c>
      <c r="G32" s="28" t="s">
        <v>168</v>
      </c>
      <c r="I32" s="117">
        <v>39</v>
      </c>
      <c r="J32" s="18">
        <v>0</v>
      </c>
      <c r="K32" s="19">
        <v>0</v>
      </c>
      <c r="L32" s="82">
        <v>8.6663007561902945E-3</v>
      </c>
      <c r="M32" s="82" t="s">
        <v>168</v>
      </c>
      <c r="N32" s="83" t="s">
        <v>168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3984</v>
      </c>
      <c r="E37" s="27" t="s">
        <v>168</v>
      </c>
      <c r="F37" s="27" t="s">
        <v>168</v>
      </c>
      <c r="G37" s="28">
        <v>0.68614179574881429</v>
      </c>
      <c r="I37" s="117">
        <v>0</v>
      </c>
      <c r="J37" s="18">
        <v>0</v>
      </c>
      <c r="K37" s="19">
        <v>0</v>
      </c>
      <c r="L37" s="82" t="s">
        <v>168</v>
      </c>
      <c r="M37" s="82" t="s">
        <v>168</v>
      </c>
      <c r="N37" s="83" t="s">
        <v>168</v>
      </c>
      <c r="P37" s="117">
        <v>0</v>
      </c>
      <c r="Q37" s="18">
        <v>0</v>
      </c>
      <c r="R37" s="19">
        <v>3984</v>
      </c>
      <c r="S37" s="82" t="s">
        <v>168</v>
      </c>
      <c r="T37" s="82" t="s">
        <v>168</v>
      </c>
      <c r="U37" s="83">
        <v>17.369315952391332</v>
      </c>
    </row>
    <row r="38" spans="1:21" ht="13.5" thickBot="1">
      <c r="A38" s="20" t="s">
        <v>4</v>
      </c>
      <c r="B38" s="21">
        <v>467563</v>
      </c>
      <c r="C38" s="21">
        <v>535419</v>
      </c>
      <c r="D38" s="22">
        <v>580638</v>
      </c>
      <c r="E38" s="23">
        <v>100</v>
      </c>
      <c r="F38" s="23">
        <v>100</v>
      </c>
      <c r="G38" s="48">
        <v>100</v>
      </c>
      <c r="I38" s="118">
        <v>450019</v>
      </c>
      <c r="J38" s="21">
        <v>514804</v>
      </c>
      <c r="K38" s="22">
        <v>557701</v>
      </c>
      <c r="L38" s="86">
        <v>100</v>
      </c>
      <c r="M38" s="86">
        <v>100</v>
      </c>
      <c r="N38" s="87">
        <v>100</v>
      </c>
      <c r="P38" s="118">
        <v>17544</v>
      </c>
      <c r="Q38" s="21">
        <v>20615</v>
      </c>
      <c r="R38" s="22">
        <v>22937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125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21247</v>
      </c>
      <c r="C43" s="18">
        <v>23892</v>
      </c>
      <c r="D43" s="19">
        <v>29301</v>
      </c>
      <c r="E43" s="27">
        <v>8.0231855600030215</v>
      </c>
      <c r="F43" s="27">
        <v>6.5192655593847464</v>
      </c>
      <c r="G43" s="28">
        <v>8.2805337794683691</v>
      </c>
      <c r="I43" s="117">
        <v>21040</v>
      </c>
      <c r="J43" s="18">
        <v>23661</v>
      </c>
      <c r="K43" s="19">
        <v>28812</v>
      </c>
      <c r="L43" s="82">
        <v>8.9637572798575338</v>
      </c>
      <c r="M43" s="82">
        <v>7.272587560896894</v>
      </c>
      <c r="N43" s="83">
        <v>8.9250699303948622</v>
      </c>
      <c r="P43" s="117">
        <v>207</v>
      </c>
      <c r="Q43" s="18">
        <v>231</v>
      </c>
      <c r="R43" s="19">
        <v>489</v>
      </c>
      <c r="S43" s="82">
        <v>0.68777619031797188</v>
      </c>
      <c r="T43" s="82">
        <v>0.56152462443482909</v>
      </c>
      <c r="U43" s="83">
        <v>1.5757419521154901</v>
      </c>
    </row>
    <row r="44" spans="1:21">
      <c r="A44" s="17" t="s">
        <v>160</v>
      </c>
      <c r="B44" s="18">
        <v>32515</v>
      </c>
      <c r="C44" s="18">
        <v>31590</v>
      </c>
      <c r="D44" s="19">
        <v>30716</v>
      </c>
      <c r="E44" s="27">
        <v>12.278151197039499</v>
      </c>
      <c r="F44" s="27">
        <v>8.6197722677450255</v>
      </c>
      <c r="G44" s="28">
        <v>8.6804162168578003</v>
      </c>
      <c r="I44" s="117">
        <v>31160</v>
      </c>
      <c r="J44" s="18">
        <v>30088</v>
      </c>
      <c r="K44" s="19">
        <v>29248</v>
      </c>
      <c r="L44" s="82">
        <v>13.275222283287109</v>
      </c>
      <c r="M44" s="82">
        <v>9.2480290153529339</v>
      </c>
      <c r="N44" s="83">
        <v>9.0601292976603141</v>
      </c>
      <c r="P44" s="117">
        <v>1355</v>
      </c>
      <c r="Q44" s="18">
        <v>1502</v>
      </c>
      <c r="R44" s="19">
        <v>1468</v>
      </c>
      <c r="S44" s="82">
        <v>4.502109844835033</v>
      </c>
      <c r="T44" s="82">
        <v>3.6511254800913995</v>
      </c>
      <c r="U44" s="83">
        <v>4.7304482325266655</v>
      </c>
    </row>
    <row r="45" spans="1:21">
      <c r="A45" s="17" t="s">
        <v>84</v>
      </c>
      <c r="B45" s="18">
        <v>69653</v>
      </c>
      <c r="C45" s="18">
        <v>74199</v>
      </c>
      <c r="D45" s="19">
        <v>74812</v>
      </c>
      <c r="E45" s="27">
        <v>26.302016464013292</v>
      </c>
      <c r="F45" s="27">
        <v>20.246232430972242</v>
      </c>
      <c r="G45" s="28">
        <v>21.142052937087048</v>
      </c>
      <c r="I45" s="117">
        <v>67823</v>
      </c>
      <c r="J45" s="18">
        <v>72102</v>
      </c>
      <c r="K45" s="19">
        <v>72664</v>
      </c>
      <c r="L45" s="82">
        <v>28.89491017071186</v>
      </c>
      <c r="M45" s="82">
        <v>22.161705266716869</v>
      </c>
      <c r="N45" s="83">
        <v>22.509068493065815</v>
      </c>
      <c r="P45" s="117">
        <v>1830</v>
      </c>
      <c r="Q45" s="18">
        <v>2097</v>
      </c>
      <c r="R45" s="19">
        <v>2148</v>
      </c>
      <c r="S45" s="82">
        <v>6.0803402332458383</v>
      </c>
      <c r="T45" s="82">
        <v>5.0974767854538383</v>
      </c>
      <c r="U45" s="83">
        <v>6.9216640350594529</v>
      </c>
    </row>
    <row r="46" spans="1:21">
      <c r="A46" s="17" t="s">
        <v>86</v>
      </c>
      <c r="B46" s="18">
        <v>3004</v>
      </c>
      <c r="C46" s="18">
        <v>3271</v>
      </c>
      <c r="D46" s="19">
        <v>3335</v>
      </c>
      <c r="E46" s="27">
        <v>1.1343554112227172</v>
      </c>
      <c r="F46" s="27">
        <v>0.89253798948382324</v>
      </c>
      <c r="G46" s="28">
        <v>0.94247910155035697</v>
      </c>
      <c r="I46" s="117">
        <v>881</v>
      </c>
      <c r="J46" s="18">
        <v>957</v>
      </c>
      <c r="K46" s="19">
        <v>1031</v>
      </c>
      <c r="L46" s="82">
        <v>0.37533603438947183</v>
      </c>
      <c r="M46" s="82">
        <v>0.29414928767923282</v>
      </c>
      <c r="N46" s="83">
        <v>0.31937203589605384</v>
      </c>
      <c r="P46" s="117">
        <v>2123</v>
      </c>
      <c r="Q46" s="18">
        <v>2314</v>
      </c>
      <c r="R46" s="19">
        <v>2304</v>
      </c>
      <c r="S46" s="82">
        <v>7.0538591886234512</v>
      </c>
      <c r="T46" s="82">
        <v>5.624969614468375</v>
      </c>
      <c r="U46" s="83">
        <v>7.4243547191699157</v>
      </c>
    </row>
    <row r="47" spans="1:21">
      <c r="A47" s="17" t="s">
        <v>161</v>
      </c>
      <c r="B47" s="18">
        <v>35066</v>
      </c>
      <c r="C47" s="18">
        <v>38422</v>
      </c>
      <c r="D47" s="19">
        <v>40848</v>
      </c>
      <c r="E47" s="27">
        <v>13.241447020617779</v>
      </c>
      <c r="F47" s="27">
        <v>10.483978793013591</v>
      </c>
      <c r="G47" s="28">
        <v>11.543744030023682</v>
      </c>
      <c r="I47" s="117">
        <v>35066</v>
      </c>
      <c r="J47" s="18">
        <v>38422</v>
      </c>
      <c r="K47" s="19">
        <v>40848</v>
      </c>
      <c r="L47" s="82">
        <v>14.939311443701724</v>
      </c>
      <c r="M47" s="82">
        <v>11.809617482979606</v>
      </c>
      <c r="N47" s="83">
        <v>12.653451912979639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7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301</v>
      </c>
      <c r="C50" s="18">
        <v>314</v>
      </c>
      <c r="D50" s="19">
        <v>338</v>
      </c>
      <c r="E50" s="27">
        <v>0.11366211011252926</v>
      </c>
      <c r="F50" s="27">
        <v>8.5679281167202845E-2</v>
      </c>
      <c r="G50" s="28">
        <v>9.5519621086662856E-2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301</v>
      </c>
      <c r="Q50" s="18">
        <v>314</v>
      </c>
      <c r="R50" s="19">
        <v>338</v>
      </c>
      <c r="S50" s="82">
        <v>1.0000996777087416</v>
      </c>
      <c r="T50" s="82">
        <v>0.76328455442656429</v>
      </c>
      <c r="U50" s="83">
        <v>1.0891631489060032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7908</v>
      </c>
      <c r="C52" s="18">
        <v>81564</v>
      </c>
      <c r="D52" s="19">
        <v>66339</v>
      </c>
      <c r="E52" s="27">
        <v>2.9861792915942904</v>
      </c>
      <c r="F52" s="27">
        <v>22.255875443062845</v>
      </c>
      <c r="G52" s="28">
        <v>18.747562554047715</v>
      </c>
      <c r="I52" s="117">
        <v>7908</v>
      </c>
      <c r="J52" s="18">
        <v>81564</v>
      </c>
      <c r="K52" s="19">
        <v>66339</v>
      </c>
      <c r="L52" s="82">
        <v>3.3690775935890391</v>
      </c>
      <c r="M52" s="82">
        <v>25.070002612611226</v>
      </c>
      <c r="N52" s="83">
        <v>20.549778360143858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44120</v>
      </c>
      <c r="C53" s="18">
        <v>48085</v>
      </c>
      <c r="D53" s="19">
        <v>49932</v>
      </c>
      <c r="E53" s="27">
        <v>16.660373083603957</v>
      </c>
      <c r="F53" s="27">
        <v>13.120663168550792</v>
      </c>
      <c r="G53" s="28">
        <v>14.11090449733506</v>
      </c>
      <c r="I53" s="117">
        <v>44120</v>
      </c>
      <c r="J53" s="18">
        <v>48085</v>
      </c>
      <c r="K53" s="19">
        <v>49932</v>
      </c>
      <c r="L53" s="82">
        <v>18.79662410586095</v>
      </c>
      <c r="M53" s="82">
        <v>14.779695400267409</v>
      </c>
      <c r="N53" s="83">
        <v>15.467395243803841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9117</v>
      </c>
      <c r="C54" s="18">
        <v>9453</v>
      </c>
      <c r="D54" s="19">
        <v>9621</v>
      </c>
      <c r="E54" s="27">
        <v>3.4427158069632204</v>
      </c>
      <c r="F54" s="27">
        <v>2.5793829454572244</v>
      </c>
      <c r="G54" s="28">
        <v>2.7189179718188856</v>
      </c>
      <c r="I54" s="117">
        <v>9117</v>
      </c>
      <c r="J54" s="18">
        <v>9453</v>
      </c>
      <c r="K54" s="19">
        <v>9621</v>
      </c>
      <c r="L54" s="82">
        <v>3.8841528099078486</v>
      </c>
      <c r="M54" s="82">
        <v>2.905531051652861</v>
      </c>
      <c r="N54" s="83">
        <v>2.9802893863782094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11423</v>
      </c>
      <c r="C56" s="18">
        <v>14505</v>
      </c>
      <c r="D56" s="19">
        <v>17151</v>
      </c>
      <c r="E56" s="27">
        <v>4.313495959519674</v>
      </c>
      <c r="F56" s="27">
        <v>3.9578916348098003</v>
      </c>
      <c r="G56" s="28">
        <v>4.8469142640750142</v>
      </c>
      <c r="I56" s="117">
        <v>11423</v>
      </c>
      <c r="J56" s="18">
        <v>14505</v>
      </c>
      <c r="K56" s="19">
        <v>17151</v>
      </c>
      <c r="L56" s="82">
        <v>4.8665874243256946</v>
      </c>
      <c r="M56" s="82">
        <v>4.4583442192134504</v>
      </c>
      <c r="N56" s="83">
        <v>5.312851394426013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24281</v>
      </c>
      <c r="C63" s="18">
        <v>34679</v>
      </c>
      <c r="D63" s="19">
        <v>24282</v>
      </c>
      <c r="E63" s="27">
        <v>9.1688694207386146</v>
      </c>
      <c r="F63" s="27">
        <v>9.4626490178262017</v>
      </c>
      <c r="G63" s="28">
        <v>6.8621521870602002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24281</v>
      </c>
      <c r="Q63" s="18">
        <v>34679</v>
      </c>
      <c r="R63" s="19">
        <v>24282</v>
      </c>
      <c r="S63" s="82">
        <v>80.675814865268961</v>
      </c>
      <c r="T63" s="82">
        <v>84.299188098594968</v>
      </c>
      <c r="U63" s="83">
        <v>78.24573840750169</v>
      </c>
    </row>
    <row r="64" spans="1:21">
      <c r="A64" s="17" t="s">
        <v>179</v>
      </c>
      <c r="B64" s="18">
        <v>6152</v>
      </c>
      <c r="C64" s="18">
        <v>6479</v>
      </c>
      <c r="D64" s="19">
        <v>7139</v>
      </c>
      <c r="E64" s="27">
        <v>2.3230873801072427</v>
      </c>
      <c r="F64" s="27">
        <v>1.7678855499436537</v>
      </c>
      <c r="G64" s="28">
        <v>2.0174987424191899</v>
      </c>
      <c r="I64" s="117">
        <v>6152</v>
      </c>
      <c r="J64" s="18">
        <v>6479</v>
      </c>
      <c r="K64" s="19">
        <v>7139</v>
      </c>
      <c r="L64" s="82">
        <v>2.6209617293575831</v>
      </c>
      <c r="M64" s="82">
        <v>1.9914244878513578</v>
      </c>
      <c r="N64" s="83">
        <v>2.2114422543762644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18</v>
      </c>
      <c r="C65" s="18">
        <v>30</v>
      </c>
      <c r="D65" s="19">
        <v>40</v>
      </c>
      <c r="E65" s="27">
        <v>6.7970697077260021E-3</v>
      </c>
      <c r="F65" s="27">
        <v>8.1859185828537743E-3</v>
      </c>
      <c r="G65" s="28">
        <v>1.1304097170019274E-2</v>
      </c>
      <c r="I65" s="117">
        <v>18</v>
      </c>
      <c r="J65" s="18">
        <v>29</v>
      </c>
      <c r="K65" s="19">
        <v>36</v>
      </c>
      <c r="L65" s="82">
        <v>7.6686136424636703E-3</v>
      </c>
      <c r="M65" s="82">
        <v>8.9136147781585708E-3</v>
      </c>
      <c r="N65" s="83">
        <v>1.1151690875128942E-2</v>
      </c>
      <c r="P65" s="117">
        <v>0</v>
      </c>
      <c r="Q65" s="18">
        <v>1</v>
      </c>
      <c r="R65" s="19">
        <v>4</v>
      </c>
      <c r="S65" s="82" t="s">
        <v>168</v>
      </c>
      <c r="T65" s="82">
        <v>2.4308425300209051E-3</v>
      </c>
      <c r="U65" s="83">
        <v>1.2889504720781104E-2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15</v>
      </c>
      <c r="C68" s="18">
        <v>0</v>
      </c>
      <c r="D68" s="19">
        <v>0</v>
      </c>
      <c r="E68" s="27">
        <v>5.6642247564383354E-3</v>
      </c>
      <c r="F68" s="27" t="s">
        <v>168</v>
      </c>
      <c r="G68" s="28" t="s">
        <v>168</v>
      </c>
      <c r="I68" s="117">
        <v>15</v>
      </c>
      <c r="J68" s="18">
        <v>0</v>
      </c>
      <c r="K68" s="19">
        <v>0</v>
      </c>
      <c r="L68" s="82">
        <v>6.3905113687197247E-3</v>
      </c>
      <c r="M68" s="82" t="s">
        <v>168</v>
      </c>
      <c r="N68" s="83" t="s">
        <v>168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264820</v>
      </c>
      <c r="C74" s="21">
        <v>366483</v>
      </c>
      <c r="D74" s="22">
        <v>353854</v>
      </c>
      <c r="E74" s="23">
        <v>100</v>
      </c>
      <c r="F74" s="23">
        <v>100</v>
      </c>
      <c r="G74" s="48">
        <v>100</v>
      </c>
      <c r="I74" s="118">
        <v>234723</v>
      </c>
      <c r="J74" s="21">
        <v>325345</v>
      </c>
      <c r="K74" s="22">
        <v>322821</v>
      </c>
      <c r="L74" s="86">
        <v>100</v>
      </c>
      <c r="M74" s="86">
        <v>100</v>
      </c>
      <c r="N74" s="87">
        <v>100</v>
      </c>
      <c r="P74" s="118">
        <v>30097</v>
      </c>
      <c r="Q74" s="21">
        <v>41138</v>
      </c>
      <c r="R74" s="22">
        <v>31033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15</v>
      </c>
    </row>
    <row r="77" spans="1:21" ht="12.75" customHeight="1">
      <c r="A77" s="26" t="s">
        <v>158</v>
      </c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158705</v>
      </c>
      <c r="C7" s="18">
        <v>168605</v>
      </c>
      <c r="D7" s="19">
        <v>180993</v>
      </c>
      <c r="E7" s="27">
        <v>18.927160752960035</v>
      </c>
      <c r="F7" s="27">
        <v>16.724612523248606</v>
      </c>
      <c r="G7" s="28">
        <v>15.849218191753184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158705</v>
      </c>
      <c r="Q7" s="18">
        <v>168605</v>
      </c>
      <c r="R7" s="19">
        <v>180993</v>
      </c>
      <c r="S7" s="82">
        <v>22.091822246474049</v>
      </c>
      <c r="T7" s="82">
        <v>19.334304989043073</v>
      </c>
      <c r="U7" s="83">
        <v>18.279185464152729</v>
      </c>
    </row>
    <row r="8" spans="1:21">
      <c r="A8" s="17" t="s">
        <v>160</v>
      </c>
      <c r="B8" s="18">
        <v>213989</v>
      </c>
      <c r="C8" s="18">
        <v>246829</v>
      </c>
      <c r="D8" s="19">
        <v>264626</v>
      </c>
      <c r="E8" s="27">
        <v>25.520331447434955</v>
      </c>
      <c r="F8" s="27">
        <v>24.483967761934284</v>
      </c>
      <c r="G8" s="28">
        <v>23.172803441077157</v>
      </c>
      <c r="I8" s="117">
        <v>68521</v>
      </c>
      <c r="J8" s="18">
        <v>71560</v>
      </c>
      <c r="K8" s="19">
        <v>74152</v>
      </c>
      <c r="L8" s="82">
        <v>57.045689167138434</v>
      </c>
      <c r="M8" s="82">
        <v>52.589032438232138</v>
      </c>
      <c r="N8" s="83">
        <v>48.845588864955303</v>
      </c>
      <c r="P8" s="117">
        <v>145468</v>
      </c>
      <c r="Q8" s="18">
        <v>175269</v>
      </c>
      <c r="R8" s="19">
        <v>190474</v>
      </c>
      <c r="S8" s="82">
        <v>20.249224652973044</v>
      </c>
      <c r="T8" s="82">
        <v>20.098480478779337</v>
      </c>
      <c r="U8" s="83">
        <v>19.236708447835145</v>
      </c>
    </row>
    <row r="9" spans="1:21">
      <c r="A9" s="17" t="s">
        <v>84</v>
      </c>
      <c r="B9" s="18">
        <v>112906</v>
      </c>
      <c r="C9" s="18">
        <v>140806</v>
      </c>
      <c r="D9" s="19">
        <v>167600</v>
      </c>
      <c r="E9" s="27">
        <v>13.465171305086201</v>
      </c>
      <c r="F9" s="27">
        <v>13.967117172969623</v>
      </c>
      <c r="G9" s="28">
        <v>14.676418253401145</v>
      </c>
      <c r="I9" s="117">
        <v>10433</v>
      </c>
      <c r="J9" s="18">
        <v>12294</v>
      </c>
      <c r="K9" s="19">
        <v>14205</v>
      </c>
      <c r="L9" s="82">
        <v>8.6857704219254721</v>
      </c>
      <c r="M9" s="82">
        <v>9.0347898937342919</v>
      </c>
      <c r="N9" s="83">
        <v>9.3571527379799608</v>
      </c>
      <c r="P9" s="117">
        <v>102473</v>
      </c>
      <c r="Q9" s="18">
        <v>128512</v>
      </c>
      <c r="R9" s="19">
        <v>153395</v>
      </c>
      <c r="S9" s="82">
        <v>14.264297287816612</v>
      </c>
      <c r="T9" s="82">
        <v>14.736752781660705</v>
      </c>
      <c r="U9" s="83">
        <v>15.491956342365215</v>
      </c>
    </row>
    <row r="10" spans="1:21">
      <c r="A10" s="17" t="s">
        <v>86</v>
      </c>
      <c r="B10" s="18">
        <v>63200</v>
      </c>
      <c r="C10" s="18">
        <v>83265</v>
      </c>
      <c r="D10" s="19">
        <v>104135</v>
      </c>
      <c r="E10" s="27">
        <v>7.5372329768253934</v>
      </c>
      <c r="F10" s="27">
        <v>8.2593924364538136</v>
      </c>
      <c r="G10" s="28">
        <v>9.1189070096535101</v>
      </c>
      <c r="I10" s="117">
        <v>3894</v>
      </c>
      <c r="J10" s="18">
        <v>5104</v>
      </c>
      <c r="K10" s="19">
        <v>6494</v>
      </c>
      <c r="L10" s="82">
        <v>3.2418661960105233</v>
      </c>
      <c r="M10" s="82">
        <v>3.7509002454546789</v>
      </c>
      <c r="N10" s="83">
        <v>4.277743743783307</v>
      </c>
      <c r="P10" s="117">
        <v>59306</v>
      </c>
      <c r="Q10" s="18">
        <v>78161</v>
      </c>
      <c r="R10" s="19">
        <v>97641</v>
      </c>
      <c r="S10" s="82">
        <v>8.2554274291886838</v>
      </c>
      <c r="T10" s="82">
        <v>8.9628932252815492</v>
      </c>
      <c r="U10" s="83">
        <v>9.8611435133145289</v>
      </c>
    </row>
    <row r="11" spans="1:21">
      <c r="A11" s="17" t="s">
        <v>161</v>
      </c>
      <c r="B11" s="18">
        <v>62272</v>
      </c>
      <c r="C11" s="18">
        <v>78215</v>
      </c>
      <c r="D11" s="19">
        <v>86353</v>
      </c>
      <c r="E11" s="27">
        <v>7.4265596824821349</v>
      </c>
      <c r="F11" s="27">
        <v>7.758462492250465</v>
      </c>
      <c r="G11" s="28">
        <v>7.5617705574937304</v>
      </c>
      <c r="I11" s="117">
        <v>3311</v>
      </c>
      <c r="J11" s="18">
        <v>3802</v>
      </c>
      <c r="K11" s="19">
        <v>4410</v>
      </c>
      <c r="L11" s="82">
        <v>2.7565020480202471</v>
      </c>
      <c r="M11" s="82">
        <v>2.7940679336243512</v>
      </c>
      <c r="N11" s="83">
        <v>2.9049661087287313</v>
      </c>
      <c r="P11" s="117">
        <v>58961</v>
      </c>
      <c r="Q11" s="18">
        <v>74413</v>
      </c>
      <c r="R11" s="19">
        <v>81943</v>
      </c>
      <c r="S11" s="82">
        <v>8.2074032417022558</v>
      </c>
      <c r="T11" s="82">
        <v>8.5331018484010688</v>
      </c>
      <c r="U11" s="83">
        <v>8.2757415728181023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227383</v>
      </c>
      <c r="C13" s="18">
        <v>289964</v>
      </c>
      <c r="D13" s="19">
        <v>336975</v>
      </c>
      <c r="E13" s="27">
        <v>27.117700094453934</v>
      </c>
      <c r="F13" s="27">
        <v>28.76270303781773</v>
      </c>
      <c r="G13" s="28">
        <v>29.508269934008659</v>
      </c>
      <c r="I13" s="117">
        <v>33908</v>
      </c>
      <c r="J13" s="18">
        <v>42996</v>
      </c>
      <c r="K13" s="19">
        <v>52052</v>
      </c>
      <c r="L13" s="82">
        <v>28.22937826767458</v>
      </c>
      <c r="M13" s="82">
        <v>31.597513117862338</v>
      </c>
      <c r="N13" s="83">
        <v>34.287822197629914</v>
      </c>
      <c r="P13" s="117">
        <v>193475</v>
      </c>
      <c r="Q13" s="18">
        <v>246968</v>
      </c>
      <c r="R13" s="19">
        <v>284923</v>
      </c>
      <c r="S13" s="82">
        <v>26.931825141845355</v>
      </c>
      <c r="T13" s="82">
        <v>28.320361997176771</v>
      </c>
      <c r="U13" s="83">
        <v>28.775479493697478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7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49</v>
      </c>
      <c r="C20" s="18">
        <v>36</v>
      </c>
      <c r="D20" s="19">
        <v>32</v>
      </c>
      <c r="E20" s="27">
        <v>5.8437407573488018E-3</v>
      </c>
      <c r="F20" s="27">
        <v>3.5709857408555488E-3</v>
      </c>
      <c r="G20" s="28">
        <v>2.8021800961147772E-3</v>
      </c>
      <c r="I20" s="117">
        <v>49</v>
      </c>
      <c r="J20" s="18">
        <v>36</v>
      </c>
      <c r="K20" s="19">
        <v>32</v>
      </c>
      <c r="L20" s="82">
        <v>4.0793899230743613E-2</v>
      </c>
      <c r="M20" s="82">
        <v>2.6456192953833942E-2</v>
      </c>
      <c r="N20" s="83">
        <v>2.1079119156308255E-2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7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7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17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27</v>
      </c>
      <c r="D32" s="19">
        <v>178</v>
      </c>
      <c r="E32" s="27" t="s">
        <v>168</v>
      </c>
      <c r="F32" s="27">
        <v>2.6782393056416615E-3</v>
      </c>
      <c r="G32" s="28">
        <v>1.5587126784638449E-2</v>
      </c>
      <c r="I32" s="117">
        <v>0</v>
      </c>
      <c r="J32" s="18">
        <v>27</v>
      </c>
      <c r="K32" s="19">
        <v>70</v>
      </c>
      <c r="L32" s="82" t="s">
        <v>168</v>
      </c>
      <c r="M32" s="82">
        <v>1.9842144715375456E-2</v>
      </c>
      <c r="N32" s="83">
        <v>4.6110573154424309E-2</v>
      </c>
      <c r="P32" s="117">
        <v>0</v>
      </c>
      <c r="Q32" s="18">
        <v>0</v>
      </c>
      <c r="R32" s="19">
        <v>108</v>
      </c>
      <c r="S32" s="82" t="s">
        <v>168</v>
      </c>
      <c r="T32" s="82" t="s">
        <v>168</v>
      </c>
      <c r="U32" s="83">
        <v>1.0907339124322457E-2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378</v>
      </c>
      <c r="D37" s="19">
        <v>1076</v>
      </c>
      <c r="E37" s="27" t="s">
        <v>168</v>
      </c>
      <c r="F37" s="27">
        <v>3.7495350278983264E-2</v>
      </c>
      <c r="G37" s="28">
        <v>9.4223305731859386E-2</v>
      </c>
      <c r="I37" s="117">
        <v>0</v>
      </c>
      <c r="J37" s="18">
        <v>255</v>
      </c>
      <c r="K37" s="19">
        <v>394</v>
      </c>
      <c r="L37" s="82" t="s">
        <v>168</v>
      </c>
      <c r="M37" s="82">
        <v>0.18739803342299044</v>
      </c>
      <c r="N37" s="83">
        <v>0.25953665461204539</v>
      </c>
      <c r="P37" s="117">
        <v>0</v>
      </c>
      <c r="Q37" s="18">
        <v>123</v>
      </c>
      <c r="R37" s="19">
        <v>682</v>
      </c>
      <c r="S37" s="82" t="s">
        <v>168</v>
      </c>
      <c r="T37" s="82">
        <v>1.4104679657497095E-2</v>
      </c>
      <c r="U37" s="83">
        <v>6.8877826692480701E-2</v>
      </c>
    </row>
    <row r="38" spans="1:21" ht="13.5" thickBot="1">
      <c r="A38" s="20" t="s">
        <v>4</v>
      </c>
      <c r="B38" s="21">
        <v>838504</v>
      </c>
      <c r="C38" s="21">
        <v>1008125</v>
      </c>
      <c r="D38" s="22">
        <v>1141968</v>
      </c>
      <c r="E38" s="23">
        <v>100</v>
      </c>
      <c r="F38" s="23">
        <v>100</v>
      </c>
      <c r="G38" s="48">
        <v>100</v>
      </c>
      <c r="I38" s="118">
        <v>120116</v>
      </c>
      <c r="J38" s="21">
        <v>136074</v>
      </c>
      <c r="K38" s="22">
        <v>151809</v>
      </c>
      <c r="L38" s="86">
        <v>100</v>
      </c>
      <c r="M38" s="86">
        <v>100</v>
      </c>
      <c r="N38" s="87">
        <v>100</v>
      </c>
      <c r="P38" s="118">
        <v>718388</v>
      </c>
      <c r="Q38" s="21">
        <v>872051</v>
      </c>
      <c r="R38" s="22">
        <v>990159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127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74816</v>
      </c>
      <c r="C43" s="18">
        <v>72217</v>
      </c>
      <c r="D43" s="19">
        <v>75076</v>
      </c>
      <c r="E43" s="27">
        <v>18.504155124653739</v>
      </c>
      <c r="F43" s="27">
        <v>15.959981259171514</v>
      </c>
      <c r="G43" s="28">
        <v>15.666454514153354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74816</v>
      </c>
      <c r="Q43" s="18">
        <v>72217</v>
      </c>
      <c r="R43" s="19">
        <v>75076</v>
      </c>
      <c r="S43" s="82">
        <v>20.286059028483887</v>
      </c>
      <c r="T43" s="82">
        <v>17.447512744316398</v>
      </c>
      <c r="U43" s="83">
        <v>17.154895849518777</v>
      </c>
    </row>
    <row r="44" spans="1:21">
      <c r="A44" s="17" t="s">
        <v>160</v>
      </c>
      <c r="B44" s="18">
        <v>72255</v>
      </c>
      <c r="C44" s="18">
        <v>82730</v>
      </c>
      <c r="D44" s="19">
        <v>86322</v>
      </c>
      <c r="E44" s="27">
        <v>17.870745943806885</v>
      </c>
      <c r="F44" s="27">
        <v>18.283357790703842</v>
      </c>
      <c r="G44" s="28">
        <v>18.013209102386195</v>
      </c>
      <c r="I44" s="117">
        <v>13158</v>
      </c>
      <c r="J44" s="18">
        <v>12864</v>
      </c>
      <c r="K44" s="19">
        <v>12734</v>
      </c>
      <c r="L44" s="82">
        <v>37.049134168661126</v>
      </c>
      <c r="M44" s="82">
        <v>33.345430037845404</v>
      </c>
      <c r="N44" s="83">
        <v>30.626037182231414</v>
      </c>
      <c r="P44" s="117">
        <v>59097</v>
      </c>
      <c r="Q44" s="18">
        <v>69866</v>
      </c>
      <c r="R44" s="19">
        <v>73588</v>
      </c>
      <c r="S44" s="82">
        <v>16.023915077073251</v>
      </c>
      <c r="T44" s="82">
        <v>16.879514870382451</v>
      </c>
      <c r="U44" s="83">
        <v>16.81488725790383</v>
      </c>
    </row>
    <row r="45" spans="1:21">
      <c r="A45" s="17" t="s">
        <v>84</v>
      </c>
      <c r="B45" s="18">
        <v>51935</v>
      </c>
      <c r="C45" s="18">
        <v>62087</v>
      </c>
      <c r="D45" s="19">
        <v>69671</v>
      </c>
      <c r="E45" s="27">
        <v>12.845023743569451</v>
      </c>
      <c r="F45" s="27">
        <v>13.721247856296742</v>
      </c>
      <c r="G45" s="28">
        <v>14.53856828354705</v>
      </c>
      <c r="I45" s="117">
        <v>3322</v>
      </c>
      <c r="J45" s="18">
        <v>4012</v>
      </c>
      <c r="K45" s="19">
        <v>4654</v>
      </c>
      <c r="L45" s="82">
        <v>9.3537941714768404</v>
      </c>
      <c r="M45" s="82">
        <v>10.399709679091711</v>
      </c>
      <c r="N45" s="83">
        <v>11.19315038841723</v>
      </c>
      <c r="P45" s="117">
        <v>48613</v>
      </c>
      <c r="Q45" s="18">
        <v>58075</v>
      </c>
      <c r="R45" s="19">
        <v>65017</v>
      </c>
      <c r="S45" s="82">
        <v>13.181220428139532</v>
      </c>
      <c r="T45" s="82">
        <v>14.030827957768597</v>
      </c>
      <c r="U45" s="83">
        <v>14.856410350154009</v>
      </c>
    </row>
    <row r="46" spans="1:21">
      <c r="A46" s="17" t="s">
        <v>86</v>
      </c>
      <c r="B46" s="18">
        <v>37539</v>
      </c>
      <c r="C46" s="18">
        <v>47319</v>
      </c>
      <c r="D46" s="19">
        <v>55579</v>
      </c>
      <c r="E46" s="27">
        <v>9.2844776414721011</v>
      </c>
      <c r="F46" s="27">
        <v>10.457514895422641</v>
      </c>
      <c r="G46" s="28">
        <v>11.597925774443622</v>
      </c>
      <c r="I46" s="117">
        <v>2565</v>
      </c>
      <c r="J46" s="18">
        <v>3138</v>
      </c>
      <c r="K46" s="19">
        <v>3318</v>
      </c>
      <c r="L46" s="82">
        <v>7.2223004364353089</v>
      </c>
      <c r="M46" s="82">
        <v>8.1341697340453116</v>
      </c>
      <c r="N46" s="83">
        <v>7.9799898987469637</v>
      </c>
      <c r="P46" s="117">
        <v>34974</v>
      </c>
      <c r="Q46" s="18">
        <v>44181</v>
      </c>
      <c r="R46" s="19">
        <v>52261</v>
      </c>
      <c r="S46" s="82">
        <v>9.4830601537397818</v>
      </c>
      <c r="T46" s="82">
        <v>10.674059578169167</v>
      </c>
      <c r="U46" s="83">
        <v>11.941659278487144</v>
      </c>
    </row>
    <row r="47" spans="1:21">
      <c r="A47" s="17" t="s">
        <v>161</v>
      </c>
      <c r="B47" s="18">
        <v>30564</v>
      </c>
      <c r="C47" s="18">
        <v>36068</v>
      </c>
      <c r="D47" s="19">
        <v>37263</v>
      </c>
      <c r="E47" s="27">
        <v>7.5593589236248517</v>
      </c>
      <c r="F47" s="27">
        <v>7.9710401159809763</v>
      </c>
      <c r="G47" s="28">
        <v>7.7758417411808898</v>
      </c>
      <c r="I47" s="117">
        <v>1245</v>
      </c>
      <c r="J47" s="18">
        <v>1366</v>
      </c>
      <c r="K47" s="19">
        <v>1410</v>
      </c>
      <c r="L47" s="82">
        <v>3.5055610305504716</v>
      </c>
      <c r="M47" s="82">
        <v>3.5408782207475764</v>
      </c>
      <c r="N47" s="83">
        <v>3.3911349479304458</v>
      </c>
      <c r="P47" s="117">
        <v>29319</v>
      </c>
      <c r="Q47" s="18">
        <v>34702</v>
      </c>
      <c r="R47" s="19">
        <v>35853</v>
      </c>
      <c r="S47" s="82">
        <v>7.9497295318664332</v>
      </c>
      <c r="T47" s="82">
        <v>8.3839482012998001</v>
      </c>
      <c r="U47" s="83">
        <v>8.1924247548190738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137181</v>
      </c>
      <c r="C49" s="18">
        <v>152036</v>
      </c>
      <c r="D49" s="19">
        <v>155064</v>
      </c>
      <c r="E49" s="27">
        <v>33.928818757419869</v>
      </c>
      <c r="F49" s="27">
        <v>33.600007072010747</v>
      </c>
      <c r="G49" s="28">
        <v>32.357918679507108</v>
      </c>
      <c r="I49" s="117">
        <v>15195</v>
      </c>
      <c r="J49" s="18">
        <v>17167</v>
      </c>
      <c r="K49" s="19">
        <v>19272</v>
      </c>
      <c r="L49" s="82">
        <v>42.784738842742506</v>
      </c>
      <c r="M49" s="82">
        <v>44.499455648296959</v>
      </c>
      <c r="N49" s="83">
        <v>46.350321075542944</v>
      </c>
      <c r="P49" s="117">
        <v>121986</v>
      </c>
      <c r="Q49" s="18">
        <v>134869</v>
      </c>
      <c r="R49" s="19">
        <v>135792</v>
      </c>
      <c r="S49" s="82">
        <v>33.076015780697119</v>
      </c>
      <c r="T49" s="82">
        <v>32.584136648063591</v>
      </c>
      <c r="U49" s="83">
        <v>31.028525989635224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7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30</v>
      </c>
      <c r="C56" s="18">
        <v>22</v>
      </c>
      <c r="D56" s="19">
        <v>19</v>
      </c>
      <c r="E56" s="27">
        <v>7.4198654531064502E-3</v>
      </c>
      <c r="F56" s="27">
        <v>4.862007390251233E-3</v>
      </c>
      <c r="G56" s="28">
        <v>3.9648174618908006E-3</v>
      </c>
      <c r="I56" s="117">
        <v>30</v>
      </c>
      <c r="J56" s="18">
        <v>22</v>
      </c>
      <c r="K56" s="19">
        <v>19</v>
      </c>
      <c r="L56" s="82">
        <v>8.4471350133746306E-2</v>
      </c>
      <c r="M56" s="82">
        <v>5.7027321271190833E-2</v>
      </c>
      <c r="N56" s="83">
        <v>4.5696144688424443E-2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7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7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17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9</v>
      </c>
      <c r="D68" s="19">
        <v>68</v>
      </c>
      <c r="E68" s="27" t="s">
        <v>168</v>
      </c>
      <c r="F68" s="27">
        <v>1.9890030232845952E-3</v>
      </c>
      <c r="G68" s="28">
        <v>1.4189873021503917E-2</v>
      </c>
      <c r="I68" s="117">
        <v>0</v>
      </c>
      <c r="J68" s="18">
        <v>9</v>
      </c>
      <c r="K68" s="19">
        <v>19</v>
      </c>
      <c r="L68" s="82" t="s">
        <v>168</v>
      </c>
      <c r="M68" s="82">
        <v>2.3329358701850794E-2</v>
      </c>
      <c r="N68" s="83">
        <v>4.5696144688424443E-2</v>
      </c>
      <c r="P68" s="117">
        <v>0</v>
      </c>
      <c r="Q68" s="18">
        <v>0</v>
      </c>
      <c r="R68" s="19">
        <v>49</v>
      </c>
      <c r="S68" s="82" t="s">
        <v>168</v>
      </c>
      <c r="T68" s="82" t="s">
        <v>168</v>
      </c>
      <c r="U68" s="83">
        <v>1.1196519481943898E-2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153</v>
      </c>
      <c r="E73" s="27" t="s">
        <v>168</v>
      </c>
      <c r="F73" s="27" t="s">
        <v>168</v>
      </c>
      <c r="G73" s="28">
        <v>3.1927214298383813E-2</v>
      </c>
      <c r="I73" s="117">
        <v>0</v>
      </c>
      <c r="J73" s="18">
        <v>0</v>
      </c>
      <c r="K73" s="19">
        <v>153</v>
      </c>
      <c r="L73" s="82" t="s">
        <v>168</v>
      </c>
      <c r="M73" s="82" t="s">
        <v>168</v>
      </c>
      <c r="N73" s="83">
        <v>0.36797421775415473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404320</v>
      </c>
      <c r="C74" s="21">
        <v>452488</v>
      </c>
      <c r="D74" s="22">
        <v>479215</v>
      </c>
      <c r="E74" s="23">
        <v>100</v>
      </c>
      <c r="F74" s="23">
        <v>100</v>
      </c>
      <c r="G74" s="48">
        <v>100</v>
      </c>
      <c r="I74" s="118">
        <v>35515</v>
      </c>
      <c r="J74" s="21">
        <v>38578</v>
      </c>
      <c r="K74" s="22">
        <v>41579</v>
      </c>
      <c r="L74" s="86">
        <v>100</v>
      </c>
      <c r="M74" s="86">
        <v>100</v>
      </c>
      <c r="N74" s="87">
        <v>100</v>
      </c>
      <c r="P74" s="118">
        <v>368805</v>
      </c>
      <c r="Q74" s="21">
        <v>413910</v>
      </c>
      <c r="R74" s="22">
        <v>437636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1713599</v>
      </c>
      <c r="C7" s="18">
        <v>1761587</v>
      </c>
      <c r="D7" s="19">
        <v>1693264</v>
      </c>
      <c r="E7" s="27">
        <v>24.80314949232833</v>
      </c>
      <c r="F7" s="27">
        <v>23.539849734580088</v>
      </c>
      <c r="G7" s="28">
        <v>22.268087007959238</v>
      </c>
      <c r="I7" s="117">
        <v>956056</v>
      </c>
      <c r="J7" s="18">
        <v>938554</v>
      </c>
      <c r="K7" s="19">
        <v>901911</v>
      </c>
      <c r="L7" s="82">
        <v>21.297237669488013</v>
      </c>
      <c r="M7" s="82">
        <v>19.315793091497465</v>
      </c>
      <c r="N7" s="83">
        <v>17.977818126658054</v>
      </c>
      <c r="P7" s="117">
        <v>757543</v>
      </c>
      <c r="Q7" s="18">
        <v>823033</v>
      </c>
      <c r="R7" s="19">
        <v>791353</v>
      </c>
      <c r="S7" s="82">
        <v>31.307466086536778</v>
      </c>
      <c r="T7" s="82">
        <v>31.360483640809974</v>
      </c>
      <c r="U7" s="83">
        <v>30.587296280334492</v>
      </c>
    </row>
    <row r="8" spans="1:21">
      <c r="A8" s="17" t="s">
        <v>160</v>
      </c>
      <c r="B8" s="18">
        <v>62221</v>
      </c>
      <c r="C8" s="18">
        <v>69424</v>
      </c>
      <c r="D8" s="19">
        <v>110168</v>
      </c>
      <c r="E8" s="27">
        <v>0.90060554689992289</v>
      </c>
      <c r="F8" s="27">
        <v>0.92770355819694861</v>
      </c>
      <c r="G8" s="28">
        <v>1.4488175556161669</v>
      </c>
      <c r="I8" s="117">
        <v>62221</v>
      </c>
      <c r="J8" s="18">
        <v>69424</v>
      </c>
      <c r="K8" s="19">
        <v>109162</v>
      </c>
      <c r="L8" s="82">
        <v>1.3860437307367075</v>
      </c>
      <c r="M8" s="82">
        <v>1.4287719402230665</v>
      </c>
      <c r="N8" s="83">
        <v>2.1759293126952066</v>
      </c>
      <c r="P8" s="117">
        <v>0</v>
      </c>
      <c r="Q8" s="18">
        <v>0</v>
      </c>
      <c r="R8" s="19">
        <v>1006</v>
      </c>
      <c r="S8" s="82" t="s">
        <v>168</v>
      </c>
      <c r="T8" s="82" t="s">
        <v>168</v>
      </c>
      <c r="U8" s="83">
        <v>3.8883810458817371E-2</v>
      </c>
    </row>
    <row r="9" spans="1:21">
      <c r="A9" s="17" t="s">
        <v>84</v>
      </c>
      <c r="B9" s="18">
        <v>1442497</v>
      </c>
      <c r="C9" s="18">
        <v>1614458</v>
      </c>
      <c r="D9" s="19">
        <v>1630611</v>
      </c>
      <c r="E9" s="27">
        <v>20.879137262122082</v>
      </c>
      <c r="F9" s="27">
        <v>21.573784730922004</v>
      </c>
      <c r="G9" s="28">
        <v>21.444138435669466</v>
      </c>
      <c r="I9" s="117">
        <v>864306</v>
      </c>
      <c r="J9" s="18">
        <v>994732</v>
      </c>
      <c r="K9" s="19">
        <v>996673</v>
      </c>
      <c r="L9" s="82">
        <v>19.253401789397806</v>
      </c>
      <c r="M9" s="82">
        <v>20.471957387099152</v>
      </c>
      <c r="N9" s="83">
        <v>19.866711821621717</v>
      </c>
      <c r="P9" s="117">
        <v>578191</v>
      </c>
      <c r="Q9" s="18">
        <v>619726</v>
      </c>
      <c r="R9" s="19">
        <v>633938</v>
      </c>
      <c r="S9" s="82">
        <v>23.895270795243022</v>
      </c>
      <c r="T9" s="82">
        <v>23.613764071166774</v>
      </c>
      <c r="U9" s="83">
        <v>24.502907589107121</v>
      </c>
    </row>
    <row r="10" spans="1:21">
      <c r="A10" s="17" t="s">
        <v>86</v>
      </c>
      <c r="B10" s="18">
        <v>1030105</v>
      </c>
      <c r="C10" s="18">
        <v>1117162</v>
      </c>
      <c r="D10" s="19">
        <v>1076227</v>
      </c>
      <c r="E10" s="27">
        <v>14.910050897435674</v>
      </c>
      <c r="F10" s="27">
        <v>14.928485285814984</v>
      </c>
      <c r="G10" s="28">
        <v>14.153443571891298</v>
      </c>
      <c r="I10" s="117">
        <v>474360</v>
      </c>
      <c r="J10" s="18">
        <v>530719</v>
      </c>
      <c r="K10" s="19">
        <v>528863</v>
      </c>
      <c r="L10" s="82">
        <v>10.566909951821163</v>
      </c>
      <c r="M10" s="82">
        <v>10.922395934305797</v>
      </c>
      <c r="N10" s="83">
        <v>10.54184152085822</v>
      </c>
      <c r="P10" s="117">
        <v>555745</v>
      </c>
      <c r="Q10" s="18">
        <v>586443</v>
      </c>
      <c r="R10" s="19">
        <v>547364</v>
      </c>
      <c r="S10" s="82">
        <v>22.967630537490784</v>
      </c>
      <c r="T10" s="82">
        <v>22.345563431560489</v>
      </c>
      <c r="U10" s="83">
        <v>21.156658079503092</v>
      </c>
    </row>
    <row r="11" spans="1:21">
      <c r="A11" s="17" t="s">
        <v>161</v>
      </c>
      <c r="B11" s="18">
        <v>549961</v>
      </c>
      <c r="C11" s="18">
        <v>596094</v>
      </c>
      <c r="D11" s="19">
        <v>630904</v>
      </c>
      <c r="E11" s="27">
        <v>7.9603016212955193</v>
      </c>
      <c r="F11" s="27">
        <v>7.9655238076148285</v>
      </c>
      <c r="G11" s="28">
        <v>8.2970081249406569</v>
      </c>
      <c r="I11" s="117">
        <v>509365</v>
      </c>
      <c r="J11" s="18">
        <v>543956</v>
      </c>
      <c r="K11" s="19">
        <v>567981</v>
      </c>
      <c r="L11" s="82">
        <v>11.346686245908987</v>
      </c>
      <c r="M11" s="82">
        <v>11.194818355553965</v>
      </c>
      <c r="N11" s="83">
        <v>11.321581749637568</v>
      </c>
      <c r="P11" s="117">
        <v>40596</v>
      </c>
      <c r="Q11" s="18">
        <v>52138</v>
      </c>
      <c r="R11" s="19">
        <v>62923</v>
      </c>
      <c r="S11" s="82">
        <v>1.6777369644350841</v>
      </c>
      <c r="T11" s="82">
        <v>1.9866431796350212</v>
      </c>
      <c r="U11" s="83">
        <v>2.4320934448311782</v>
      </c>
    </row>
    <row r="12" spans="1:21">
      <c r="A12" s="17" t="s">
        <v>162</v>
      </c>
      <c r="B12" s="18">
        <v>45038</v>
      </c>
      <c r="C12" s="18">
        <v>57377</v>
      </c>
      <c r="D12" s="19">
        <v>63052</v>
      </c>
      <c r="E12" s="27">
        <v>0.65189361503798926</v>
      </c>
      <c r="F12" s="27">
        <v>0.76672112034262385</v>
      </c>
      <c r="G12" s="28">
        <v>0.82919581472578752</v>
      </c>
      <c r="I12" s="117">
        <v>45021</v>
      </c>
      <c r="J12" s="18">
        <v>57349</v>
      </c>
      <c r="K12" s="19">
        <v>63044</v>
      </c>
      <c r="L12" s="82">
        <v>1.0028941161584886</v>
      </c>
      <c r="M12" s="82">
        <v>1.1802639144943052</v>
      </c>
      <c r="N12" s="83">
        <v>1.2566578808519138</v>
      </c>
      <c r="P12" s="117">
        <v>17</v>
      </c>
      <c r="Q12" s="18">
        <v>28</v>
      </c>
      <c r="R12" s="19">
        <v>8</v>
      </c>
      <c r="S12" s="82">
        <v>7.025699181051441E-4</v>
      </c>
      <c r="T12" s="82">
        <v>1.0668995555982315E-3</v>
      </c>
      <c r="U12" s="83">
        <v>3.0921519251544624E-4</v>
      </c>
    </row>
    <row r="13" spans="1:21">
      <c r="A13" s="17" t="s">
        <v>163</v>
      </c>
      <c r="B13" s="18">
        <v>308712</v>
      </c>
      <c r="C13" s="18">
        <v>325792</v>
      </c>
      <c r="D13" s="19">
        <v>357529</v>
      </c>
      <c r="E13" s="27">
        <v>4.468390729730622</v>
      </c>
      <c r="F13" s="27">
        <v>4.3535146006006604</v>
      </c>
      <c r="G13" s="28">
        <v>4.7018579972577568</v>
      </c>
      <c r="I13" s="117">
        <v>248747</v>
      </c>
      <c r="J13" s="18">
        <v>267045</v>
      </c>
      <c r="K13" s="19">
        <v>303597</v>
      </c>
      <c r="L13" s="82">
        <v>5.5411230917144341</v>
      </c>
      <c r="M13" s="82">
        <v>5.4958861888809176</v>
      </c>
      <c r="N13" s="83">
        <v>6.0516078080863913</v>
      </c>
      <c r="P13" s="117">
        <v>59965</v>
      </c>
      <c r="Q13" s="18">
        <v>58747</v>
      </c>
      <c r="R13" s="19">
        <v>53932</v>
      </c>
      <c r="S13" s="82">
        <v>2.4782120670102921</v>
      </c>
      <c r="T13" s="82">
        <v>2.238469578311761</v>
      </c>
      <c r="U13" s="83">
        <v>2.0845742203428812</v>
      </c>
    </row>
    <row r="14" spans="1:21">
      <c r="A14" s="17" t="s">
        <v>164</v>
      </c>
      <c r="B14" s="18">
        <v>497026</v>
      </c>
      <c r="C14" s="18">
        <v>570990</v>
      </c>
      <c r="D14" s="19">
        <v>591034</v>
      </c>
      <c r="E14" s="27">
        <v>7.1941044430896497</v>
      </c>
      <c r="F14" s="27">
        <v>7.6300624379879531</v>
      </c>
      <c r="G14" s="28">
        <v>7.7726784108456686</v>
      </c>
      <c r="I14" s="117">
        <v>444910</v>
      </c>
      <c r="J14" s="18">
        <v>509415</v>
      </c>
      <c r="K14" s="19">
        <v>523581</v>
      </c>
      <c r="L14" s="82">
        <v>9.9108776175578761</v>
      </c>
      <c r="M14" s="82">
        <v>10.483951629533497</v>
      </c>
      <c r="N14" s="83">
        <v>10.43655526163197</v>
      </c>
      <c r="P14" s="117">
        <v>52116</v>
      </c>
      <c r="Q14" s="18">
        <v>61575</v>
      </c>
      <c r="R14" s="19">
        <v>67453</v>
      </c>
      <c r="S14" s="82">
        <v>2.1538314030569232</v>
      </c>
      <c r="T14" s="82">
        <v>2.3462264334271823</v>
      </c>
      <c r="U14" s="83">
        <v>2.6071865475930496</v>
      </c>
    </row>
    <row r="15" spans="1:21">
      <c r="A15" s="17" t="s">
        <v>165</v>
      </c>
      <c r="B15" s="18">
        <v>62906</v>
      </c>
      <c r="C15" s="18">
        <v>71053</v>
      </c>
      <c r="D15" s="19">
        <v>82092</v>
      </c>
      <c r="E15" s="27">
        <v>0.9105204437936798</v>
      </c>
      <c r="F15" s="27">
        <v>0.94947166571456254</v>
      </c>
      <c r="G15" s="28">
        <v>1.0795905414970079</v>
      </c>
      <c r="I15" s="117">
        <v>18781</v>
      </c>
      <c r="J15" s="18">
        <v>27482</v>
      </c>
      <c r="K15" s="19">
        <v>33757</v>
      </c>
      <c r="L15" s="82">
        <v>0.41836819252287982</v>
      </c>
      <c r="M15" s="82">
        <v>0.56558986029629976</v>
      </c>
      <c r="N15" s="83">
        <v>0.67287926026137379</v>
      </c>
      <c r="P15" s="117">
        <v>44125</v>
      </c>
      <c r="Q15" s="18">
        <v>43571</v>
      </c>
      <c r="R15" s="19">
        <v>48335</v>
      </c>
      <c r="S15" s="82">
        <v>1.8235822139052638</v>
      </c>
      <c r="T15" s="82">
        <v>1.6602100191775195</v>
      </c>
      <c r="U15" s="83">
        <v>1.8682395412792618</v>
      </c>
    </row>
    <row r="16" spans="1:21">
      <c r="A16" s="17" t="s">
        <v>166</v>
      </c>
      <c r="B16" s="18">
        <v>331810</v>
      </c>
      <c r="C16" s="18">
        <v>390601</v>
      </c>
      <c r="D16" s="19">
        <v>404321</v>
      </c>
      <c r="E16" s="27">
        <v>4.8027181581276972</v>
      </c>
      <c r="F16" s="27">
        <v>5.2195485355970028</v>
      </c>
      <c r="G16" s="28">
        <v>5.3172188194782901</v>
      </c>
      <c r="I16" s="117">
        <v>328475</v>
      </c>
      <c r="J16" s="18">
        <v>387190</v>
      </c>
      <c r="K16" s="19">
        <v>402937</v>
      </c>
      <c r="L16" s="82">
        <v>7.3171552121267744</v>
      </c>
      <c r="M16" s="82">
        <v>7.9685153194135907</v>
      </c>
      <c r="N16" s="83">
        <v>8.0317549098538734</v>
      </c>
      <c r="P16" s="117">
        <v>3335</v>
      </c>
      <c r="Q16" s="18">
        <v>3411</v>
      </c>
      <c r="R16" s="19">
        <v>1384</v>
      </c>
      <c r="S16" s="82">
        <v>0.1378276868753327</v>
      </c>
      <c r="T16" s="82">
        <v>0.12997122800519884</v>
      </c>
      <c r="U16" s="83">
        <v>5.3494228305172205E-2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166165</v>
      </c>
      <c r="C20" s="18">
        <v>178014</v>
      </c>
      <c r="D20" s="19">
        <v>185210</v>
      </c>
      <c r="E20" s="27">
        <v>2.4051223975928657</v>
      </c>
      <c r="F20" s="27">
        <v>2.3787770973852211</v>
      </c>
      <c r="G20" s="28">
        <v>2.4356936630933692</v>
      </c>
      <c r="I20" s="117">
        <v>146427</v>
      </c>
      <c r="J20" s="18">
        <v>156383</v>
      </c>
      <c r="K20" s="19">
        <v>162964</v>
      </c>
      <c r="L20" s="82">
        <v>3.2618284077816795</v>
      </c>
      <c r="M20" s="82">
        <v>3.2184207525913777</v>
      </c>
      <c r="N20" s="83">
        <v>3.2483661394446939</v>
      </c>
      <c r="P20" s="117">
        <v>19738</v>
      </c>
      <c r="Q20" s="18">
        <v>21631</v>
      </c>
      <c r="R20" s="19">
        <v>22246</v>
      </c>
      <c r="S20" s="82">
        <v>0.81572500256231384</v>
      </c>
      <c r="T20" s="82">
        <v>0.82421801025519092</v>
      </c>
      <c r="U20" s="83">
        <v>0.85985014658732717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25350</v>
      </c>
      <c r="C22" s="18">
        <v>32650</v>
      </c>
      <c r="D22" s="19">
        <v>54203</v>
      </c>
      <c r="E22" s="27">
        <v>0.36692355657917819</v>
      </c>
      <c r="F22" s="27">
        <v>0.43629755092086847</v>
      </c>
      <c r="G22" s="28">
        <v>0.71282276130149502</v>
      </c>
      <c r="I22" s="117">
        <v>11942</v>
      </c>
      <c r="J22" s="18">
        <v>19097</v>
      </c>
      <c r="K22" s="19">
        <v>38650</v>
      </c>
      <c r="L22" s="82">
        <v>0.26602166844727282</v>
      </c>
      <c r="M22" s="82">
        <v>0.39302341758527171</v>
      </c>
      <c r="N22" s="83">
        <v>0.77041157120307191</v>
      </c>
      <c r="P22" s="117">
        <v>13408</v>
      </c>
      <c r="Q22" s="18">
        <v>13553</v>
      </c>
      <c r="R22" s="19">
        <v>15553</v>
      </c>
      <c r="S22" s="82">
        <v>0.55412102717375133</v>
      </c>
      <c r="T22" s="82">
        <v>0.51641748846510116</v>
      </c>
      <c r="U22" s="83">
        <v>0.60115298614909196</v>
      </c>
    </row>
    <row r="23" spans="1:21">
      <c r="A23" s="17" t="s">
        <v>174</v>
      </c>
      <c r="B23" s="18">
        <v>314171</v>
      </c>
      <c r="C23" s="18">
        <v>323723</v>
      </c>
      <c r="D23" s="19">
        <v>293621</v>
      </c>
      <c r="E23" s="27">
        <v>4.5474059445379487</v>
      </c>
      <c r="F23" s="27">
        <v>4.325866832366196</v>
      </c>
      <c r="G23" s="28">
        <v>3.8614049406141038</v>
      </c>
      <c r="I23" s="117">
        <v>150092</v>
      </c>
      <c r="J23" s="18">
        <v>115768</v>
      </c>
      <c r="K23" s="19">
        <v>91419</v>
      </c>
      <c r="L23" s="82">
        <v>3.3434704622833755</v>
      </c>
      <c r="M23" s="82">
        <v>2.3825488300262729</v>
      </c>
      <c r="N23" s="83">
        <v>1.8222575789861224</v>
      </c>
      <c r="P23" s="117">
        <v>164079</v>
      </c>
      <c r="Q23" s="18">
        <v>207955</v>
      </c>
      <c r="R23" s="19">
        <v>202202</v>
      </c>
      <c r="S23" s="82">
        <v>6.7809982113396439</v>
      </c>
      <c r="T23" s="82">
        <v>7.9238248958725084</v>
      </c>
      <c r="U23" s="83">
        <v>7.8154912946260335</v>
      </c>
    </row>
    <row r="24" spans="1:21">
      <c r="A24" s="17" t="s">
        <v>175</v>
      </c>
      <c r="B24" s="18">
        <v>7270</v>
      </c>
      <c r="C24" s="18">
        <v>7420</v>
      </c>
      <c r="D24" s="19">
        <v>7455</v>
      </c>
      <c r="E24" s="27">
        <v>0.10522817579213513</v>
      </c>
      <c r="F24" s="27">
        <v>9.9152460270531206E-2</v>
      </c>
      <c r="G24" s="28">
        <v>9.8040582357113909E-2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7270</v>
      </c>
      <c r="Q24" s="18">
        <v>7420</v>
      </c>
      <c r="R24" s="19">
        <v>7455</v>
      </c>
      <c r="S24" s="82">
        <v>0.30045195909555283</v>
      </c>
      <c r="T24" s="82">
        <v>0.28272838223353136</v>
      </c>
      <c r="U24" s="83">
        <v>0.28814990752533148</v>
      </c>
    </row>
    <row r="25" spans="1:21">
      <c r="A25" s="17" t="s">
        <v>176</v>
      </c>
      <c r="B25" s="18">
        <v>3391</v>
      </c>
      <c r="C25" s="18">
        <v>3849</v>
      </c>
      <c r="D25" s="19">
        <v>3954</v>
      </c>
      <c r="E25" s="27">
        <v>4.9082358199605255E-2</v>
      </c>
      <c r="F25" s="27">
        <v>5.1433668407179868E-2</v>
      </c>
      <c r="G25" s="28">
        <v>5.1998988952384757E-2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3391</v>
      </c>
      <c r="Q25" s="18">
        <v>3849</v>
      </c>
      <c r="R25" s="19">
        <v>3954</v>
      </c>
      <c r="S25" s="82">
        <v>0.14014203484085552</v>
      </c>
      <c r="T25" s="82">
        <v>0.14666058533919976</v>
      </c>
      <c r="U25" s="83">
        <v>0.15282960890075931</v>
      </c>
    </row>
    <row r="26" spans="1:21">
      <c r="A26" s="17" t="s">
        <v>177</v>
      </c>
      <c r="B26" s="18">
        <v>82065</v>
      </c>
      <c r="C26" s="18">
        <v>0</v>
      </c>
      <c r="D26" s="19">
        <v>0</v>
      </c>
      <c r="E26" s="27">
        <v>1.1878335964761444</v>
      </c>
      <c r="F26" s="27" t="s">
        <v>168</v>
      </c>
      <c r="G26" s="28" t="s">
        <v>168</v>
      </c>
      <c r="I26" s="117">
        <v>82065</v>
      </c>
      <c r="J26" s="18">
        <v>0</v>
      </c>
      <c r="K26" s="19">
        <v>0</v>
      </c>
      <c r="L26" s="82">
        <v>1.8280914604861367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9269</v>
      </c>
      <c r="C27" s="18">
        <v>0</v>
      </c>
      <c r="D27" s="19">
        <v>0</v>
      </c>
      <c r="E27" s="27">
        <v>0.13416230555946362</v>
      </c>
      <c r="F27" s="27" t="s">
        <v>168</v>
      </c>
      <c r="G27" s="28" t="s">
        <v>168</v>
      </c>
      <c r="I27" s="117">
        <v>9269</v>
      </c>
      <c r="J27" s="18">
        <v>0</v>
      </c>
      <c r="K27" s="19">
        <v>0</v>
      </c>
      <c r="L27" s="82">
        <v>0.20647754520497169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140790</v>
      </c>
      <c r="C28" s="18">
        <v>156531</v>
      </c>
      <c r="D28" s="19">
        <v>175623</v>
      </c>
      <c r="E28" s="27">
        <v>2.0378369834628205</v>
      </c>
      <c r="F28" s="27">
        <v>2.091702662884976</v>
      </c>
      <c r="G28" s="28">
        <v>2.3096151838099819</v>
      </c>
      <c r="I28" s="117">
        <v>125477</v>
      </c>
      <c r="J28" s="18">
        <v>138749</v>
      </c>
      <c r="K28" s="19">
        <v>156448</v>
      </c>
      <c r="L28" s="82">
        <v>2.7951432667692555</v>
      </c>
      <c r="M28" s="82">
        <v>2.8555064233407794</v>
      </c>
      <c r="N28" s="83">
        <v>3.1184825224211692</v>
      </c>
      <c r="P28" s="117">
        <v>15313</v>
      </c>
      <c r="Q28" s="18">
        <v>17782</v>
      </c>
      <c r="R28" s="19">
        <v>19175</v>
      </c>
      <c r="S28" s="82">
        <v>0.63285018564376894</v>
      </c>
      <c r="T28" s="82">
        <v>0.67755742491599114</v>
      </c>
      <c r="U28" s="83">
        <v>0.74115016456046023</v>
      </c>
    </row>
    <row r="29" spans="1:21">
      <c r="A29" s="17" t="s">
        <v>180</v>
      </c>
      <c r="B29" s="18">
        <v>42695</v>
      </c>
      <c r="C29" s="18">
        <v>45826</v>
      </c>
      <c r="D29" s="19">
        <v>48926</v>
      </c>
      <c r="E29" s="27">
        <v>0.61798032537073033</v>
      </c>
      <c r="F29" s="27">
        <v>0.61236666366002201</v>
      </c>
      <c r="G29" s="28">
        <v>0.64342502111390409</v>
      </c>
      <c r="I29" s="117">
        <v>3260</v>
      </c>
      <c r="J29" s="18">
        <v>4269</v>
      </c>
      <c r="K29" s="19">
        <v>4673</v>
      </c>
      <c r="L29" s="82">
        <v>7.2620217646801988E-2</v>
      </c>
      <c r="M29" s="82">
        <v>8.78576200278329E-2</v>
      </c>
      <c r="N29" s="83">
        <v>9.3147044559688363E-2</v>
      </c>
      <c r="P29" s="117">
        <v>39435</v>
      </c>
      <c r="Q29" s="18">
        <v>41557</v>
      </c>
      <c r="R29" s="19">
        <v>44253</v>
      </c>
      <c r="S29" s="82">
        <v>1.629755571792727</v>
      </c>
      <c r="T29" s="82">
        <v>1.5834694582855611</v>
      </c>
      <c r="U29" s="83">
        <v>1.7104624892982554</v>
      </c>
    </row>
    <row r="30" spans="1:21">
      <c r="A30" s="17" t="s">
        <v>181</v>
      </c>
      <c r="B30" s="18">
        <v>24564</v>
      </c>
      <c r="C30" s="18">
        <v>17587</v>
      </c>
      <c r="D30" s="19">
        <v>24555</v>
      </c>
      <c r="E30" s="27">
        <v>0.35554675517991846</v>
      </c>
      <c r="F30" s="27">
        <v>0.23501271142558389</v>
      </c>
      <c r="G30" s="28">
        <v>0.32292240104345166</v>
      </c>
      <c r="I30" s="117">
        <v>6748</v>
      </c>
      <c r="J30" s="18">
        <v>4906</v>
      </c>
      <c r="K30" s="19">
        <v>6433</v>
      </c>
      <c r="L30" s="82">
        <v>0.15031939530080363</v>
      </c>
      <c r="M30" s="82">
        <v>0.10096731877642263</v>
      </c>
      <c r="N30" s="83">
        <v>0.12822917561576616</v>
      </c>
      <c r="P30" s="117">
        <v>17816</v>
      </c>
      <c r="Q30" s="18">
        <v>12681</v>
      </c>
      <c r="R30" s="19">
        <v>18122</v>
      </c>
      <c r="S30" s="82">
        <v>0.7362932741741911</v>
      </c>
      <c r="T30" s="82">
        <v>0.48319118801932764</v>
      </c>
      <c r="U30" s="83">
        <v>0.70044971484561469</v>
      </c>
    </row>
    <row r="31" spans="1:21">
      <c r="A31" s="17" t="s">
        <v>182</v>
      </c>
      <c r="B31" s="18">
        <v>3422</v>
      </c>
      <c r="C31" s="18">
        <v>4644</v>
      </c>
      <c r="D31" s="19">
        <v>4923</v>
      </c>
      <c r="E31" s="27">
        <v>4.9531061562680383E-2</v>
      </c>
      <c r="F31" s="27">
        <v>6.2057146293308212E-2</v>
      </c>
      <c r="G31" s="28">
        <v>6.4742292011277236E-2</v>
      </c>
      <c r="I31" s="117">
        <v>963</v>
      </c>
      <c r="J31" s="18">
        <v>1708</v>
      </c>
      <c r="K31" s="19">
        <v>1804</v>
      </c>
      <c r="L31" s="82">
        <v>2.145192318830378E-2</v>
      </c>
      <c r="M31" s="82">
        <v>3.5151280161053781E-2</v>
      </c>
      <c r="N31" s="83">
        <v>3.5959184332479736E-2</v>
      </c>
      <c r="P31" s="117">
        <v>2459</v>
      </c>
      <c r="Q31" s="18">
        <v>2936</v>
      </c>
      <c r="R31" s="19">
        <v>3119</v>
      </c>
      <c r="S31" s="82">
        <v>0.10162467227179703</v>
      </c>
      <c r="T31" s="82">
        <v>0.11187203911558599</v>
      </c>
      <c r="U31" s="83">
        <v>0.12055527318195962</v>
      </c>
    </row>
    <row r="32" spans="1:21">
      <c r="A32" s="17" t="s">
        <v>183</v>
      </c>
      <c r="B32" s="18">
        <v>623</v>
      </c>
      <c r="C32" s="18">
        <v>2179</v>
      </c>
      <c r="D32" s="19">
        <v>4508</v>
      </c>
      <c r="E32" s="27">
        <v>9.0174901676066278E-3</v>
      </c>
      <c r="F32" s="27">
        <v>2.9117683413677559E-2</v>
      </c>
      <c r="G32" s="28">
        <v>5.9284633838480143E-2</v>
      </c>
      <c r="I32" s="117">
        <v>623</v>
      </c>
      <c r="J32" s="18">
        <v>2169</v>
      </c>
      <c r="K32" s="19">
        <v>4489</v>
      </c>
      <c r="L32" s="82">
        <v>1.3878035458269215E-2</v>
      </c>
      <c r="M32" s="82">
        <v>4.463883294457005E-2</v>
      </c>
      <c r="N32" s="83">
        <v>8.94793672220075E-2</v>
      </c>
      <c r="P32" s="117">
        <v>0</v>
      </c>
      <c r="Q32" s="18">
        <v>10</v>
      </c>
      <c r="R32" s="19">
        <v>19</v>
      </c>
      <c r="S32" s="82" t="s">
        <v>168</v>
      </c>
      <c r="T32" s="82">
        <v>3.81035555570797E-4</v>
      </c>
      <c r="U32" s="83">
        <v>7.3438608222418488E-4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93</v>
      </c>
      <c r="E34" s="27" t="s">
        <v>168</v>
      </c>
      <c r="F34" s="27" t="s">
        <v>168</v>
      </c>
      <c r="G34" s="28">
        <v>1.2230414700485034E-3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93</v>
      </c>
      <c r="S34" s="82" t="s">
        <v>168</v>
      </c>
      <c r="T34" s="82" t="s">
        <v>168</v>
      </c>
      <c r="U34" s="83">
        <v>3.594626612992063E-3</v>
      </c>
    </row>
    <row r="35" spans="1:21">
      <c r="A35" s="17" t="s">
        <v>186</v>
      </c>
      <c r="B35" s="18">
        <v>45146</v>
      </c>
      <c r="C35" s="18">
        <v>38376</v>
      </c>
      <c r="D35" s="19">
        <v>36317</v>
      </c>
      <c r="E35" s="27">
        <v>0.65345683965773482</v>
      </c>
      <c r="F35" s="27">
        <v>0.5128133174315237</v>
      </c>
      <c r="G35" s="28">
        <v>0.47760426954571505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45146</v>
      </c>
      <c r="Q35" s="18">
        <v>38376</v>
      </c>
      <c r="R35" s="19">
        <v>36317</v>
      </c>
      <c r="S35" s="82">
        <v>1.865777736633814</v>
      </c>
      <c r="T35" s="82">
        <v>1.4622620480584905</v>
      </c>
      <c r="U35" s="83">
        <v>1.4037210183229327</v>
      </c>
    </row>
    <row r="36" spans="1:21">
      <c r="A36" s="17" t="s">
        <v>187</v>
      </c>
      <c r="B36" s="18">
        <v>0</v>
      </c>
      <c r="C36" s="18">
        <v>0</v>
      </c>
      <c r="D36" s="19">
        <v>472</v>
      </c>
      <c r="E36" s="27" t="s">
        <v>168</v>
      </c>
      <c r="F36" s="27" t="s">
        <v>168</v>
      </c>
      <c r="G36" s="28">
        <v>6.2072642350848774E-3</v>
      </c>
      <c r="I36" s="117">
        <v>0</v>
      </c>
      <c r="J36" s="18">
        <v>0</v>
      </c>
      <c r="K36" s="19">
        <v>472</v>
      </c>
      <c r="L36" s="82" t="s">
        <v>168</v>
      </c>
      <c r="M36" s="82" t="s">
        <v>168</v>
      </c>
      <c r="N36" s="83">
        <v>9.4083896923117701E-3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98088</v>
      </c>
      <c r="D37" s="19">
        <v>124932</v>
      </c>
      <c r="E37" s="27" t="s">
        <v>168</v>
      </c>
      <c r="F37" s="27">
        <v>1.3107367281692541</v>
      </c>
      <c r="G37" s="28">
        <v>1.6429786767322541</v>
      </c>
      <c r="I37" s="117">
        <v>0</v>
      </c>
      <c r="J37" s="18">
        <v>90083</v>
      </c>
      <c r="K37" s="19">
        <v>117941</v>
      </c>
      <c r="L37" s="82" t="s">
        <v>168</v>
      </c>
      <c r="M37" s="82">
        <v>1.8539419032483653</v>
      </c>
      <c r="N37" s="83">
        <v>2.3509213743664037</v>
      </c>
      <c r="P37" s="117">
        <v>0</v>
      </c>
      <c r="Q37" s="18">
        <v>8005</v>
      </c>
      <c r="R37" s="19">
        <v>6991</v>
      </c>
      <c r="S37" s="82" t="s">
        <v>168</v>
      </c>
      <c r="T37" s="82">
        <v>0.30501896223442299</v>
      </c>
      <c r="U37" s="83">
        <v>0.27021542635943563</v>
      </c>
    </row>
    <row r="38" spans="1:21" ht="13.5" thickBot="1">
      <c r="A38" s="20" t="s">
        <v>4</v>
      </c>
      <c r="B38" s="21">
        <v>6908796</v>
      </c>
      <c r="C38" s="21">
        <v>7483425</v>
      </c>
      <c r="D38" s="22">
        <v>7603994</v>
      </c>
      <c r="E38" s="23">
        <v>100</v>
      </c>
      <c r="F38" s="23">
        <v>100</v>
      </c>
      <c r="G38" s="48">
        <v>100</v>
      </c>
      <c r="I38" s="118">
        <v>4489108</v>
      </c>
      <c r="J38" s="21">
        <v>4858998</v>
      </c>
      <c r="K38" s="22">
        <v>5016799</v>
      </c>
      <c r="L38" s="86">
        <v>100</v>
      </c>
      <c r="M38" s="86">
        <v>100</v>
      </c>
      <c r="N38" s="87">
        <v>100</v>
      </c>
      <c r="P38" s="118">
        <v>2419688</v>
      </c>
      <c r="Q38" s="21">
        <v>2624427</v>
      </c>
      <c r="R38" s="22">
        <v>2587195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>
      <c r="H40" s="50"/>
      <c r="I40" s="189"/>
      <c r="J40" s="189"/>
      <c r="K40" s="189"/>
      <c r="L40" s="189"/>
      <c r="M40" s="189"/>
      <c r="N40" s="189"/>
      <c r="O40" s="50"/>
      <c r="P40" s="189"/>
      <c r="Q40" s="189"/>
      <c r="R40" s="189"/>
      <c r="S40" s="189"/>
      <c r="T40" s="189"/>
      <c r="U40" s="189"/>
    </row>
    <row r="41" spans="1:21">
      <c r="H41" s="50"/>
      <c r="I41" s="133"/>
      <c r="J41" s="134"/>
      <c r="K41" s="133"/>
      <c r="L41" s="135"/>
      <c r="M41" s="134"/>
      <c r="N41" s="135"/>
      <c r="O41" s="50"/>
      <c r="P41" s="133"/>
      <c r="Q41" s="134"/>
      <c r="R41" s="133"/>
      <c r="S41" s="135"/>
      <c r="T41" s="134"/>
      <c r="U41" s="135"/>
    </row>
    <row r="42" spans="1:21">
      <c r="H42" s="50"/>
      <c r="I42" s="136"/>
      <c r="J42" s="136"/>
      <c r="K42" s="136"/>
      <c r="L42" s="136"/>
      <c r="M42" s="136"/>
      <c r="N42" s="136"/>
      <c r="O42" s="50"/>
      <c r="P42" s="136"/>
      <c r="Q42" s="136"/>
      <c r="R42" s="136"/>
      <c r="S42" s="136"/>
      <c r="T42" s="136"/>
      <c r="U42" s="136"/>
    </row>
    <row r="43" spans="1:21">
      <c r="H43" s="50"/>
      <c r="I43" s="137"/>
      <c r="J43" s="137"/>
      <c r="K43" s="137"/>
      <c r="L43" s="85"/>
      <c r="M43" s="85"/>
      <c r="N43" s="138"/>
      <c r="O43" s="50"/>
      <c r="P43" s="137"/>
      <c r="Q43" s="137"/>
      <c r="R43" s="137"/>
      <c r="S43" s="85"/>
      <c r="T43" s="85"/>
      <c r="U43" s="138"/>
    </row>
    <row r="44" spans="1:21">
      <c r="H44" s="50"/>
      <c r="I44" s="137"/>
      <c r="J44" s="137"/>
      <c r="K44" s="137"/>
      <c r="L44" s="85"/>
      <c r="M44" s="85"/>
      <c r="N44" s="138"/>
      <c r="O44" s="50"/>
      <c r="P44" s="137"/>
      <c r="Q44" s="137"/>
      <c r="R44" s="137"/>
      <c r="S44" s="85"/>
      <c r="T44" s="85"/>
      <c r="U44" s="138"/>
    </row>
    <row r="45" spans="1:21">
      <c r="H45" s="50"/>
      <c r="I45" s="137"/>
      <c r="J45" s="137"/>
      <c r="K45" s="137"/>
      <c r="L45" s="85"/>
      <c r="M45" s="85"/>
      <c r="N45" s="138"/>
      <c r="O45" s="50"/>
      <c r="P45" s="137"/>
      <c r="Q45" s="137"/>
      <c r="R45" s="137"/>
      <c r="S45" s="85"/>
      <c r="T45" s="85"/>
      <c r="U45" s="138"/>
    </row>
    <row r="46" spans="1:21">
      <c r="H46" s="50"/>
      <c r="I46" s="137"/>
      <c r="J46" s="137"/>
      <c r="K46" s="137"/>
      <c r="L46" s="85"/>
      <c r="M46" s="85"/>
      <c r="N46" s="138"/>
      <c r="O46" s="50"/>
      <c r="P46" s="137"/>
      <c r="Q46" s="137"/>
      <c r="R46" s="137"/>
      <c r="S46" s="85"/>
      <c r="T46" s="85"/>
      <c r="U46" s="138"/>
    </row>
    <row r="47" spans="1:21">
      <c r="H47" s="50"/>
      <c r="I47" s="137"/>
      <c r="J47" s="137"/>
      <c r="K47" s="137"/>
      <c r="L47" s="85"/>
      <c r="M47" s="85"/>
      <c r="N47" s="138"/>
      <c r="O47" s="50"/>
      <c r="P47" s="137"/>
      <c r="Q47" s="137"/>
      <c r="R47" s="137"/>
      <c r="S47" s="85"/>
      <c r="T47" s="85"/>
      <c r="U47" s="138"/>
    </row>
    <row r="48" spans="1:21">
      <c r="H48" s="50"/>
      <c r="I48" s="137"/>
      <c r="J48" s="137"/>
      <c r="K48" s="137"/>
      <c r="L48" s="85"/>
      <c r="M48" s="85"/>
      <c r="N48" s="138"/>
      <c r="O48" s="50"/>
      <c r="P48" s="137"/>
      <c r="Q48" s="137"/>
      <c r="R48" s="137"/>
      <c r="S48" s="85"/>
      <c r="T48" s="85"/>
      <c r="U48" s="138"/>
    </row>
    <row r="49" spans="1:21">
      <c r="H49" s="50"/>
      <c r="I49" s="137"/>
      <c r="J49" s="137"/>
      <c r="K49" s="137"/>
      <c r="L49" s="85"/>
      <c r="M49" s="85"/>
      <c r="N49" s="138"/>
      <c r="O49" s="50"/>
      <c r="P49" s="137"/>
      <c r="Q49" s="137"/>
      <c r="R49" s="137"/>
      <c r="S49" s="85"/>
      <c r="T49" s="85"/>
      <c r="U49" s="138"/>
    </row>
    <row r="50" spans="1:21">
      <c r="H50" s="50"/>
      <c r="I50" s="137"/>
      <c r="J50" s="137"/>
      <c r="K50" s="137"/>
      <c r="L50" s="85"/>
      <c r="M50" s="85"/>
      <c r="N50" s="138"/>
      <c r="O50" s="50"/>
      <c r="P50" s="137"/>
      <c r="Q50" s="137"/>
      <c r="R50" s="137"/>
      <c r="S50" s="85"/>
      <c r="T50" s="85"/>
      <c r="U50" s="138"/>
    </row>
    <row r="51" spans="1:21">
      <c r="H51" s="50"/>
      <c r="I51" s="137"/>
      <c r="J51" s="137"/>
      <c r="K51" s="137"/>
      <c r="L51" s="85"/>
      <c r="M51" s="85"/>
      <c r="N51" s="138"/>
      <c r="O51" s="50"/>
      <c r="P51" s="137"/>
      <c r="Q51" s="137"/>
      <c r="R51" s="137"/>
      <c r="S51" s="85"/>
      <c r="T51" s="85"/>
      <c r="U51" s="138"/>
    </row>
    <row r="52" spans="1:21">
      <c r="H52" s="50"/>
      <c r="I52" s="137"/>
      <c r="J52" s="137"/>
      <c r="K52" s="137"/>
      <c r="L52" s="85"/>
      <c r="M52" s="85"/>
      <c r="N52" s="138"/>
      <c r="O52" s="50"/>
      <c r="P52" s="137"/>
      <c r="Q52" s="137"/>
      <c r="R52" s="137"/>
      <c r="S52" s="85"/>
      <c r="T52" s="85"/>
      <c r="U52" s="138"/>
    </row>
    <row r="53" spans="1:21">
      <c r="H53" s="50"/>
      <c r="I53" s="137"/>
      <c r="J53" s="137"/>
      <c r="K53" s="137"/>
      <c r="L53" s="85"/>
      <c r="M53" s="85"/>
      <c r="N53" s="138"/>
      <c r="O53" s="50"/>
      <c r="P53" s="137"/>
      <c r="Q53" s="137"/>
      <c r="R53" s="137"/>
      <c r="S53" s="85"/>
      <c r="T53" s="85"/>
      <c r="U53" s="138"/>
    </row>
    <row r="54" spans="1:21">
      <c r="H54" s="50"/>
      <c r="I54" s="137"/>
      <c r="J54" s="137"/>
      <c r="K54" s="137"/>
      <c r="L54" s="85"/>
      <c r="M54" s="85"/>
      <c r="N54" s="138"/>
      <c r="O54" s="50"/>
      <c r="P54" s="137"/>
      <c r="Q54" s="137"/>
      <c r="R54" s="137"/>
      <c r="S54" s="85"/>
      <c r="T54" s="85"/>
      <c r="U54" s="138"/>
    </row>
    <row r="55" spans="1:21">
      <c r="H55" s="50"/>
      <c r="I55" s="137"/>
      <c r="J55" s="137"/>
      <c r="K55" s="137"/>
      <c r="L55" s="85"/>
      <c r="M55" s="85"/>
      <c r="N55" s="138"/>
      <c r="O55" s="50"/>
      <c r="P55" s="137"/>
      <c r="Q55" s="137"/>
      <c r="R55" s="137"/>
      <c r="S55" s="85"/>
      <c r="T55" s="85"/>
      <c r="U55" s="138"/>
    </row>
    <row r="56" spans="1:21">
      <c r="H56" s="50"/>
      <c r="I56" s="137"/>
      <c r="J56" s="137"/>
      <c r="K56" s="137"/>
      <c r="L56" s="85"/>
      <c r="M56" s="85"/>
      <c r="N56" s="138"/>
      <c r="O56" s="50"/>
      <c r="P56" s="137"/>
      <c r="Q56" s="137"/>
      <c r="R56" s="137"/>
      <c r="S56" s="85"/>
      <c r="T56" s="85"/>
      <c r="U56" s="138"/>
    </row>
    <row r="57" spans="1:21">
      <c r="H57" s="50"/>
      <c r="I57" s="137"/>
      <c r="J57" s="137"/>
      <c r="K57" s="137"/>
      <c r="L57" s="85"/>
      <c r="M57" s="85"/>
      <c r="N57" s="138"/>
      <c r="O57" s="50"/>
      <c r="P57" s="137"/>
      <c r="Q57" s="137"/>
      <c r="R57" s="137"/>
      <c r="S57" s="85"/>
      <c r="T57" s="85"/>
      <c r="U57" s="138"/>
    </row>
    <row r="58" spans="1:21">
      <c r="H58" s="50"/>
      <c r="I58" s="137"/>
      <c r="J58" s="137"/>
      <c r="K58" s="137"/>
      <c r="L58" s="85"/>
      <c r="M58" s="85"/>
      <c r="N58" s="138"/>
      <c r="O58" s="50"/>
      <c r="P58" s="137"/>
      <c r="Q58" s="137"/>
      <c r="R58" s="137"/>
      <c r="S58" s="85"/>
      <c r="T58" s="85"/>
      <c r="U58" s="138"/>
    </row>
    <row r="59" spans="1:21">
      <c r="H59" s="50"/>
      <c r="I59" s="137"/>
      <c r="J59" s="137"/>
      <c r="K59" s="137"/>
      <c r="L59" s="85"/>
      <c r="M59" s="85"/>
      <c r="N59" s="138"/>
      <c r="O59" s="50"/>
      <c r="P59" s="137"/>
      <c r="Q59" s="137"/>
      <c r="R59" s="137"/>
      <c r="S59" s="85"/>
      <c r="T59" s="85"/>
      <c r="U59" s="138"/>
    </row>
    <row r="60" spans="1:21">
      <c r="H60" s="50"/>
      <c r="I60" s="137"/>
      <c r="J60" s="137"/>
      <c r="K60" s="137"/>
      <c r="L60" s="85"/>
      <c r="M60" s="85"/>
      <c r="N60" s="138"/>
      <c r="O60" s="50"/>
      <c r="P60" s="137"/>
      <c r="Q60" s="137"/>
      <c r="R60" s="137"/>
      <c r="S60" s="85"/>
      <c r="T60" s="85"/>
      <c r="U60" s="138"/>
    </row>
    <row r="61" spans="1:21">
      <c r="A61" s="44"/>
      <c r="B61" s="51"/>
      <c r="C61" s="51"/>
      <c r="D61" s="51"/>
      <c r="E61" s="52"/>
      <c r="F61" s="54"/>
      <c r="G61" s="53"/>
      <c r="H61" s="50"/>
      <c r="I61" s="137"/>
      <c r="J61" s="137"/>
      <c r="K61" s="137"/>
      <c r="L61" s="85"/>
      <c r="M61" s="85"/>
      <c r="N61" s="138"/>
      <c r="O61" s="50"/>
      <c r="P61" s="137"/>
      <c r="Q61" s="137"/>
      <c r="R61" s="137"/>
      <c r="S61" s="85"/>
      <c r="T61" s="85"/>
      <c r="U61" s="138"/>
    </row>
    <row r="62" spans="1:21">
      <c r="A62" s="44"/>
      <c r="B62" s="51"/>
      <c r="C62" s="51"/>
      <c r="D62" s="51"/>
      <c r="E62" s="52"/>
      <c r="F62" s="54"/>
      <c r="G62" s="53"/>
      <c r="H62" s="50"/>
      <c r="I62" s="137"/>
      <c r="J62" s="137"/>
      <c r="K62" s="137"/>
      <c r="L62" s="85"/>
      <c r="M62" s="85"/>
      <c r="N62" s="138"/>
      <c r="O62" s="50"/>
      <c r="P62" s="137"/>
      <c r="Q62" s="137"/>
      <c r="R62" s="137"/>
      <c r="S62" s="85"/>
      <c r="T62" s="85"/>
      <c r="U62" s="138"/>
    </row>
    <row r="63" spans="1:21">
      <c r="A63" s="44"/>
      <c r="B63" s="51"/>
      <c r="C63" s="51"/>
      <c r="D63" s="51"/>
      <c r="E63" s="52"/>
      <c r="F63" s="54"/>
      <c r="G63" s="53"/>
      <c r="H63" s="50"/>
      <c r="I63" s="137"/>
      <c r="J63" s="137"/>
      <c r="K63" s="137"/>
      <c r="L63" s="85"/>
      <c r="M63" s="85"/>
      <c r="N63" s="138"/>
      <c r="O63" s="50"/>
      <c r="P63" s="137"/>
      <c r="Q63" s="137"/>
      <c r="R63" s="137"/>
      <c r="S63" s="85"/>
      <c r="T63" s="85"/>
      <c r="U63" s="138"/>
    </row>
    <row r="64" spans="1:21">
      <c r="A64" s="44"/>
      <c r="B64" s="51"/>
      <c r="C64" s="51"/>
      <c r="D64" s="51"/>
      <c r="E64" s="52"/>
      <c r="F64" s="54"/>
      <c r="G64" s="53"/>
      <c r="H64" s="50"/>
      <c r="I64" s="137"/>
      <c r="J64" s="137"/>
      <c r="K64" s="137"/>
      <c r="L64" s="85"/>
      <c r="M64" s="85"/>
      <c r="N64" s="138"/>
      <c r="O64" s="50"/>
      <c r="P64" s="137"/>
      <c r="Q64" s="137"/>
      <c r="R64" s="137"/>
      <c r="S64" s="85"/>
      <c r="T64" s="85"/>
      <c r="U64" s="138"/>
    </row>
    <row r="65" spans="1:21">
      <c r="A65" s="50"/>
      <c r="B65" s="50"/>
      <c r="C65" s="50"/>
      <c r="D65" s="50"/>
      <c r="E65" s="50"/>
      <c r="F65" s="50"/>
      <c r="G65" s="50"/>
      <c r="H65" s="50"/>
      <c r="I65" s="137"/>
      <c r="J65" s="137"/>
      <c r="K65" s="137"/>
      <c r="L65" s="85"/>
      <c r="M65" s="85"/>
      <c r="N65" s="138"/>
      <c r="O65" s="50"/>
      <c r="P65" s="137"/>
      <c r="Q65" s="137"/>
      <c r="R65" s="137"/>
      <c r="S65" s="85"/>
      <c r="T65" s="85"/>
      <c r="U65" s="138"/>
    </row>
    <row r="66" spans="1:21" ht="12.75" customHeight="1">
      <c r="A66" s="115" t="s">
        <v>157</v>
      </c>
      <c r="B66" s="62"/>
      <c r="C66" s="62"/>
      <c r="D66" s="62"/>
      <c r="E66" s="62"/>
      <c r="F66" s="62"/>
      <c r="G66" s="62"/>
      <c r="H66" s="62"/>
      <c r="I66" s="141"/>
      <c r="J66" s="141"/>
      <c r="K66" s="141"/>
      <c r="L66" s="142"/>
      <c r="M66" s="142"/>
      <c r="N66" s="143"/>
      <c r="O66" s="62"/>
      <c r="P66" s="141"/>
      <c r="Q66" s="62"/>
      <c r="R66" s="141"/>
      <c r="S66" s="142"/>
      <c r="T66" s="142"/>
      <c r="U66" s="176">
        <v>17</v>
      </c>
    </row>
    <row r="67" spans="1:21" ht="12.75" customHeight="1">
      <c r="A67" s="132" t="s">
        <v>158</v>
      </c>
      <c r="B67" s="50"/>
      <c r="C67" s="50"/>
      <c r="D67" s="50"/>
      <c r="E67" s="50"/>
      <c r="F67" s="50"/>
      <c r="G67" s="50"/>
      <c r="H67" s="50"/>
      <c r="I67" s="137"/>
      <c r="J67" s="137"/>
      <c r="K67" s="137"/>
      <c r="L67" s="85"/>
      <c r="M67" s="85"/>
      <c r="N67" s="138"/>
      <c r="O67" s="50"/>
      <c r="P67" s="137"/>
      <c r="Q67" s="50"/>
      <c r="R67" s="137"/>
      <c r="S67" s="85"/>
      <c r="T67" s="85"/>
      <c r="U67" s="174"/>
    </row>
    <row r="68" spans="1:21" ht="12.75" customHeight="1">
      <c r="H68" s="50"/>
      <c r="I68" s="137"/>
      <c r="J68" s="137"/>
      <c r="K68" s="137"/>
      <c r="L68" s="85"/>
      <c r="M68" s="85"/>
      <c r="N68" s="138"/>
      <c r="O68" s="50"/>
      <c r="P68" s="137"/>
      <c r="Q68" s="137"/>
      <c r="R68" s="137"/>
      <c r="S68" s="85"/>
      <c r="T68" s="85"/>
      <c r="U68" s="138"/>
    </row>
    <row r="69" spans="1:21" ht="12.75" customHeight="1">
      <c r="H69" s="50"/>
      <c r="I69" s="137"/>
      <c r="J69" s="137"/>
      <c r="K69" s="137"/>
      <c r="L69" s="85"/>
      <c r="M69" s="85"/>
      <c r="N69" s="138"/>
      <c r="O69" s="50"/>
      <c r="P69" s="137"/>
      <c r="Q69" s="137"/>
      <c r="R69" s="137"/>
      <c r="S69" s="85"/>
      <c r="T69" s="85"/>
      <c r="U69" s="138"/>
    </row>
    <row r="70" spans="1:21">
      <c r="H70" s="50"/>
      <c r="I70" s="137"/>
      <c r="J70" s="137"/>
      <c r="K70" s="137"/>
      <c r="L70" s="85"/>
      <c r="M70" s="85"/>
      <c r="N70" s="138"/>
      <c r="O70" s="50"/>
      <c r="P70" s="137"/>
      <c r="Q70" s="137"/>
      <c r="R70" s="137"/>
      <c r="S70" s="85"/>
      <c r="T70" s="85"/>
      <c r="U70" s="138"/>
    </row>
    <row r="71" spans="1:21">
      <c r="H71" s="50"/>
      <c r="I71" s="137"/>
      <c r="J71" s="137"/>
      <c r="K71" s="137"/>
      <c r="L71" s="85"/>
      <c r="M71" s="85"/>
      <c r="N71" s="138"/>
      <c r="O71" s="50"/>
      <c r="P71" s="137"/>
      <c r="Q71" s="137"/>
      <c r="R71" s="137"/>
      <c r="S71" s="85"/>
      <c r="T71" s="85"/>
      <c r="U71" s="138"/>
    </row>
    <row r="72" spans="1:21" ht="12.75" customHeight="1">
      <c r="H72" s="50"/>
      <c r="I72" s="51"/>
      <c r="J72" s="51"/>
      <c r="K72" s="51"/>
      <c r="L72" s="139"/>
      <c r="M72" s="139"/>
      <c r="N72" s="140"/>
      <c r="O72" s="50"/>
      <c r="P72" s="51"/>
      <c r="Q72" s="51"/>
      <c r="R72" s="51"/>
      <c r="S72" s="139"/>
      <c r="T72" s="139"/>
      <c r="U72" s="140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2"/>
      <c r="J74" s="132"/>
      <c r="K74" s="132"/>
      <c r="L74" s="132"/>
      <c r="M74" s="132"/>
      <c r="N74" s="132"/>
      <c r="O74" s="132"/>
      <c r="P74" s="132"/>
      <c r="Q74" s="50"/>
      <c r="R74" s="50"/>
      <c r="S74" s="50"/>
      <c r="T74" s="132"/>
      <c r="U74" s="174"/>
    </row>
    <row r="75" spans="1:21">
      <c r="H75" s="50"/>
      <c r="I75" s="132"/>
      <c r="J75" s="132"/>
      <c r="K75" s="132"/>
      <c r="L75" s="132"/>
      <c r="M75" s="132"/>
      <c r="N75" s="132"/>
      <c r="O75" s="132"/>
      <c r="P75" s="132"/>
      <c r="Q75" s="50"/>
      <c r="R75" s="50"/>
      <c r="S75" s="50"/>
      <c r="T75" s="132"/>
      <c r="U75" s="174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70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539433</v>
      </c>
      <c r="C7" s="18">
        <v>598609</v>
      </c>
      <c r="D7" s="19">
        <v>592063</v>
      </c>
      <c r="E7" s="27">
        <v>33.947570134510748</v>
      </c>
      <c r="F7" s="27">
        <v>34.24973552117919</v>
      </c>
      <c r="G7" s="28">
        <v>33.452948800963703</v>
      </c>
    </row>
    <row r="8" spans="1:7">
      <c r="A8" s="17" t="s">
        <v>160</v>
      </c>
      <c r="B8" s="18">
        <v>0</v>
      </c>
      <c r="C8" s="18">
        <v>0</v>
      </c>
      <c r="D8" s="19">
        <v>1006</v>
      </c>
      <c r="E8" s="27" t="s">
        <v>168</v>
      </c>
      <c r="F8" s="27" t="s">
        <v>168</v>
      </c>
      <c r="G8" s="28">
        <v>5.6841360621706617E-2</v>
      </c>
    </row>
    <row r="9" spans="1:7">
      <c r="A9" s="17" t="s">
        <v>84</v>
      </c>
      <c r="B9" s="18">
        <v>374132</v>
      </c>
      <c r="C9" s="18">
        <v>393435</v>
      </c>
      <c r="D9" s="19">
        <v>408448</v>
      </c>
      <c r="E9" s="27">
        <v>23.544856005407112</v>
      </c>
      <c r="F9" s="27">
        <v>22.510594887105164</v>
      </c>
      <c r="G9" s="28">
        <v>23.078270440571398</v>
      </c>
    </row>
    <row r="10" spans="1:7">
      <c r="A10" s="17" t="s">
        <v>86</v>
      </c>
      <c r="B10" s="18">
        <v>285300</v>
      </c>
      <c r="C10" s="18">
        <v>302889</v>
      </c>
      <c r="D10" s="19">
        <v>303688</v>
      </c>
      <c r="E10" s="27">
        <v>17.954485097085119</v>
      </c>
      <c r="F10" s="27">
        <v>17.329956853763381</v>
      </c>
      <c r="G10" s="28">
        <v>17.159084616784135</v>
      </c>
    </row>
    <row r="11" spans="1:7">
      <c r="A11" s="17" t="s">
        <v>161</v>
      </c>
      <c r="B11" s="18">
        <v>30599</v>
      </c>
      <c r="C11" s="18">
        <v>41338</v>
      </c>
      <c r="D11" s="19">
        <v>50819</v>
      </c>
      <c r="E11" s="27">
        <v>1.9256547125331493</v>
      </c>
      <c r="F11" s="27">
        <v>2.3651758777006449</v>
      </c>
      <c r="G11" s="28">
        <v>2.8713927489408637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39966</v>
      </c>
      <c r="C13" s="18">
        <v>37144</v>
      </c>
      <c r="D13" s="19">
        <v>35344</v>
      </c>
      <c r="E13" s="27">
        <v>2.5151382803719025</v>
      </c>
      <c r="F13" s="27">
        <v>2.1252139145897901</v>
      </c>
      <c r="G13" s="28">
        <v>1.9970189361964203</v>
      </c>
    </row>
    <row r="14" spans="1:7">
      <c r="A14" s="17" t="s">
        <v>164</v>
      </c>
      <c r="B14" s="18">
        <v>47229</v>
      </c>
      <c r="C14" s="18">
        <v>56139</v>
      </c>
      <c r="D14" s="19">
        <v>62195</v>
      </c>
      <c r="E14" s="27">
        <v>2.9722130271652052</v>
      </c>
      <c r="F14" s="27">
        <v>3.2120230441297717</v>
      </c>
      <c r="G14" s="28">
        <v>3.5141634432077966</v>
      </c>
    </row>
    <row r="15" spans="1:7">
      <c r="A15" s="17" t="s">
        <v>165</v>
      </c>
      <c r="B15" s="18">
        <v>42139</v>
      </c>
      <c r="C15" s="18">
        <v>41609</v>
      </c>
      <c r="D15" s="19">
        <v>46057</v>
      </c>
      <c r="E15" s="27">
        <v>2.6518894059098135</v>
      </c>
      <c r="F15" s="27">
        <v>2.3806812882879225</v>
      </c>
      <c r="G15" s="28">
        <v>2.6023285747057074</v>
      </c>
    </row>
    <row r="16" spans="1:7">
      <c r="A16" s="17" t="s">
        <v>166</v>
      </c>
      <c r="B16" s="18">
        <v>3332</v>
      </c>
      <c r="C16" s="18">
        <v>3408</v>
      </c>
      <c r="D16" s="19">
        <v>1381</v>
      </c>
      <c r="E16" s="27">
        <v>0.20968925462140769</v>
      </c>
      <c r="F16" s="27">
        <v>0.19499055085402772</v>
      </c>
      <c r="G16" s="28">
        <v>7.8029740575126086E-2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>
      <c r="A20" s="17" t="s">
        <v>171</v>
      </c>
      <c r="B20" s="18">
        <v>7806</v>
      </c>
      <c r="C20" s="18">
        <v>8211</v>
      </c>
      <c r="D20" s="19">
        <v>8452</v>
      </c>
      <c r="E20" s="27">
        <v>0.49124679519048869</v>
      </c>
      <c r="F20" s="27">
        <v>0.46979677613333964</v>
      </c>
      <c r="G20" s="28">
        <v>0.47755783297680354</v>
      </c>
    </row>
    <row r="21" spans="1:7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>
      <c r="A22" s="17" t="s">
        <v>173</v>
      </c>
      <c r="B22" s="18">
        <v>7301</v>
      </c>
      <c r="C22" s="18">
        <v>8847</v>
      </c>
      <c r="D22" s="19">
        <v>10356</v>
      </c>
      <c r="E22" s="27">
        <v>0.4594661608616139</v>
      </c>
      <c r="F22" s="27">
        <v>0.50618585780680259</v>
      </c>
      <c r="G22" s="28">
        <v>0.58513830079363194</v>
      </c>
    </row>
    <row r="23" spans="1:7">
      <c r="A23" s="17" t="s">
        <v>174</v>
      </c>
      <c r="B23" s="18">
        <v>157345</v>
      </c>
      <c r="C23" s="18">
        <v>197389</v>
      </c>
      <c r="D23" s="19">
        <v>185087</v>
      </c>
      <c r="E23" s="27">
        <v>9.9020275415382333</v>
      </c>
      <c r="F23" s="27">
        <v>11.29371767679744</v>
      </c>
      <c r="G23" s="28">
        <v>10.457849814502797</v>
      </c>
    </row>
    <row r="24" spans="1:7">
      <c r="A24" s="17" t="s">
        <v>175</v>
      </c>
      <c r="B24" s="18">
        <v>4770</v>
      </c>
      <c r="C24" s="18">
        <v>4920</v>
      </c>
      <c r="D24" s="19">
        <v>4955</v>
      </c>
      <c r="E24" s="27">
        <v>0.30018539752224332</v>
      </c>
      <c r="F24" s="27">
        <v>0.28150044313433581</v>
      </c>
      <c r="G24" s="28">
        <v>0.27996912711784921</v>
      </c>
    </row>
    <row r="25" spans="1:7">
      <c r="A25" s="17" t="s">
        <v>176</v>
      </c>
      <c r="B25" s="18">
        <v>2556</v>
      </c>
      <c r="C25" s="18">
        <v>2974</v>
      </c>
      <c r="D25" s="19">
        <v>3103</v>
      </c>
      <c r="E25" s="27">
        <v>0.16085406206852282</v>
      </c>
      <c r="F25" s="27">
        <v>0.17015900769949485</v>
      </c>
      <c r="G25" s="28">
        <v>0.17532678132122828</v>
      </c>
    </row>
    <row r="26" spans="1:7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11544</v>
      </c>
      <c r="C28" s="18">
        <v>13777</v>
      </c>
      <c r="D28" s="19">
        <v>15041</v>
      </c>
      <c r="E28" s="27">
        <v>0.7264864211733284</v>
      </c>
      <c r="F28" s="27">
        <v>0.78825845631336267</v>
      </c>
      <c r="G28" s="28">
        <v>0.84985179434501912</v>
      </c>
    </row>
    <row r="29" spans="1:7">
      <c r="A29" s="17" t="s">
        <v>180</v>
      </c>
      <c r="B29" s="18">
        <v>11185</v>
      </c>
      <c r="C29" s="18">
        <v>11726</v>
      </c>
      <c r="D29" s="19">
        <v>12520</v>
      </c>
      <c r="E29" s="27">
        <v>0.70389385142270255</v>
      </c>
      <c r="F29" s="27">
        <v>0.67090938947016698</v>
      </c>
      <c r="G29" s="28">
        <v>0.70740937871149789</v>
      </c>
    </row>
    <row r="30" spans="1:7">
      <c r="A30" s="17" t="s">
        <v>181</v>
      </c>
      <c r="B30" s="18">
        <v>14293</v>
      </c>
      <c r="C30" s="18">
        <v>10561</v>
      </c>
      <c r="D30" s="19">
        <v>14037</v>
      </c>
      <c r="E30" s="27">
        <v>0.89948634943090633</v>
      </c>
      <c r="F30" s="27">
        <v>0.60425328860604066</v>
      </c>
      <c r="G30" s="28">
        <v>0.79312343841639743</v>
      </c>
    </row>
    <row r="31" spans="1:7">
      <c r="A31" s="17" t="s">
        <v>182</v>
      </c>
      <c r="B31" s="18">
        <v>2012</v>
      </c>
      <c r="C31" s="18">
        <v>2120</v>
      </c>
      <c r="D31" s="19">
        <v>2240</v>
      </c>
      <c r="E31" s="27">
        <v>0.12661908172217054</v>
      </c>
      <c r="F31" s="27">
        <v>0.12129693891154306</v>
      </c>
      <c r="G31" s="28">
        <v>0.12656525625509227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93</v>
      </c>
      <c r="E34" s="27" t="s">
        <v>168</v>
      </c>
      <c r="F34" s="27" t="s">
        <v>168</v>
      </c>
      <c r="G34" s="28">
        <v>5.2547182284480272E-3</v>
      </c>
    </row>
    <row r="35" spans="1:7">
      <c r="A35" s="17" t="s">
        <v>186</v>
      </c>
      <c r="B35" s="18">
        <v>8076</v>
      </c>
      <c r="C35" s="18">
        <v>7771</v>
      </c>
      <c r="D35" s="19">
        <v>8344</v>
      </c>
      <c r="E35" s="27">
        <v>0.50823842146533271</v>
      </c>
      <c r="F35" s="27">
        <v>0.44462193975547226</v>
      </c>
      <c r="G35" s="28">
        <v>0.47145557955021872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4910</v>
      </c>
      <c r="D37" s="19">
        <v>4609</v>
      </c>
      <c r="E37" s="27" t="s">
        <v>168</v>
      </c>
      <c r="F37" s="27">
        <v>0.28092828776211154</v>
      </c>
      <c r="G37" s="28">
        <v>0.26041931521416084</v>
      </c>
    </row>
    <row r="38" spans="1:7" ht="13.5" thickBot="1">
      <c r="A38" s="20" t="s">
        <v>4</v>
      </c>
      <c r="B38" s="21">
        <v>1589018</v>
      </c>
      <c r="C38" s="21">
        <v>1747777</v>
      </c>
      <c r="D38" s="22">
        <v>1769838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74791</v>
      </c>
      <c r="C43" s="18">
        <v>82933</v>
      </c>
      <c r="D43" s="19">
        <v>81617</v>
      </c>
      <c r="E43" s="27">
        <v>50.249936172214085</v>
      </c>
      <c r="F43" s="27">
        <v>50.814298318709866</v>
      </c>
      <c r="G43" s="28">
        <v>35.266082477790455</v>
      </c>
    </row>
    <row r="44" spans="1:7">
      <c r="A44" s="17" t="s">
        <v>160</v>
      </c>
      <c r="B44" s="18">
        <v>0</v>
      </c>
      <c r="C44" s="18">
        <v>0</v>
      </c>
      <c r="D44" s="19">
        <v>4</v>
      </c>
      <c r="E44" s="27" t="s">
        <v>168</v>
      </c>
      <c r="F44" s="27" t="s">
        <v>168</v>
      </c>
      <c r="G44" s="28">
        <v>1.7283694562549691E-3</v>
      </c>
    </row>
    <row r="45" spans="1:7">
      <c r="A45" s="17" t="s">
        <v>84</v>
      </c>
      <c r="B45" s="18">
        <v>37042</v>
      </c>
      <c r="C45" s="18">
        <v>36985</v>
      </c>
      <c r="D45" s="19">
        <v>102785</v>
      </c>
      <c r="E45" s="27">
        <v>24.887461535360593</v>
      </c>
      <c r="F45" s="27">
        <v>22.661266604578206</v>
      </c>
      <c r="G45" s="28">
        <v>44.412613640291745</v>
      </c>
    </row>
    <row r="46" spans="1:7">
      <c r="A46" s="17" t="s">
        <v>86</v>
      </c>
      <c r="B46" s="18">
        <v>12245</v>
      </c>
      <c r="C46" s="18">
        <v>13480</v>
      </c>
      <c r="D46" s="19">
        <v>13916</v>
      </c>
      <c r="E46" s="27">
        <v>8.2270656687136352</v>
      </c>
      <c r="F46" s="27">
        <v>8.2593990490662215</v>
      </c>
      <c r="G46" s="28">
        <v>6.0129973383110373</v>
      </c>
    </row>
    <row r="47" spans="1:7">
      <c r="A47" s="17" t="s">
        <v>161</v>
      </c>
      <c r="B47" s="18">
        <v>4650</v>
      </c>
      <c r="C47" s="18">
        <v>7454</v>
      </c>
      <c r="D47" s="19">
        <v>9627</v>
      </c>
      <c r="E47" s="27">
        <v>3.1242021526760637</v>
      </c>
      <c r="F47" s="27">
        <v>4.5671780795059069</v>
      </c>
      <c r="G47" s="28">
        <v>4.1597531888416466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1873</v>
      </c>
      <c r="C49" s="18">
        <v>2073</v>
      </c>
      <c r="D49" s="19">
        <v>2086</v>
      </c>
      <c r="E49" s="27">
        <v>1.258415189669305</v>
      </c>
      <c r="F49" s="27">
        <v>1.2701583255722759</v>
      </c>
      <c r="G49" s="28">
        <v>0.90134467143696639</v>
      </c>
    </row>
    <row r="50" spans="1:7">
      <c r="A50" s="17" t="s">
        <v>164</v>
      </c>
      <c r="B50" s="18">
        <v>1690</v>
      </c>
      <c r="C50" s="18">
        <v>1846</v>
      </c>
      <c r="D50" s="19">
        <v>1928</v>
      </c>
      <c r="E50" s="27">
        <v>1.1354627178543113</v>
      </c>
      <c r="F50" s="27">
        <v>1.1310720062742023</v>
      </c>
      <c r="G50" s="28">
        <v>0.83307407791489507</v>
      </c>
    </row>
    <row r="51" spans="1:7">
      <c r="A51" s="17" t="s">
        <v>165</v>
      </c>
      <c r="B51" s="18">
        <v>3365</v>
      </c>
      <c r="C51" s="18">
        <v>3320</v>
      </c>
      <c r="D51" s="19">
        <v>3480</v>
      </c>
      <c r="E51" s="27">
        <v>2.2608473642483773</v>
      </c>
      <c r="F51" s="27">
        <v>2.0342140091172003</v>
      </c>
      <c r="G51" s="28">
        <v>1.5036814269418231</v>
      </c>
    </row>
    <row r="52" spans="1:7">
      <c r="A52" s="17" t="s">
        <v>166</v>
      </c>
      <c r="B52" s="18">
        <v>987</v>
      </c>
      <c r="C52" s="18">
        <v>1053</v>
      </c>
      <c r="D52" s="19">
        <v>795</v>
      </c>
      <c r="E52" s="27">
        <v>0.66313710208414522</v>
      </c>
      <c r="F52" s="27">
        <v>0.64518896132542525</v>
      </c>
      <c r="G52" s="28">
        <v>0.34351342943067509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>
      <c r="A56" s="17" t="s">
        <v>171</v>
      </c>
      <c r="B56" s="18">
        <v>2160</v>
      </c>
      <c r="C56" s="18">
        <v>2250</v>
      </c>
      <c r="D56" s="19">
        <v>2303</v>
      </c>
      <c r="E56" s="27">
        <v>1.4512422902753328</v>
      </c>
      <c r="F56" s="27">
        <v>1.378608891720994</v>
      </c>
      <c r="G56" s="28">
        <v>0.99510871443879845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650</v>
      </c>
      <c r="C58" s="18">
        <v>971</v>
      </c>
      <c r="D58" s="19">
        <v>1828</v>
      </c>
      <c r="E58" s="27">
        <v>0.43671642994396592</v>
      </c>
      <c r="F58" s="27">
        <v>0.59494632616048237</v>
      </c>
      <c r="G58" s="28">
        <v>0.78986484150852088</v>
      </c>
    </row>
    <row r="59" spans="1:7">
      <c r="A59" s="17" t="s">
        <v>174</v>
      </c>
      <c r="B59" s="18">
        <v>1804</v>
      </c>
      <c r="C59" s="18">
        <v>2572</v>
      </c>
      <c r="D59" s="19">
        <v>1942</v>
      </c>
      <c r="E59" s="27">
        <v>1.2120560609521762</v>
      </c>
      <c r="F59" s="27">
        <v>1.5759031420028431</v>
      </c>
      <c r="G59" s="28">
        <v>0.83912337101178747</v>
      </c>
    </row>
    <row r="60" spans="1:7">
      <c r="A60" s="17" t="s">
        <v>175</v>
      </c>
      <c r="B60" s="18">
        <v>4</v>
      </c>
      <c r="C60" s="18">
        <v>4</v>
      </c>
      <c r="D60" s="19">
        <v>4</v>
      </c>
      <c r="E60" s="27">
        <v>2.687485722732098E-3</v>
      </c>
      <c r="F60" s="27">
        <v>2.4508602519484339E-3</v>
      </c>
      <c r="G60" s="28">
        <v>1.7283694562549691E-3</v>
      </c>
    </row>
    <row r="61" spans="1:7">
      <c r="A61" s="17" t="s">
        <v>176</v>
      </c>
      <c r="B61" s="18">
        <v>683</v>
      </c>
      <c r="C61" s="18">
        <v>878</v>
      </c>
      <c r="D61" s="19">
        <v>1017</v>
      </c>
      <c r="E61" s="27">
        <v>0.45888818715650576</v>
      </c>
      <c r="F61" s="27">
        <v>0.53796382530268128</v>
      </c>
      <c r="G61" s="28">
        <v>0.4394379342528259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3241</v>
      </c>
      <c r="C64" s="18">
        <v>3764</v>
      </c>
      <c r="D64" s="19">
        <v>4166</v>
      </c>
      <c r="E64" s="27">
        <v>2.1775353068436822</v>
      </c>
      <c r="F64" s="27">
        <v>2.3062594970834764</v>
      </c>
      <c r="G64" s="28">
        <v>1.8000967886895503</v>
      </c>
    </row>
    <row r="65" spans="1:7">
      <c r="A65" s="17" t="s">
        <v>180</v>
      </c>
      <c r="B65" s="18">
        <v>1428</v>
      </c>
      <c r="C65" s="18">
        <v>1431</v>
      </c>
      <c r="D65" s="19">
        <v>1473</v>
      </c>
      <c r="E65" s="27">
        <v>0.95943240301535893</v>
      </c>
      <c r="F65" s="27">
        <v>0.87679525513455225</v>
      </c>
      <c r="G65" s="28">
        <v>0.63647205226589232</v>
      </c>
    </row>
    <row r="66" spans="1:7">
      <c r="A66" s="17" t="s">
        <v>181</v>
      </c>
      <c r="B66" s="18">
        <v>2038</v>
      </c>
      <c r="C66" s="18">
        <v>1446</v>
      </c>
      <c r="D66" s="19">
        <v>1559</v>
      </c>
      <c r="E66" s="27">
        <v>1.3692739757320038</v>
      </c>
      <c r="F66" s="27">
        <v>0.88598598107935889</v>
      </c>
      <c r="G66" s="28">
        <v>0.67363199557537423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31</v>
      </c>
      <c r="E70" s="27" t="s">
        <v>168</v>
      </c>
      <c r="F70" s="27" t="s">
        <v>168</v>
      </c>
      <c r="G70" s="28">
        <v>1.339486328597601E-2</v>
      </c>
    </row>
    <row r="71" spans="1:7">
      <c r="A71" s="17" t="s">
        <v>186</v>
      </c>
      <c r="B71" s="18">
        <v>187</v>
      </c>
      <c r="C71" s="18">
        <v>234</v>
      </c>
      <c r="D71" s="19">
        <v>282</v>
      </c>
      <c r="E71" s="27">
        <v>0.12563995753772558</v>
      </c>
      <c r="F71" s="27">
        <v>0.14337532473898337</v>
      </c>
      <c r="G71" s="28">
        <v>0.12185004666597532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514</v>
      </c>
      <c r="D73" s="19">
        <v>589</v>
      </c>
      <c r="E73" s="27" t="s">
        <v>168</v>
      </c>
      <c r="F73" s="27">
        <v>0.31493554237537374</v>
      </c>
      <c r="G73" s="28">
        <v>0.25450240243354422</v>
      </c>
    </row>
    <row r="74" spans="1:7" ht="13.5" thickBot="1">
      <c r="A74" s="20" t="s">
        <v>4</v>
      </c>
      <c r="B74" s="21">
        <v>148838</v>
      </c>
      <c r="C74" s="21">
        <v>163208</v>
      </c>
      <c r="D74" s="22">
        <v>231432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18</v>
      </c>
    </row>
    <row r="77" spans="1:7" ht="12.75" customHeight="1">
      <c r="A77" s="26" t="s">
        <v>158</v>
      </c>
      <c r="G77" s="175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3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76">
        <f>Innhold!H46</f>
        <v>19</v>
      </c>
    </row>
    <row r="53" spans="1:3">
      <c r="A53" s="26" t="str">
        <f>+Innhold!B55</f>
        <v>Premiestatistikk skadeforsikring 4. kvartal 2015</v>
      </c>
      <c r="C53" s="175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74">
        <v>1</v>
      </c>
    </row>
    <row r="55" spans="1:9">
      <c r="B55" s="26" t="str">
        <f>"Premiestatistikk skadeforsikring 4. kvartal 2015"</f>
        <v>Premiestatistikk skadeforsikring 4. kvartal 2015</v>
      </c>
      <c r="G55" s="25"/>
      <c r="H55" s="17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3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76">
        <f>Innhold!H9</f>
        <v>2</v>
      </c>
    </row>
    <row r="53" spans="1:3" s="1" customFormat="1" ht="12.75" customHeight="1">
      <c r="A53" s="63" t="str">
        <f>+Innhold!B55</f>
        <v>Premiestatistikk skadeforsikring 4. kvartal 2015</v>
      </c>
      <c r="B53" s="50"/>
      <c r="C53" s="174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3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76">
        <f>Innhold!H12</f>
        <v>3</v>
      </c>
      <c r="G64" s="26" t="str">
        <f>+Innhold!B54</f>
        <v>Finans Norge / Skadestatistikk</v>
      </c>
      <c r="K64" s="176">
        <f>Innhold!H14</f>
        <v>4</v>
      </c>
    </row>
    <row r="65" spans="1:16">
      <c r="A65" s="26" t="str">
        <f>+Innhold!B55</f>
        <v>Premiestatistikk skadeforsikring 4. kvartal 2015</v>
      </c>
      <c r="E65" s="175"/>
      <c r="G65" s="26" t="str">
        <f>+Innhold!B55</f>
        <v>Premiestatistikk skadeforsikring 4. kvartal 2015</v>
      </c>
      <c r="K65" s="174"/>
    </row>
    <row r="69" spans="1:16">
      <c r="A69"/>
      <c r="B69" s="69"/>
    </row>
    <row r="70" spans="1:16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</row>
    <row r="71" spans="1:16">
      <c r="A71" s="191"/>
      <c r="B71" s="192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</row>
    <row r="72" spans="1:16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</row>
    <row r="73" spans="1:16">
      <c r="A73" s="193" t="s">
        <v>61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</row>
    <row r="74" spans="1:16">
      <c r="A74" s="191" t="s">
        <v>84</v>
      </c>
      <c r="B74" s="192">
        <f>+'Tab5'!G9/100</f>
        <v>0.25253857668305663</v>
      </c>
      <c r="C74" s="191">
        <v>1</v>
      </c>
      <c r="D74" s="191">
        <v>0</v>
      </c>
      <c r="E74" s="191">
        <v>0</v>
      </c>
      <c r="F74" s="191">
        <v>0</v>
      </c>
      <c r="G74" s="191"/>
      <c r="H74" s="191"/>
      <c r="I74" s="191">
        <v>0</v>
      </c>
      <c r="J74" s="190"/>
      <c r="K74" s="190"/>
      <c r="L74" s="190"/>
      <c r="M74" s="190"/>
      <c r="N74" s="190"/>
      <c r="O74" s="190"/>
      <c r="P74" s="190"/>
    </row>
    <row r="75" spans="1:16">
      <c r="A75" s="191" t="s">
        <v>83</v>
      </c>
      <c r="B75" s="192">
        <f>+'Tab5'!G7/100</f>
        <v>0.218582356916277</v>
      </c>
      <c r="C75" s="191">
        <v>1</v>
      </c>
      <c r="D75" s="191">
        <v>0</v>
      </c>
      <c r="E75" s="191">
        <v>0</v>
      </c>
      <c r="F75" s="191">
        <v>0</v>
      </c>
      <c r="G75" s="191"/>
      <c r="H75" s="191"/>
      <c r="I75" s="191">
        <v>0</v>
      </c>
      <c r="J75" s="190"/>
      <c r="K75" s="190"/>
      <c r="L75" s="190"/>
      <c r="M75" s="190"/>
      <c r="N75" s="190"/>
      <c r="O75" s="190"/>
      <c r="P75" s="190"/>
    </row>
    <row r="76" spans="1:16">
      <c r="A76" s="191" t="s">
        <v>86</v>
      </c>
      <c r="B76" s="192">
        <f>+'Tab5'!G10/100</f>
        <v>0.13411854024259429</v>
      </c>
      <c r="C76" s="191">
        <v>1</v>
      </c>
      <c r="D76" s="191">
        <v>0</v>
      </c>
      <c r="E76" s="191">
        <v>0</v>
      </c>
      <c r="F76" s="191">
        <v>0</v>
      </c>
      <c r="G76" s="191"/>
      <c r="H76" s="191"/>
      <c r="I76" s="191">
        <v>0</v>
      </c>
      <c r="J76" s="190"/>
      <c r="K76" s="190"/>
      <c r="L76" s="190"/>
      <c r="M76" s="190"/>
      <c r="N76" s="190"/>
      <c r="O76" s="190"/>
      <c r="P76" s="190"/>
    </row>
    <row r="77" spans="1:16">
      <c r="A77" s="191" t="s">
        <v>52</v>
      </c>
      <c r="B77" s="192">
        <f>+'Tab5'!G11/100</f>
        <v>9.9513863991734328E-2</v>
      </c>
      <c r="C77" s="191">
        <v>1</v>
      </c>
      <c r="D77" s="191">
        <v>0</v>
      </c>
      <c r="E77" s="191">
        <v>0</v>
      </c>
      <c r="F77" s="191">
        <v>0</v>
      </c>
      <c r="G77" s="191"/>
      <c r="H77" s="191"/>
      <c r="I77" s="191">
        <v>0</v>
      </c>
      <c r="J77" s="190"/>
      <c r="K77" s="190"/>
      <c r="L77" s="190"/>
      <c r="M77" s="190"/>
      <c r="N77" s="190"/>
      <c r="O77" s="190"/>
      <c r="P77" s="190"/>
    </row>
    <row r="78" spans="1:16">
      <c r="A78" s="191" t="s">
        <v>22</v>
      </c>
      <c r="B78" s="192">
        <f>1-SUM(B74:B77)</f>
        <v>0.29524666216633777</v>
      </c>
      <c r="C78" s="191">
        <v>1</v>
      </c>
      <c r="D78" s="191">
        <v>0</v>
      </c>
      <c r="E78" s="191">
        <v>0</v>
      </c>
      <c r="F78" s="191">
        <v>0</v>
      </c>
      <c r="G78" s="191"/>
      <c r="H78" s="191"/>
      <c r="I78" s="191">
        <v>0</v>
      </c>
      <c r="J78" s="190"/>
      <c r="K78" s="190"/>
      <c r="L78" s="190"/>
      <c r="M78" s="190"/>
      <c r="N78" s="190"/>
      <c r="O78" s="190"/>
      <c r="P78" s="190"/>
    </row>
    <row r="79" spans="1:16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</row>
    <row r="80" spans="1:16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</row>
    <row r="81" spans="1:17">
      <c r="A81" s="193" t="s">
        <v>64</v>
      </c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</row>
    <row r="82" spans="1:17">
      <c r="A82" s="191" t="s">
        <v>53</v>
      </c>
      <c r="B82" s="191">
        <f>+'Tab3'!F26/1000</f>
        <v>10668.743</v>
      </c>
      <c r="C82" s="191">
        <f>+'Tab3'!G26/1000</f>
        <v>11167.852000000001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</row>
    <row r="83" spans="1:17">
      <c r="A83" s="191"/>
      <c r="B83" s="194" t="str">
        <f>Dato_1årsiden</f>
        <v>31.12.2014</v>
      </c>
      <c r="C83" s="194" t="str">
        <f>Dato_nå</f>
        <v>31.12.2015</v>
      </c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</row>
    <row r="84" spans="1:17">
      <c r="A84" s="191" t="s">
        <v>19</v>
      </c>
      <c r="B84" s="195">
        <f>+'Tab3'!F22/1000</f>
        <v>2050.098</v>
      </c>
      <c r="C84" s="195">
        <f>+'Tab3'!G22/1000</f>
        <v>2147.5010000000002</v>
      </c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</row>
    <row r="85" spans="1:17">
      <c r="A85" s="191" t="s">
        <v>56</v>
      </c>
      <c r="B85" s="195">
        <f>+'Tab3'!F23/1000</f>
        <v>6842.5919999999996</v>
      </c>
      <c r="C85" s="195">
        <f>+'Tab3'!G23/1000</f>
        <v>7124.38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</row>
    <row r="86" spans="1:17">
      <c r="A86" s="191" t="s">
        <v>57</v>
      </c>
      <c r="B86" s="195">
        <f>'Tab3'!F26/1000-B84-B85</f>
        <v>1776.0530000000008</v>
      </c>
      <c r="C86" s="195">
        <f>'Tab3'!G26/1000-C84-C85</f>
        <v>1895.9710000000005</v>
      </c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</row>
    <row r="87" spans="1:17">
      <c r="A87" s="191" t="s">
        <v>87</v>
      </c>
      <c r="B87" s="195">
        <f>+'Tab3'!J26/1000</f>
        <v>7850.1809999999996</v>
      </c>
      <c r="C87" s="195">
        <f>+'Tab3'!K26/1000</f>
        <v>7771.7380000000003</v>
      </c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</row>
    <row r="88" spans="1:17">
      <c r="A88" s="191" t="s">
        <v>54</v>
      </c>
      <c r="B88" s="195">
        <f>'Tab3'!F30/1000+'Tab3'!J30/1000</f>
        <v>1141.154</v>
      </c>
      <c r="C88" s="195">
        <f>'Tab3'!G30/1000+'Tab3'!K30/1000</f>
        <v>1106.9189999999999</v>
      </c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</row>
    <row r="89" spans="1:17">
      <c r="A89" s="191" t="s">
        <v>55</v>
      </c>
      <c r="B89" s="195">
        <f>+'Tab3'!J31/1000</f>
        <v>2643.7950000000001</v>
      </c>
      <c r="C89" s="195">
        <f>+'Tab3'!K31/1000</f>
        <v>2532.7469999999998</v>
      </c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</row>
    <row r="90" spans="1:17">
      <c r="A90" s="191" t="s">
        <v>26</v>
      </c>
      <c r="B90" s="195">
        <f>+'Tab3'!F41/1000</f>
        <v>2999.8159999999998</v>
      </c>
      <c r="C90" s="195">
        <f>+'Tab3'!G41/1000</f>
        <v>3095.8249999999998</v>
      </c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</row>
    <row r="91" spans="1:17">
      <c r="A91" s="191" t="s">
        <v>27</v>
      </c>
      <c r="B91" s="195">
        <f>+'Tab3'!J42/1000</f>
        <v>1747.777</v>
      </c>
      <c r="C91" s="195">
        <f>+'Tab3'!K42/1000</f>
        <v>1769.838</v>
      </c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</row>
    <row r="92" spans="1:17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</row>
    <row r="93" spans="1:17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</row>
    <row r="94" spans="1:17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</row>
    <row r="95" spans="1:17">
      <c r="A95" s="193" t="s">
        <v>63</v>
      </c>
      <c r="B95" s="190"/>
      <c r="C95" s="190"/>
      <c r="D95" s="190"/>
      <c r="E95" s="190"/>
      <c r="F95" s="190"/>
      <c r="G95" s="196" t="s">
        <v>81</v>
      </c>
      <c r="H95" s="190"/>
      <c r="I95" s="190"/>
      <c r="J95" s="190"/>
      <c r="K95" s="190"/>
      <c r="L95" s="190"/>
      <c r="M95" s="190"/>
      <c r="N95" s="190"/>
      <c r="O95" s="190"/>
      <c r="P95" s="190"/>
    </row>
    <row r="96" spans="1:17">
      <c r="A96" s="191"/>
      <c r="B96" s="197">
        <v>41274</v>
      </c>
      <c r="C96" s="197">
        <v>41639</v>
      </c>
      <c r="D96" s="197">
        <v>42004</v>
      </c>
      <c r="E96" s="197" t="str">
        <f>G96</f>
        <v>31.12.2015</v>
      </c>
      <c r="F96" s="197"/>
      <c r="G96" s="197" t="str">
        <f>C83</f>
        <v>31.12.2015</v>
      </c>
      <c r="H96" s="197"/>
      <c r="I96" s="197"/>
      <c r="J96" s="198"/>
      <c r="K96" s="197"/>
      <c r="L96" s="197"/>
      <c r="M96" s="197"/>
      <c r="N96" s="197"/>
      <c r="O96" s="197"/>
      <c r="P96" s="197"/>
      <c r="Q96" s="67"/>
    </row>
    <row r="97" spans="1:17">
      <c r="A97" s="191"/>
      <c r="B97" s="192">
        <f>B98/B101</f>
        <v>0.39034587046260438</v>
      </c>
      <c r="C97" s="192">
        <f>C98/C101</f>
        <v>0.38951795038542858</v>
      </c>
      <c r="D97" s="192">
        <f>D98/D101</f>
        <v>0.38367106973506798</v>
      </c>
      <c r="E97" s="192">
        <f>E98/E101</f>
        <v>0.38262458117320863</v>
      </c>
      <c r="F97" s="192"/>
      <c r="G97" s="192">
        <f>G98/G101</f>
        <v>0.38262458117320863</v>
      </c>
      <c r="H97" s="192"/>
      <c r="I97" s="192"/>
      <c r="J97" s="192"/>
      <c r="K97" s="192"/>
      <c r="L97" s="192"/>
      <c r="M97" s="192"/>
      <c r="N97" s="192"/>
      <c r="O97" s="192"/>
      <c r="P97" s="192"/>
      <c r="Q97" s="69"/>
    </row>
    <row r="98" spans="1:17">
      <c r="A98" s="191" t="s">
        <v>60</v>
      </c>
      <c r="B98" s="199">
        <v>7457.5519999999997</v>
      </c>
      <c r="C98" s="199">
        <v>7709.8919999999998</v>
      </c>
      <c r="D98" s="199">
        <v>7884.6679999999997</v>
      </c>
      <c r="E98" s="199">
        <f>G98</f>
        <v>7875.8249999999998</v>
      </c>
      <c r="F98" s="191"/>
      <c r="G98" s="191">
        <f>('Tab3'!G19+'Tab3'!K19)/1000</f>
        <v>7875.8249999999998</v>
      </c>
      <c r="H98" s="191"/>
      <c r="I98" s="191"/>
      <c r="J98" s="191"/>
      <c r="K98" s="191"/>
      <c r="L98" s="191"/>
      <c r="M98" s="191"/>
      <c r="N98" s="191"/>
      <c r="O98" s="191"/>
      <c r="P98" s="191"/>
      <c r="Q98"/>
    </row>
    <row r="99" spans="1:17">
      <c r="A99" s="191" t="s">
        <v>59</v>
      </c>
      <c r="B99" s="199">
        <f>B101-B98</f>
        <v>11647.433000000001</v>
      </c>
      <c r="C99" s="199">
        <f>C101-C98</f>
        <v>12083.527000000002</v>
      </c>
      <c r="D99" s="199">
        <f>D101-D98</f>
        <v>12665.925000000001</v>
      </c>
      <c r="E99" s="199">
        <f>E101-E98</f>
        <v>12707.862999999998</v>
      </c>
      <c r="F99" s="191"/>
      <c r="G99" s="191">
        <f>G101-G98</f>
        <v>12707.862999999998</v>
      </c>
      <c r="H99" s="191"/>
      <c r="I99" s="191"/>
      <c r="J99" s="191"/>
      <c r="K99" s="191"/>
      <c r="L99" s="191"/>
      <c r="M99" s="191"/>
      <c r="N99" s="191"/>
      <c r="O99" s="191"/>
      <c r="P99" s="191"/>
      <c r="Q99"/>
    </row>
    <row r="100" spans="1:17">
      <c r="A100" s="191"/>
      <c r="B100" s="199"/>
      <c r="C100" s="199"/>
      <c r="D100" s="199"/>
      <c r="E100" s="199"/>
      <c r="F100" s="191"/>
      <c r="G100" s="191"/>
      <c r="H100" s="191"/>
      <c r="I100" s="191"/>
      <c r="J100" s="191"/>
      <c r="K100" s="191"/>
      <c r="L100" s="191"/>
      <c r="M100" s="190"/>
      <c r="N100" s="190"/>
      <c r="O100" s="190"/>
      <c r="P100" s="190"/>
    </row>
    <row r="101" spans="1:17">
      <c r="A101" s="191" t="s">
        <v>58</v>
      </c>
      <c r="B101" s="199">
        <v>19104.985000000001</v>
      </c>
      <c r="C101" s="199">
        <v>19793.419000000002</v>
      </c>
      <c r="D101" s="199">
        <v>20550.593000000001</v>
      </c>
      <c r="E101" s="199">
        <f>G101</f>
        <v>20583.687999999998</v>
      </c>
      <c r="F101" s="191"/>
      <c r="G101" s="191">
        <f>('Tab3'!G12+'Tab3'!K12)/1000</f>
        <v>20583.687999999998</v>
      </c>
      <c r="H101" s="191"/>
      <c r="I101" s="191"/>
      <c r="J101" s="191"/>
      <c r="K101" s="191"/>
      <c r="L101" s="191"/>
      <c r="M101" s="191"/>
      <c r="N101" s="191"/>
      <c r="O101" s="191"/>
      <c r="P101" s="191"/>
      <c r="Q101"/>
    </row>
    <row r="102" spans="1:17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</row>
    <row r="103" spans="1:17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</row>
    <row r="104" spans="1:17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</row>
    <row r="105" spans="1:17">
      <c r="A105" s="193" t="s">
        <v>62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</row>
    <row r="106" spans="1:17">
      <c r="A106" s="190" t="s">
        <v>53</v>
      </c>
      <c r="B106" s="200">
        <f>'Tab3'!G48</f>
        <v>35001928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</row>
    <row r="107" spans="1:17">
      <c r="A107" s="190" t="s">
        <v>87</v>
      </c>
      <c r="B107" s="200">
        <f>'Tab3'!K48</f>
        <v>20727332</v>
      </c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</row>
    <row r="108" spans="1:17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</row>
    <row r="109" spans="1:17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</row>
    <row r="110" spans="1:17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</row>
    <row r="111" spans="1:17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</row>
    <row r="112" spans="1:17">
      <c r="A112" s="201"/>
      <c r="B112" s="191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</row>
    <row r="113" spans="1:16">
      <c r="A113" s="201"/>
      <c r="B113" s="191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</row>
    <row r="114" spans="1:16">
      <c r="A114" s="201"/>
      <c r="B114" s="191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</row>
    <row r="115" spans="1:16">
      <c r="A115" s="201"/>
      <c r="B115" s="191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</row>
    <row r="116" spans="1:16">
      <c r="A116" s="201"/>
      <c r="B116" s="191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</row>
    <row r="117" spans="1:16">
      <c r="A117" s="201"/>
      <c r="B117" s="191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</row>
    <row r="118" spans="1:16">
      <c r="A118" s="68"/>
      <c r="B118"/>
    </row>
    <row r="119" spans="1:16">
      <c r="A119" s="68"/>
      <c r="B119"/>
    </row>
    <row r="120" spans="1:16">
      <c r="A120" s="68"/>
      <c r="B120"/>
    </row>
    <row r="121" spans="1:16">
      <c r="A121" s="68"/>
      <c r="B121"/>
    </row>
    <row r="122" spans="1:16">
      <c r="A122" s="68"/>
      <c r="B122"/>
    </row>
    <row r="123" spans="1:16">
      <c r="A123" s="68"/>
      <c r="B123"/>
    </row>
    <row r="124" spans="1:16">
      <c r="A124" s="68"/>
      <c r="B124"/>
    </row>
    <row r="125" spans="1:16">
      <c r="A125" s="68"/>
      <c r="B125"/>
    </row>
    <row r="126" spans="1:16">
      <c r="A126" s="68"/>
      <c r="B126"/>
    </row>
    <row r="127" spans="1:16">
      <c r="A127" s="68"/>
      <c r="B127"/>
    </row>
    <row r="128" spans="1:16">
      <c r="A128" s="68"/>
      <c r="B128"/>
    </row>
    <row r="129" spans="1:2">
      <c r="A129" s="68"/>
      <c r="B129"/>
    </row>
    <row r="130" spans="1:2">
      <c r="A130" s="68"/>
      <c r="B130"/>
    </row>
    <row r="131" spans="1:2">
      <c r="A131" s="68"/>
      <c r="B131"/>
    </row>
    <row r="132" spans="1:2">
      <c r="A132" s="68"/>
      <c r="B132"/>
    </row>
    <row r="133" spans="1:2">
      <c r="A133" s="68"/>
      <c r="B133"/>
    </row>
    <row r="134" spans="1:2">
      <c r="A134" s="68"/>
      <c r="B134"/>
    </row>
    <row r="135" spans="1:2">
      <c r="A135" s="68"/>
      <c r="B135"/>
    </row>
    <row r="136" spans="1:2">
      <c r="A136" s="68"/>
      <c r="B136"/>
    </row>
    <row r="137" spans="1:2">
      <c r="A137" s="68"/>
      <c r="B137"/>
    </row>
    <row r="138" spans="1:2">
      <c r="A138" s="68"/>
      <c r="B138"/>
    </row>
    <row r="139" spans="1:2">
      <c r="A139" s="68"/>
      <c r="B139"/>
    </row>
    <row r="140" spans="1:2">
      <c r="A140" s="68"/>
      <c r="B140"/>
    </row>
    <row r="141" spans="1:2">
      <c r="A141" s="68"/>
      <c r="B141"/>
    </row>
    <row r="142" spans="1:2">
      <c r="A142" s="68"/>
      <c r="B142"/>
    </row>
    <row r="143" spans="1:2">
      <c r="A143" s="68"/>
      <c r="B143"/>
    </row>
    <row r="144" spans="1:2">
      <c r="A144" s="68"/>
      <c r="B144"/>
    </row>
    <row r="145" spans="1:2">
      <c r="A145" s="68"/>
      <c r="B145"/>
    </row>
    <row r="146" spans="1:2">
      <c r="A146" s="68"/>
      <c r="B146"/>
    </row>
    <row r="147" spans="1:2">
      <c r="A147" s="68"/>
      <c r="B147"/>
    </row>
    <row r="148" spans="1:2">
      <c r="A148" s="68"/>
      <c r="B148"/>
    </row>
    <row r="149" spans="1:2">
      <c r="A149" s="68"/>
      <c r="B149"/>
    </row>
    <row r="150" spans="1:2">
      <c r="A150" s="68"/>
      <c r="B150"/>
    </row>
    <row r="151" spans="1:2">
      <c r="A151" s="68"/>
      <c r="B151"/>
    </row>
    <row r="152" spans="1:2">
      <c r="A152" s="68"/>
      <c r="B152"/>
    </row>
    <row r="153" spans="1:2">
      <c r="A153" s="68"/>
      <c r="B153"/>
    </row>
    <row r="154" spans="1:2">
      <c r="A154" s="68"/>
      <c r="B154"/>
    </row>
    <row r="155" spans="1:2">
      <c r="A155" s="68"/>
      <c r="B155"/>
    </row>
    <row r="156" spans="1:2">
      <c r="A156" s="71"/>
      <c r="B156"/>
    </row>
    <row r="157" spans="1:2">
      <c r="A157" s="68"/>
      <c r="B157"/>
    </row>
    <row r="158" spans="1:2">
      <c r="A158" s="71"/>
      <c r="B158"/>
    </row>
    <row r="159" spans="1:2">
      <c r="A159" s="71"/>
      <c r="B159"/>
    </row>
    <row r="160" spans="1:2">
      <c r="A160" s="71"/>
      <c r="B160"/>
    </row>
    <row r="161" spans="1:2">
      <c r="A161" s="71"/>
      <c r="B161"/>
    </row>
    <row r="162" spans="1:2">
      <c r="A162" s="71"/>
      <c r="B162"/>
    </row>
    <row r="163" spans="1:2">
      <c r="A163" s="75"/>
      <c r="B163"/>
    </row>
    <row r="164" spans="1:2">
      <c r="A164" s="75"/>
      <c r="B164"/>
    </row>
    <row r="165" spans="1:2">
      <c r="A165" s="75"/>
      <c r="B165"/>
    </row>
    <row r="166" spans="1:2">
      <c r="A166" s="75"/>
      <c r="B166"/>
    </row>
    <row r="167" spans="1:2">
      <c r="A167" s="75"/>
      <c r="B167"/>
    </row>
    <row r="168" spans="1:2">
      <c r="A168" s="75"/>
      <c r="B168"/>
    </row>
    <row r="169" spans="1:2">
      <c r="A169" s="75"/>
      <c r="B169"/>
    </row>
    <row r="170" spans="1:2">
      <c r="A170" s="75"/>
      <c r="B170"/>
    </row>
    <row r="171" spans="1:2">
      <c r="A171" s="75"/>
      <c r="B171"/>
    </row>
    <row r="172" spans="1:2">
      <c r="A172" s="75"/>
      <c r="B172"/>
    </row>
    <row r="173" spans="1:2">
      <c r="A173" s="75"/>
      <c r="B173"/>
    </row>
    <row r="174" spans="1:2">
      <c r="A174" s="75"/>
      <c r="B174"/>
    </row>
    <row r="175" spans="1:2">
      <c r="A175" s="75"/>
      <c r="B175"/>
    </row>
    <row r="176" spans="1:2">
      <c r="A176" s="75"/>
      <c r="B176"/>
    </row>
    <row r="177" spans="1:3">
      <c r="A177" s="75"/>
      <c r="B177"/>
    </row>
    <row r="178" spans="1:3">
      <c r="A178" s="75"/>
      <c r="B178"/>
    </row>
    <row r="179" spans="1:3">
      <c r="A179" s="75"/>
      <c r="B179"/>
    </row>
    <row r="180" spans="1:3">
      <c r="A180" s="75"/>
      <c r="B180"/>
    </row>
    <row r="181" spans="1:3">
      <c r="A181" s="75"/>
      <c r="B181"/>
      <c r="C181"/>
    </row>
    <row r="182" spans="1:3">
      <c r="A182" s="75"/>
      <c r="B182"/>
    </row>
    <row r="183" spans="1:3">
      <c r="A183" s="75"/>
      <c r="B183"/>
    </row>
    <row r="184" spans="1:3">
      <c r="A184" s="75"/>
      <c r="B184"/>
    </row>
    <row r="185" spans="1:3">
      <c r="A185" s="75"/>
      <c r="B185"/>
    </row>
    <row r="186" spans="1:3">
      <c r="A186" s="75"/>
      <c r="B186"/>
    </row>
    <row r="187" spans="1:3">
      <c r="A187" s="75"/>
      <c r="B187"/>
    </row>
    <row r="188" spans="1:3">
      <c r="A188" s="75"/>
      <c r="B188"/>
    </row>
    <row r="189" spans="1:3">
      <c r="A189" s="75"/>
      <c r="B189"/>
    </row>
    <row r="190" spans="1:3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3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1</v>
      </c>
      <c r="C5" s="178"/>
      <c r="D5" s="36" t="s">
        <v>11</v>
      </c>
      <c r="F5" s="177" t="s">
        <v>1</v>
      </c>
      <c r="G5" s="178"/>
      <c r="H5" s="36" t="s">
        <v>11</v>
      </c>
      <c r="J5" s="177" t="s">
        <v>1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65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3"/>
      <c r="G7" s="27"/>
      <c r="H7" s="35"/>
      <c r="J7" s="113"/>
      <c r="K7" s="27"/>
      <c r="L7" s="35"/>
    </row>
    <row r="8" spans="1:12">
      <c r="A8" s="47" t="s">
        <v>14</v>
      </c>
      <c r="B8" s="58">
        <v>17081402</v>
      </c>
      <c r="C8" s="58">
        <v>17098254</v>
      </c>
      <c r="D8" s="80">
        <v>9.8657007194140153E-2</v>
      </c>
      <c r="F8" s="110">
        <v>14728012</v>
      </c>
      <c r="G8" s="58">
        <v>14787974</v>
      </c>
      <c r="H8" s="80">
        <v>0.40712894584822445</v>
      </c>
      <c r="J8" s="110">
        <v>2353390</v>
      </c>
      <c r="K8" s="58">
        <v>2310280</v>
      </c>
      <c r="L8" s="80">
        <v>-1.8318255792707541</v>
      </c>
    </row>
    <row r="9" spans="1:12">
      <c r="A9" s="47" t="s">
        <v>15</v>
      </c>
      <c r="B9" s="58">
        <v>1299943</v>
      </c>
      <c r="C9" s="58">
        <v>1248159</v>
      </c>
      <c r="D9" s="80">
        <v>-3.9835592791376238</v>
      </c>
      <c r="F9" s="110">
        <v>64863</v>
      </c>
      <c r="G9" s="58">
        <v>68276</v>
      </c>
      <c r="H9" s="80">
        <v>5.2618596117971723</v>
      </c>
      <c r="J9" s="110">
        <v>1235080</v>
      </c>
      <c r="K9" s="58">
        <v>1179883</v>
      </c>
      <c r="L9" s="80">
        <v>-4.4691032159860091</v>
      </c>
    </row>
    <row r="10" spans="1:12">
      <c r="A10" s="47" t="s">
        <v>16</v>
      </c>
      <c r="B10" s="58">
        <v>577763</v>
      </c>
      <c r="C10" s="58">
        <v>611072</v>
      </c>
      <c r="D10" s="80">
        <v>5.7651666859940844</v>
      </c>
      <c r="F10" s="110">
        <v>563679</v>
      </c>
      <c r="G10" s="58">
        <v>592803</v>
      </c>
      <c r="H10" s="80">
        <v>5.1667704491386051</v>
      </c>
      <c r="J10" s="110">
        <v>14084</v>
      </c>
      <c r="K10" s="58">
        <v>18269</v>
      </c>
      <c r="L10" s="80">
        <v>29.714569724510081</v>
      </c>
    </row>
    <row r="11" spans="1:12">
      <c r="A11" s="47" t="s">
        <v>17</v>
      </c>
      <c r="B11" s="58">
        <v>1001858</v>
      </c>
      <c r="C11" s="58">
        <v>1017576</v>
      </c>
      <c r="D11" s="80">
        <v>1.5688850116483573</v>
      </c>
      <c r="F11" s="110">
        <v>62597</v>
      </c>
      <c r="G11" s="58">
        <v>68543</v>
      </c>
      <c r="H11" s="80">
        <v>9.4988577727367129</v>
      </c>
      <c r="J11" s="110">
        <v>939261</v>
      </c>
      <c r="K11" s="58">
        <v>949033</v>
      </c>
      <c r="L11" s="80">
        <v>1.0403923935945387</v>
      </c>
    </row>
    <row r="12" spans="1:12">
      <c r="A12" s="46" t="s">
        <v>108</v>
      </c>
      <c r="B12" s="59">
        <v>20550593</v>
      </c>
      <c r="C12" s="59">
        <v>20583688</v>
      </c>
      <c r="D12" s="81">
        <v>0.16104158162248652</v>
      </c>
      <c r="F12" s="111">
        <v>15827025</v>
      </c>
      <c r="G12" s="59">
        <v>15923323</v>
      </c>
      <c r="H12" s="81">
        <v>0.60844031016568179</v>
      </c>
      <c r="J12" s="111">
        <v>4723568</v>
      </c>
      <c r="K12" s="59">
        <v>4660365</v>
      </c>
      <c r="L12" s="81">
        <v>-1.3380351463131259</v>
      </c>
    </row>
    <row r="13" spans="1:12">
      <c r="A13" s="47"/>
      <c r="B13" s="59"/>
      <c r="C13" s="39"/>
      <c r="D13" s="38"/>
      <c r="F13" s="111"/>
      <c r="G13" s="39"/>
      <c r="H13" s="38"/>
      <c r="J13" s="111"/>
      <c r="K13" s="39"/>
      <c r="L13" s="38"/>
    </row>
    <row r="14" spans="1:12">
      <c r="A14" s="120" t="s">
        <v>18</v>
      </c>
      <c r="B14" s="59"/>
      <c r="C14" s="39"/>
      <c r="D14" s="38"/>
      <c r="F14" s="111"/>
      <c r="G14" s="39"/>
      <c r="H14" s="38"/>
      <c r="J14" s="111"/>
      <c r="K14" s="39"/>
      <c r="L14" s="38"/>
    </row>
    <row r="15" spans="1:12">
      <c r="A15" s="47" t="s">
        <v>14</v>
      </c>
      <c r="B15" s="58">
        <v>6705184</v>
      </c>
      <c r="C15" s="58">
        <v>6675511</v>
      </c>
      <c r="D15" s="80">
        <v>-0.44253819134568118</v>
      </c>
      <c r="F15" s="110">
        <v>5794190</v>
      </c>
      <c r="G15" s="58">
        <v>5786412</v>
      </c>
      <c r="H15" s="80">
        <v>-0.13423791763818585</v>
      </c>
      <c r="J15" s="110">
        <v>910994</v>
      </c>
      <c r="K15" s="58">
        <v>889099</v>
      </c>
      <c r="L15" s="80">
        <v>-2.4034186833283204</v>
      </c>
    </row>
    <row r="16" spans="1:12">
      <c r="A16" s="47" t="s">
        <v>15</v>
      </c>
      <c r="B16" s="58">
        <v>470678</v>
      </c>
      <c r="C16" s="58">
        <v>450306</v>
      </c>
      <c r="D16" s="80">
        <v>-4.328224391197379</v>
      </c>
      <c r="F16" s="110">
        <v>17772</v>
      </c>
      <c r="G16" s="58">
        <v>15955</v>
      </c>
      <c r="H16" s="80">
        <v>-10.223947783029484</v>
      </c>
      <c r="J16" s="110">
        <v>452906</v>
      </c>
      <c r="K16" s="58">
        <v>434351</v>
      </c>
      <c r="L16" s="80">
        <v>-4.0968766145734437</v>
      </c>
    </row>
    <row r="17" spans="1:12">
      <c r="A17" s="47" t="s">
        <v>16</v>
      </c>
      <c r="B17" s="58">
        <v>281205</v>
      </c>
      <c r="C17" s="58">
        <v>291492</v>
      </c>
      <c r="D17" s="80">
        <v>3.6581853096495438</v>
      </c>
      <c r="F17" s="110">
        <v>276762</v>
      </c>
      <c r="G17" s="58">
        <v>285309</v>
      </c>
      <c r="H17" s="80">
        <v>3.0882129772150799</v>
      </c>
      <c r="J17" s="110">
        <v>4443</v>
      </c>
      <c r="K17" s="58">
        <v>6183</v>
      </c>
      <c r="L17" s="80">
        <v>39.162727886563133</v>
      </c>
    </row>
    <row r="18" spans="1:12">
      <c r="A18" s="47" t="s">
        <v>17</v>
      </c>
      <c r="B18" s="58">
        <v>305495</v>
      </c>
      <c r="C18" s="58">
        <v>326380</v>
      </c>
      <c r="D18" s="80">
        <v>6.8364457683431805</v>
      </c>
      <c r="F18" s="110">
        <v>31108</v>
      </c>
      <c r="G18" s="58">
        <v>33091</v>
      </c>
      <c r="H18" s="80">
        <v>6.3745660280313743</v>
      </c>
      <c r="J18" s="110">
        <v>274387</v>
      </c>
      <c r="K18" s="58">
        <v>293289</v>
      </c>
      <c r="L18" s="80">
        <v>6.8888103299354562</v>
      </c>
    </row>
    <row r="19" spans="1:12">
      <c r="A19" s="46" t="s">
        <v>4</v>
      </c>
      <c r="B19" s="59">
        <v>7884668</v>
      </c>
      <c r="C19" s="59">
        <v>7875825</v>
      </c>
      <c r="D19" s="81">
        <v>-0.11215437352593667</v>
      </c>
      <c r="F19" s="111">
        <v>6197567</v>
      </c>
      <c r="G19" s="59">
        <v>6200743</v>
      </c>
      <c r="H19" s="81">
        <v>5.1245916341041572E-2</v>
      </c>
      <c r="J19" s="111">
        <v>1687101</v>
      </c>
      <c r="K19" s="59">
        <v>1675082</v>
      </c>
      <c r="L19" s="81">
        <v>-0.71240548135529524</v>
      </c>
    </row>
    <row r="20" spans="1:12">
      <c r="A20" s="46"/>
      <c r="B20" s="58"/>
      <c r="C20" s="27"/>
      <c r="D20" s="35"/>
      <c r="F20" s="110"/>
      <c r="G20" s="27"/>
      <c r="H20" s="35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39"/>
      <c r="H21" s="38"/>
      <c r="J21" s="111"/>
      <c r="K21" s="39"/>
      <c r="L21" s="38"/>
    </row>
    <row r="22" spans="1:12">
      <c r="A22" s="47" t="s">
        <v>19</v>
      </c>
      <c r="B22" s="58">
        <v>2050098</v>
      </c>
      <c r="C22" s="58">
        <v>2147501</v>
      </c>
      <c r="D22" s="80">
        <v>4.7511387260511446</v>
      </c>
      <c r="F22" s="110">
        <v>2050098</v>
      </c>
      <c r="G22" s="58">
        <v>2147501</v>
      </c>
      <c r="H22" s="80">
        <v>4.7511387260511446</v>
      </c>
      <c r="J22" s="110"/>
      <c r="K22" s="58"/>
      <c r="L22" s="80"/>
    </row>
    <row r="23" spans="1:12">
      <c r="A23" s="47" t="s">
        <v>20</v>
      </c>
      <c r="B23" s="58">
        <v>6842592</v>
      </c>
      <c r="C23" s="58">
        <v>7124380</v>
      </c>
      <c r="D23" s="80">
        <v>4.1181470413550887</v>
      </c>
      <c r="F23" s="110">
        <v>6842592</v>
      </c>
      <c r="G23" s="58">
        <v>7124380</v>
      </c>
      <c r="H23" s="80">
        <v>4.1181470413550887</v>
      </c>
      <c r="J23" s="110"/>
      <c r="K23" s="58"/>
      <c r="L23" s="80"/>
    </row>
    <row r="24" spans="1:12">
      <c r="A24" s="47" t="s">
        <v>21</v>
      </c>
      <c r="B24" s="58">
        <v>1239231</v>
      </c>
      <c r="C24" s="58">
        <v>1306291</v>
      </c>
      <c r="D24" s="80">
        <v>5.4114204696299559</v>
      </c>
      <c r="F24" s="110">
        <v>1239231</v>
      </c>
      <c r="G24" s="58">
        <v>1306291</v>
      </c>
      <c r="H24" s="80">
        <v>5.4114204696299559</v>
      </c>
      <c r="J24" s="110"/>
      <c r="K24" s="58"/>
      <c r="L24" s="80"/>
    </row>
    <row r="25" spans="1:12">
      <c r="A25" s="47" t="s">
        <v>98</v>
      </c>
      <c r="B25" s="58">
        <v>0</v>
      </c>
      <c r="C25" s="58">
        <v>0</v>
      </c>
      <c r="D25" s="80">
        <v>0</v>
      </c>
      <c r="F25" s="110"/>
      <c r="G25" s="58"/>
      <c r="H25" s="80"/>
      <c r="J25" s="110">
        <v>0</v>
      </c>
      <c r="K25" s="58">
        <v>0</v>
      </c>
      <c r="L25" s="80">
        <v>0</v>
      </c>
    </row>
    <row r="26" spans="1:12">
      <c r="A26" s="46" t="s">
        <v>104</v>
      </c>
      <c r="B26" s="59">
        <v>18518924</v>
      </c>
      <c r="C26" s="59">
        <v>18939590</v>
      </c>
      <c r="D26" s="81">
        <v>2.2715466622142841</v>
      </c>
      <c r="F26" s="111">
        <v>10668743</v>
      </c>
      <c r="G26" s="59">
        <v>11167852</v>
      </c>
      <c r="H26" s="81">
        <v>4.6782362270794229</v>
      </c>
      <c r="J26" s="111">
        <v>7850181</v>
      </c>
      <c r="K26" s="59">
        <v>7771738</v>
      </c>
      <c r="L26" s="81">
        <v>-0.99925084529898101</v>
      </c>
    </row>
    <row r="27" spans="1:12">
      <c r="A27" s="46"/>
      <c r="B27" s="58"/>
      <c r="C27" s="27"/>
      <c r="D27" s="35"/>
      <c r="F27" s="110"/>
      <c r="G27" s="27"/>
      <c r="H27" s="35"/>
      <c r="J27" s="110"/>
      <c r="K27" s="27"/>
      <c r="L27" s="35"/>
    </row>
    <row r="28" spans="1:12">
      <c r="A28" s="46" t="s">
        <v>102</v>
      </c>
      <c r="B28" s="59"/>
      <c r="C28" s="39"/>
      <c r="D28" s="38"/>
      <c r="F28" s="111"/>
      <c r="G28" s="39"/>
      <c r="H28" s="38"/>
      <c r="J28" s="111"/>
      <c r="K28" s="39"/>
      <c r="L28" s="38"/>
    </row>
    <row r="29" spans="1:12">
      <c r="A29" s="47" t="s">
        <v>99</v>
      </c>
      <c r="B29" s="58">
        <v>1273913</v>
      </c>
      <c r="C29" s="58">
        <v>1343087</v>
      </c>
      <c r="D29" s="80">
        <v>5.4300411409570355</v>
      </c>
      <c r="F29" s="110">
        <v>1268094</v>
      </c>
      <c r="G29" s="58">
        <v>1338128</v>
      </c>
      <c r="H29" s="80">
        <v>5.5227767026734611</v>
      </c>
      <c r="J29" s="110">
        <v>5819</v>
      </c>
      <c r="K29" s="58">
        <v>4959</v>
      </c>
      <c r="L29" s="80">
        <v>-14.779171678982642</v>
      </c>
    </row>
    <row r="30" spans="1:12">
      <c r="A30" s="47" t="s">
        <v>54</v>
      </c>
      <c r="B30" s="58">
        <v>1141154</v>
      </c>
      <c r="C30" s="58">
        <v>1106919</v>
      </c>
      <c r="D30" s="80">
        <v>-3.0000332996247656</v>
      </c>
      <c r="F30" s="110">
        <v>778854</v>
      </c>
      <c r="G30" s="58">
        <v>764867</v>
      </c>
      <c r="H30" s="80">
        <v>-1.7958436369332378</v>
      </c>
      <c r="J30" s="110">
        <v>362300</v>
      </c>
      <c r="K30" s="58">
        <v>342052</v>
      </c>
      <c r="L30" s="80">
        <v>-5.5887386144079496</v>
      </c>
    </row>
    <row r="31" spans="1:12">
      <c r="A31" s="47" t="s">
        <v>55</v>
      </c>
      <c r="B31" s="58">
        <v>2643795</v>
      </c>
      <c r="C31" s="58">
        <v>2532747</v>
      </c>
      <c r="D31" s="80">
        <v>-4.2003256682155765</v>
      </c>
      <c r="F31" s="110"/>
      <c r="G31" s="58"/>
      <c r="H31" s="80"/>
      <c r="J31" s="110">
        <v>2643795</v>
      </c>
      <c r="K31" s="58">
        <v>2532747</v>
      </c>
      <c r="L31" s="80">
        <v>-4.2003256682155765</v>
      </c>
    </row>
    <row r="32" spans="1:12">
      <c r="A32" s="47" t="s">
        <v>100</v>
      </c>
      <c r="B32" s="58">
        <v>1008125</v>
      </c>
      <c r="C32" s="58">
        <v>1141968</v>
      </c>
      <c r="D32" s="80">
        <v>13.276429014259145</v>
      </c>
      <c r="F32" s="110">
        <v>136074</v>
      </c>
      <c r="G32" s="58">
        <v>151809</v>
      </c>
      <c r="H32" s="80">
        <v>11.563561003571586</v>
      </c>
      <c r="J32" s="110">
        <v>872051</v>
      </c>
      <c r="K32" s="58">
        <v>990159</v>
      </c>
      <c r="L32" s="80">
        <v>13.543703292582659</v>
      </c>
    </row>
    <row r="33" spans="1:12">
      <c r="A33" s="47" t="s">
        <v>101</v>
      </c>
      <c r="B33" s="58">
        <v>535419</v>
      </c>
      <c r="C33" s="58">
        <v>580638</v>
      </c>
      <c r="D33" s="80">
        <v>8.4455351789906601</v>
      </c>
      <c r="F33" s="110">
        <v>514804</v>
      </c>
      <c r="G33" s="58">
        <v>557701</v>
      </c>
      <c r="H33" s="80">
        <v>8.3326858377168787</v>
      </c>
      <c r="J33" s="110">
        <v>20615</v>
      </c>
      <c r="K33" s="58">
        <v>22937</v>
      </c>
      <c r="L33" s="80">
        <v>11.263642978413776</v>
      </c>
    </row>
    <row r="34" spans="1:12">
      <c r="A34" s="47" t="s">
        <v>91</v>
      </c>
      <c r="B34" s="58">
        <v>1958284</v>
      </c>
      <c r="C34" s="58">
        <v>1896629</v>
      </c>
      <c r="D34" s="80">
        <v>-3.1484197389142738</v>
      </c>
      <c r="F34" s="110">
        <v>69069</v>
      </c>
      <c r="G34" s="58">
        <v>81449</v>
      </c>
      <c r="H34" s="80">
        <v>17.924104880626619</v>
      </c>
      <c r="J34" s="110">
        <v>1889215</v>
      </c>
      <c r="K34" s="58">
        <v>1815180</v>
      </c>
      <c r="L34" s="80">
        <v>-3.918823426661338</v>
      </c>
    </row>
    <row r="35" spans="1:12">
      <c r="A35" s="46" t="s">
        <v>89</v>
      </c>
      <c r="B35" s="59">
        <v>8560690</v>
      </c>
      <c r="C35" s="59">
        <v>8601988</v>
      </c>
      <c r="D35" s="81">
        <v>0.48241438482178423</v>
      </c>
      <c r="F35" s="111">
        <v>2766895</v>
      </c>
      <c r="G35" s="59">
        <v>2893954</v>
      </c>
      <c r="H35" s="81">
        <v>4.5921149881003798</v>
      </c>
      <c r="J35" s="111">
        <v>5793795</v>
      </c>
      <c r="K35" s="59">
        <v>5708034</v>
      </c>
      <c r="L35" s="81">
        <v>-1.4802215128426186</v>
      </c>
    </row>
    <row r="36" spans="1:12">
      <c r="A36" s="46"/>
      <c r="B36" s="59"/>
      <c r="C36" s="39"/>
      <c r="D36" s="38"/>
      <c r="F36" s="111"/>
      <c r="G36" s="39"/>
      <c r="H36" s="38"/>
      <c r="J36" s="111"/>
      <c r="K36" s="39"/>
      <c r="L36" s="38"/>
    </row>
    <row r="37" spans="1:12">
      <c r="A37" s="46" t="s">
        <v>103</v>
      </c>
      <c r="B37" s="59"/>
      <c r="C37" s="39"/>
      <c r="D37" s="38"/>
      <c r="F37" s="111"/>
      <c r="G37" s="39"/>
      <c r="H37" s="38"/>
      <c r="J37" s="111"/>
      <c r="K37" s="39"/>
      <c r="L37" s="38"/>
    </row>
    <row r="38" spans="1:12">
      <c r="A38" s="47" t="s">
        <v>25</v>
      </c>
      <c r="B38" s="58">
        <v>788589</v>
      </c>
      <c r="C38" s="58">
        <v>781585</v>
      </c>
      <c r="D38" s="80">
        <v>-0.88816861508339584</v>
      </c>
      <c r="F38" s="110">
        <v>788589</v>
      </c>
      <c r="G38" s="58">
        <v>781585</v>
      </c>
      <c r="H38" s="80">
        <v>-0.88816861508339584</v>
      </c>
      <c r="J38" s="110"/>
      <c r="K38" s="58"/>
      <c r="L38" s="80"/>
    </row>
    <row r="39" spans="1:12">
      <c r="A39" s="47" t="s">
        <v>97</v>
      </c>
      <c r="B39" s="58">
        <v>441203</v>
      </c>
      <c r="C39" s="58">
        <v>493044</v>
      </c>
      <c r="D39" s="80">
        <v>11.749920104804364</v>
      </c>
      <c r="F39" s="110">
        <v>305560</v>
      </c>
      <c r="G39" s="58">
        <v>352065</v>
      </c>
      <c r="H39" s="80">
        <v>15.219596805864642</v>
      </c>
      <c r="J39" s="110">
        <v>135643</v>
      </c>
      <c r="K39" s="58">
        <v>140979</v>
      </c>
      <c r="L39" s="80">
        <v>3.9338557831955945</v>
      </c>
    </row>
    <row r="40" spans="1:12">
      <c r="A40" s="47" t="s">
        <v>92</v>
      </c>
      <c r="B40" s="58">
        <v>509415</v>
      </c>
      <c r="C40" s="58">
        <v>523581</v>
      </c>
      <c r="D40" s="80">
        <v>2.7808368422602396</v>
      </c>
      <c r="F40" s="110">
        <v>509415</v>
      </c>
      <c r="G40" s="58">
        <v>523581</v>
      </c>
      <c r="H40" s="80">
        <v>2.7808368422602396</v>
      </c>
      <c r="J40" s="110"/>
      <c r="K40" s="58"/>
      <c r="L40" s="80"/>
    </row>
    <row r="41" spans="1:12">
      <c r="A41" s="47" t="s">
        <v>26</v>
      </c>
      <c r="B41" s="58">
        <v>2999816</v>
      </c>
      <c r="C41" s="58">
        <v>3095825</v>
      </c>
      <c r="D41" s="80">
        <v>3.2004962971062225</v>
      </c>
      <c r="F41" s="110">
        <v>2999816</v>
      </c>
      <c r="G41" s="58">
        <v>3095825</v>
      </c>
      <c r="H41" s="80">
        <v>3.2004962971062225</v>
      </c>
      <c r="J41" s="110"/>
      <c r="K41" s="58"/>
      <c r="L41" s="80"/>
    </row>
    <row r="42" spans="1:12">
      <c r="A42" s="47" t="s">
        <v>27</v>
      </c>
      <c r="B42" s="58">
        <v>1747777</v>
      </c>
      <c r="C42" s="58">
        <v>1769838</v>
      </c>
      <c r="D42" s="80">
        <v>1.2622319666639394</v>
      </c>
      <c r="F42" s="110"/>
      <c r="G42" s="58"/>
      <c r="H42" s="80"/>
      <c r="J42" s="110">
        <v>1747777</v>
      </c>
      <c r="K42" s="58">
        <v>1769838</v>
      </c>
      <c r="L42" s="80">
        <v>1.2622319666639394</v>
      </c>
    </row>
    <row r="43" spans="1:12">
      <c r="A43" s="47" t="s">
        <v>88</v>
      </c>
      <c r="B43" s="58">
        <v>202577</v>
      </c>
      <c r="C43" s="58">
        <v>196894</v>
      </c>
      <c r="D43" s="80">
        <v>-2.8053530262566828</v>
      </c>
      <c r="F43" s="110"/>
      <c r="G43" s="58"/>
      <c r="H43" s="80"/>
      <c r="J43" s="110">
        <v>202577</v>
      </c>
      <c r="K43" s="58">
        <v>196894</v>
      </c>
      <c r="L43" s="80">
        <v>-2.8053530262566828</v>
      </c>
    </row>
    <row r="44" spans="1:12">
      <c r="A44" s="47" t="s">
        <v>28</v>
      </c>
      <c r="B44" s="58">
        <v>465223</v>
      </c>
      <c r="C44" s="58">
        <v>397087</v>
      </c>
      <c r="D44" s="80">
        <v>-14.645879502948048</v>
      </c>
      <c r="F44" s="110"/>
      <c r="G44" s="58"/>
      <c r="H44" s="80"/>
      <c r="J44" s="110">
        <v>465223</v>
      </c>
      <c r="K44" s="58">
        <v>397087</v>
      </c>
      <c r="L44" s="80">
        <v>-14.645879502948048</v>
      </c>
    </row>
    <row r="45" spans="1:12">
      <c r="A45" s="47" t="s">
        <v>29</v>
      </c>
      <c r="B45" s="58">
        <v>328825</v>
      </c>
      <c r="C45" s="58">
        <v>346140</v>
      </c>
      <c r="D45" s="80">
        <v>5.2657188474112369</v>
      </c>
      <c r="F45" s="110">
        <v>255618</v>
      </c>
      <c r="G45" s="58">
        <v>263743</v>
      </c>
      <c r="H45" s="80">
        <v>3.1785711491366024</v>
      </c>
      <c r="J45" s="110">
        <v>73207</v>
      </c>
      <c r="K45" s="58">
        <v>82397</v>
      </c>
      <c r="L45" s="80">
        <v>12.553444342754108</v>
      </c>
    </row>
    <row r="46" spans="1:12">
      <c r="A46" s="46" t="s">
        <v>35</v>
      </c>
      <c r="B46" s="59">
        <v>7483425</v>
      </c>
      <c r="C46" s="59">
        <v>7603994</v>
      </c>
      <c r="D46" s="81">
        <v>1.6111473022045386</v>
      </c>
      <c r="F46" s="111">
        <v>4858998</v>
      </c>
      <c r="G46" s="59">
        <v>5016799</v>
      </c>
      <c r="H46" s="81">
        <v>3.2476037240599811</v>
      </c>
      <c r="J46" s="111">
        <v>2624427</v>
      </c>
      <c r="K46" s="59">
        <v>2587195</v>
      </c>
      <c r="L46" s="81">
        <v>-1.4186715805011914</v>
      </c>
    </row>
    <row r="47" spans="1:12">
      <c r="A47" s="64"/>
      <c r="B47" s="58"/>
      <c r="C47" s="58"/>
      <c r="D47" s="35"/>
      <c r="F47" s="110"/>
      <c r="G47" s="58"/>
      <c r="H47" s="35"/>
      <c r="J47" s="110"/>
      <c r="K47" s="58"/>
      <c r="L47" s="35"/>
    </row>
    <row r="48" spans="1:12" ht="13.5" thickBot="1">
      <c r="A48" s="78" t="s">
        <v>36</v>
      </c>
      <c r="B48" s="60">
        <v>55113632</v>
      </c>
      <c r="C48" s="60">
        <v>55729260</v>
      </c>
      <c r="D48" s="89">
        <v>1.1170158410173368</v>
      </c>
      <c r="F48" s="112">
        <v>34121661</v>
      </c>
      <c r="G48" s="60">
        <v>35001928</v>
      </c>
      <c r="H48" s="89">
        <v>2.57978941880936</v>
      </c>
      <c r="J48" s="112">
        <v>20991971</v>
      </c>
      <c r="K48" s="60">
        <v>20727332</v>
      </c>
      <c r="L48" s="89">
        <v>-1.2606677095733412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76">
        <v>5</v>
      </c>
    </row>
    <row r="56" spans="1:12" ht="12.75" customHeight="1">
      <c r="A56" s="26" t="s">
        <v>158</v>
      </c>
      <c r="L56" s="174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3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50</v>
      </c>
      <c r="C5" s="178"/>
      <c r="D5" s="36" t="s">
        <v>11</v>
      </c>
      <c r="F5" s="177" t="s">
        <v>50</v>
      </c>
      <c r="G5" s="178"/>
      <c r="H5" s="36" t="s">
        <v>11</v>
      </c>
      <c r="J5" s="177" t="s">
        <v>50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121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184" t="s">
        <v>30</v>
      </c>
      <c r="C7" s="183"/>
      <c r="D7" s="35"/>
      <c r="F7" s="180" t="s">
        <v>30</v>
      </c>
      <c r="G7" s="181"/>
      <c r="H7" s="35"/>
      <c r="J7" s="182" t="s">
        <v>30</v>
      </c>
      <c r="K7" s="183"/>
      <c r="L7" s="35"/>
    </row>
    <row r="8" spans="1:12">
      <c r="A8" s="47" t="s">
        <v>14</v>
      </c>
      <c r="B8" s="58">
        <v>2889337</v>
      </c>
      <c r="C8" s="58">
        <v>2941440</v>
      </c>
      <c r="D8" s="80">
        <v>1.8032856672655353</v>
      </c>
      <c r="F8" s="110">
        <v>2555832</v>
      </c>
      <c r="G8" s="58">
        <v>2608301</v>
      </c>
      <c r="H8" s="80">
        <v>2.0529127110076093</v>
      </c>
      <c r="J8" s="110">
        <v>333505</v>
      </c>
      <c r="K8" s="58">
        <v>333139</v>
      </c>
      <c r="L8" s="80">
        <v>-0.10974348210671504</v>
      </c>
    </row>
    <row r="9" spans="1:12">
      <c r="A9" s="47" t="s">
        <v>15</v>
      </c>
      <c r="B9" s="58">
        <v>106350</v>
      </c>
      <c r="C9" s="58">
        <v>108602</v>
      </c>
      <c r="D9" s="80">
        <v>2.1175364362952513</v>
      </c>
      <c r="F9" s="110">
        <v>23264</v>
      </c>
      <c r="G9" s="58">
        <v>25747</v>
      </c>
      <c r="H9" s="80">
        <v>10.673143053645116</v>
      </c>
      <c r="J9" s="110">
        <v>83086</v>
      </c>
      <c r="K9" s="58">
        <v>82855</v>
      </c>
      <c r="L9" s="80">
        <v>-0.27802517873047206</v>
      </c>
    </row>
    <row r="10" spans="1:12">
      <c r="A10" s="47" t="s">
        <v>16</v>
      </c>
      <c r="B10" s="58">
        <v>285518</v>
      </c>
      <c r="C10" s="58">
        <v>292708</v>
      </c>
      <c r="D10" s="80">
        <v>2.5182300240265061</v>
      </c>
      <c r="F10" s="110">
        <v>280789</v>
      </c>
      <c r="G10" s="58">
        <v>287649</v>
      </c>
      <c r="H10" s="80">
        <v>2.4431156491173089</v>
      </c>
      <c r="J10" s="110">
        <v>4729</v>
      </c>
      <c r="K10" s="58">
        <v>5059</v>
      </c>
      <c r="L10" s="80">
        <v>6.9782194967223514</v>
      </c>
    </row>
    <row r="11" spans="1:12">
      <c r="A11" s="47" t="s">
        <v>17</v>
      </c>
      <c r="B11" s="58">
        <v>395533</v>
      </c>
      <c r="C11" s="58">
        <v>403290</v>
      </c>
      <c r="D11" s="80">
        <v>1.9611511555293744</v>
      </c>
      <c r="F11" s="110">
        <v>71229</v>
      </c>
      <c r="G11" s="58">
        <v>75185</v>
      </c>
      <c r="H11" s="80">
        <v>5.5539176459026516</v>
      </c>
      <c r="J11" s="110">
        <v>324304</v>
      </c>
      <c r="K11" s="58">
        <v>328105</v>
      </c>
      <c r="L11" s="80">
        <v>1.1720484483694311</v>
      </c>
    </row>
    <row r="12" spans="1:12">
      <c r="A12" s="46" t="s">
        <v>4</v>
      </c>
      <c r="B12" s="59">
        <v>4122537</v>
      </c>
      <c r="C12" s="59">
        <v>4175590</v>
      </c>
      <c r="D12" s="81">
        <v>1.2869017306576023</v>
      </c>
      <c r="F12" s="111">
        <v>3317744</v>
      </c>
      <c r="G12" s="59">
        <v>3362700</v>
      </c>
      <c r="H12" s="81">
        <v>1.3550171441799006</v>
      </c>
      <c r="J12" s="111">
        <v>804793</v>
      </c>
      <c r="K12" s="59">
        <v>812890</v>
      </c>
      <c r="L12" s="81">
        <v>1.0060972200304923</v>
      </c>
    </row>
    <row r="13" spans="1:12">
      <c r="A13" s="47"/>
      <c r="B13" s="59"/>
      <c r="C13" s="39"/>
      <c r="D13" s="38"/>
      <c r="F13" s="111"/>
      <c r="G13" s="122"/>
      <c r="H13" s="79"/>
      <c r="J13" s="111"/>
      <c r="K13" s="39"/>
      <c r="L13" s="38"/>
    </row>
    <row r="14" spans="1:12">
      <c r="A14" s="46" t="s">
        <v>18</v>
      </c>
      <c r="B14" s="59"/>
      <c r="C14" s="39"/>
      <c r="D14" s="38"/>
      <c r="F14" s="111"/>
      <c r="G14" s="122"/>
      <c r="H14" s="79"/>
      <c r="J14" s="111"/>
      <c r="K14" s="39"/>
      <c r="L14" s="38"/>
    </row>
    <row r="15" spans="1:12">
      <c r="A15" s="47" t="s">
        <v>14</v>
      </c>
      <c r="B15" s="58">
        <v>2872251</v>
      </c>
      <c r="C15" s="58">
        <v>2929467</v>
      </c>
      <c r="D15" s="80">
        <v>1.9920264628683217</v>
      </c>
      <c r="F15" s="110">
        <v>2538864</v>
      </c>
      <c r="G15" s="58">
        <v>2599654</v>
      </c>
      <c r="H15" s="80">
        <v>2.3943779580158684</v>
      </c>
      <c r="J15" s="110">
        <v>333387</v>
      </c>
      <c r="K15" s="58">
        <v>329813</v>
      </c>
      <c r="L15" s="80">
        <v>-1.0720274035880224</v>
      </c>
    </row>
    <row r="16" spans="1:12">
      <c r="A16" s="47" t="s">
        <v>15</v>
      </c>
      <c r="B16" s="58">
        <v>77947</v>
      </c>
      <c r="C16" s="58">
        <v>76717</v>
      </c>
      <c r="D16" s="80">
        <v>-1.5779953045017769</v>
      </c>
      <c r="F16" s="110">
        <v>6260</v>
      </c>
      <c r="G16" s="58">
        <v>5928</v>
      </c>
      <c r="H16" s="80">
        <v>-5.3035143769968052</v>
      </c>
      <c r="J16" s="110">
        <v>71687</v>
      </c>
      <c r="K16" s="58">
        <v>70789</v>
      </c>
      <c r="L16" s="80">
        <v>-1.252667847726924</v>
      </c>
    </row>
    <row r="17" spans="1:12">
      <c r="A17" s="47" t="s">
        <v>16</v>
      </c>
      <c r="B17" s="58">
        <v>278246</v>
      </c>
      <c r="C17" s="58">
        <v>286081</v>
      </c>
      <c r="D17" s="80">
        <v>2.815853597176599</v>
      </c>
      <c r="F17" s="110">
        <v>273975</v>
      </c>
      <c r="G17" s="58">
        <v>281561</v>
      </c>
      <c r="H17" s="80">
        <v>2.7688657724244914</v>
      </c>
      <c r="J17" s="110">
        <v>4271</v>
      </c>
      <c r="K17" s="58">
        <v>4520</v>
      </c>
      <c r="L17" s="80">
        <v>5.8300163896043085</v>
      </c>
    </row>
    <row r="18" spans="1:12">
      <c r="A18" s="47" t="s">
        <v>17</v>
      </c>
      <c r="B18" s="58">
        <v>359633</v>
      </c>
      <c r="C18" s="58">
        <v>367258</v>
      </c>
      <c r="D18" s="80">
        <v>2.1202169989961988</v>
      </c>
      <c r="F18" s="110">
        <v>69355</v>
      </c>
      <c r="G18" s="58">
        <v>73078</v>
      </c>
      <c r="H18" s="80">
        <v>5.368034027827842</v>
      </c>
      <c r="J18" s="110">
        <v>290278</v>
      </c>
      <c r="K18" s="58">
        <v>294180</v>
      </c>
      <c r="L18" s="80">
        <v>1.3442286359972164</v>
      </c>
    </row>
    <row r="19" spans="1:12">
      <c r="A19" s="46" t="s">
        <v>4</v>
      </c>
      <c r="B19" s="59">
        <v>3796274</v>
      </c>
      <c r="C19" s="59">
        <v>3877967</v>
      </c>
      <c r="D19" s="81">
        <v>2.1519258093593878</v>
      </c>
      <c r="F19" s="111">
        <v>3057557</v>
      </c>
      <c r="G19" s="59">
        <v>3136080</v>
      </c>
      <c r="H19" s="81">
        <v>2.5681614439240219</v>
      </c>
      <c r="J19" s="111">
        <v>738717</v>
      </c>
      <c r="K19" s="59">
        <v>741887</v>
      </c>
      <c r="L19" s="81">
        <v>0.4291223838086845</v>
      </c>
    </row>
    <row r="20" spans="1:12">
      <c r="A20" s="46"/>
      <c r="B20" s="58"/>
      <c r="C20" s="27"/>
      <c r="D20" s="35"/>
      <c r="F20" s="111"/>
      <c r="G20" s="122"/>
      <c r="H20" s="79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122"/>
      <c r="H21" s="79"/>
      <c r="J21" s="180" t="s">
        <v>31</v>
      </c>
      <c r="K21" s="181"/>
      <c r="L21" s="38"/>
    </row>
    <row r="22" spans="1:12">
      <c r="A22" s="47" t="s">
        <v>19</v>
      </c>
      <c r="B22" s="58"/>
      <c r="C22" s="58"/>
      <c r="D22" s="80"/>
      <c r="F22" s="110">
        <v>1952939</v>
      </c>
      <c r="G22" s="58">
        <v>1959786</v>
      </c>
      <c r="H22" s="80">
        <v>0.35059978831904121</v>
      </c>
      <c r="J22" s="110"/>
      <c r="K22" s="58"/>
      <c r="L22" s="80"/>
    </row>
    <row r="23" spans="1:12">
      <c r="A23" s="47" t="s">
        <v>20</v>
      </c>
      <c r="B23" s="58"/>
      <c r="C23" s="58"/>
      <c r="D23" s="80"/>
      <c r="F23" s="110">
        <v>1230483</v>
      </c>
      <c r="G23" s="58">
        <v>1277911</v>
      </c>
      <c r="H23" s="80">
        <v>3.854421393875413</v>
      </c>
      <c r="J23" s="110"/>
      <c r="K23" s="58"/>
      <c r="L23" s="80"/>
    </row>
    <row r="24" spans="1:12">
      <c r="A24" s="47" t="s">
        <v>21</v>
      </c>
      <c r="B24" s="58"/>
      <c r="C24" s="58"/>
      <c r="D24" s="80"/>
      <c r="F24" s="110">
        <v>534995</v>
      </c>
      <c r="G24" s="58">
        <v>559938</v>
      </c>
      <c r="H24" s="80">
        <v>4.6622865634258268</v>
      </c>
      <c r="J24" s="110"/>
      <c r="K24" s="58"/>
      <c r="L24" s="80"/>
    </row>
    <row r="25" spans="1:12">
      <c r="A25" s="47" t="s">
        <v>98</v>
      </c>
      <c r="B25" s="58"/>
      <c r="C25" s="58"/>
      <c r="D25" s="80"/>
      <c r="F25" s="110"/>
      <c r="G25" s="58"/>
      <c r="H25" s="80"/>
      <c r="J25" s="110">
        <v>0</v>
      </c>
      <c r="K25" s="58">
        <v>0</v>
      </c>
      <c r="L25" s="80">
        <v>0</v>
      </c>
    </row>
    <row r="26" spans="1:12">
      <c r="A26" s="46" t="s">
        <v>104</v>
      </c>
      <c r="B26" s="59"/>
      <c r="C26" s="59"/>
      <c r="D26" s="81"/>
      <c r="F26" s="111">
        <v>3718417</v>
      </c>
      <c r="G26" s="59">
        <v>3797635</v>
      </c>
      <c r="H26" s="81">
        <v>2.1304227040700385</v>
      </c>
      <c r="J26" s="111">
        <v>8006229</v>
      </c>
      <c r="K26" s="59">
        <v>8513337</v>
      </c>
      <c r="L26" s="81">
        <v>6.3339182529003351</v>
      </c>
    </row>
    <row r="27" spans="1:12">
      <c r="A27" s="46"/>
      <c r="B27" s="58"/>
      <c r="C27" s="27"/>
      <c r="D27" s="35"/>
      <c r="F27" s="111"/>
      <c r="G27" s="122"/>
      <c r="H27" s="38"/>
      <c r="J27" s="110"/>
      <c r="K27" s="27"/>
      <c r="L27" s="35"/>
    </row>
    <row r="28" spans="1:12">
      <c r="A28" s="46" t="s">
        <v>102</v>
      </c>
      <c r="B28" s="185" t="s">
        <v>32</v>
      </c>
      <c r="C28" s="181"/>
      <c r="D28" s="38"/>
      <c r="F28" s="180" t="s">
        <v>32</v>
      </c>
      <c r="G28" s="181"/>
      <c r="H28" s="38"/>
      <c r="J28" s="180" t="s">
        <v>32</v>
      </c>
      <c r="K28" s="181"/>
      <c r="L28" s="38"/>
    </row>
    <row r="29" spans="1:12">
      <c r="A29" s="47" t="s">
        <v>99</v>
      </c>
      <c r="B29" s="58">
        <v>584516</v>
      </c>
      <c r="C29" s="58">
        <v>591049</v>
      </c>
      <c r="D29" s="80">
        <v>1.117676847169282</v>
      </c>
      <c r="F29" s="110">
        <v>578056</v>
      </c>
      <c r="G29" s="58">
        <v>585792</v>
      </c>
      <c r="H29" s="80">
        <v>1.3382786442835988</v>
      </c>
      <c r="J29" s="110">
        <v>6460</v>
      </c>
      <c r="K29" s="58">
        <v>5257</v>
      </c>
      <c r="L29" s="80">
        <v>-18.622291021671828</v>
      </c>
    </row>
    <row r="30" spans="1:12">
      <c r="A30" s="47" t="s">
        <v>54</v>
      </c>
      <c r="B30" s="58">
        <v>5002994</v>
      </c>
      <c r="C30" s="58">
        <v>5049372</v>
      </c>
      <c r="D30" s="80">
        <v>0.92700490946021519</v>
      </c>
      <c r="F30" s="110">
        <v>1515649</v>
      </c>
      <c r="G30" s="58">
        <v>1478256</v>
      </c>
      <c r="H30" s="80">
        <v>-2.4671279432111262</v>
      </c>
      <c r="J30" s="110">
        <v>3487345</v>
      </c>
      <c r="K30" s="58">
        <v>3571116</v>
      </c>
      <c r="L30" s="80">
        <v>2.4021426041874263</v>
      </c>
    </row>
    <row r="31" spans="1:12">
      <c r="A31" s="47" t="s">
        <v>55</v>
      </c>
      <c r="B31" s="58">
        <v>1721242</v>
      </c>
      <c r="C31" s="58">
        <v>1719455</v>
      </c>
      <c r="D31" s="80">
        <v>-0.10382038086451527</v>
      </c>
      <c r="F31" s="110"/>
      <c r="G31" s="58"/>
      <c r="H31" s="80"/>
      <c r="J31" s="110">
        <v>1721242</v>
      </c>
      <c r="K31" s="58">
        <v>1719455</v>
      </c>
      <c r="L31" s="80">
        <v>-0.10382038086451527</v>
      </c>
    </row>
    <row r="32" spans="1:12">
      <c r="A32" s="47" t="s">
        <v>100</v>
      </c>
      <c r="B32" s="58">
        <v>452488</v>
      </c>
      <c r="C32" s="58">
        <v>479215</v>
      </c>
      <c r="D32" s="80">
        <v>5.9066759781474865</v>
      </c>
      <c r="F32" s="110">
        <v>38578</v>
      </c>
      <c r="G32" s="58">
        <v>41579</v>
      </c>
      <c r="H32" s="80">
        <v>7.7790450515838039</v>
      </c>
      <c r="J32" s="110">
        <v>413910</v>
      </c>
      <c r="K32" s="58">
        <v>437636</v>
      </c>
      <c r="L32" s="80">
        <v>5.7321639970041796</v>
      </c>
    </row>
    <row r="33" spans="1:12">
      <c r="A33" s="47" t="s">
        <v>101</v>
      </c>
      <c r="B33" s="58">
        <v>366483</v>
      </c>
      <c r="C33" s="58">
        <v>353854</v>
      </c>
      <c r="D33" s="80">
        <v>-3.4459988594286775</v>
      </c>
      <c r="F33" s="110">
        <v>325345</v>
      </c>
      <c r="G33" s="58">
        <v>322821</v>
      </c>
      <c r="H33" s="80">
        <v>-0.77579185172662868</v>
      </c>
      <c r="J33" s="110">
        <v>41138</v>
      </c>
      <c r="K33" s="58">
        <v>31033</v>
      </c>
      <c r="L33" s="80">
        <v>-24.563663765861246</v>
      </c>
    </row>
    <row r="34" spans="1:12">
      <c r="A34" s="47" t="s">
        <v>91</v>
      </c>
      <c r="B34" s="58">
        <v>2026335</v>
      </c>
      <c r="C34" s="58">
        <v>2097765</v>
      </c>
      <c r="D34" s="80">
        <v>3.525083463494437</v>
      </c>
      <c r="F34" s="110">
        <v>71855</v>
      </c>
      <c r="G34" s="58">
        <v>73498</v>
      </c>
      <c r="H34" s="80">
        <v>2.2865493006749706</v>
      </c>
      <c r="J34" s="110">
        <v>1954480</v>
      </c>
      <c r="K34" s="58">
        <v>2024267</v>
      </c>
      <c r="L34" s="80">
        <v>3.5706172485776269</v>
      </c>
    </row>
    <row r="35" spans="1:12">
      <c r="A35" s="46" t="s">
        <v>89</v>
      </c>
      <c r="B35" s="59">
        <v>10154058</v>
      </c>
      <c r="C35" s="59">
        <v>10290710</v>
      </c>
      <c r="D35" s="81">
        <v>1.3457870735030271</v>
      </c>
      <c r="F35" s="111">
        <v>2529483</v>
      </c>
      <c r="G35" s="59">
        <v>2501946</v>
      </c>
      <c r="H35" s="81">
        <v>-1.0886414338424097</v>
      </c>
      <c r="J35" s="111">
        <v>7624575</v>
      </c>
      <c r="K35" s="59">
        <v>7788764</v>
      </c>
      <c r="L35" s="81">
        <v>2.1534183872543715</v>
      </c>
    </row>
    <row r="36" spans="1:12">
      <c r="A36" s="46"/>
      <c r="B36" s="59"/>
      <c r="C36" s="39"/>
      <c r="D36" s="38"/>
      <c r="F36" s="111"/>
      <c r="G36" s="122"/>
      <c r="H36" s="38"/>
      <c r="J36" s="111"/>
      <c r="K36" s="39"/>
      <c r="L36" s="38"/>
    </row>
    <row r="37" spans="1:12">
      <c r="A37" s="46" t="s">
        <v>103</v>
      </c>
      <c r="B37" s="185" t="s">
        <v>90</v>
      </c>
      <c r="C37" s="181"/>
      <c r="D37" s="38"/>
      <c r="F37" s="180" t="s">
        <v>90</v>
      </c>
      <c r="G37" s="181"/>
      <c r="H37" s="38"/>
      <c r="J37" s="180" t="s">
        <v>90</v>
      </c>
      <c r="K37" s="181"/>
      <c r="L37" s="38"/>
    </row>
    <row r="38" spans="1:12">
      <c r="A38" s="47" t="s">
        <v>25</v>
      </c>
      <c r="B38" s="58">
        <v>322329</v>
      </c>
      <c r="C38" s="58">
        <v>322244</v>
      </c>
      <c r="D38" s="80">
        <v>-2.6370571682969884E-2</v>
      </c>
      <c r="F38" s="110">
        <v>322329</v>
      </c>
      <c r="G38" s="58">
        <v>322244</v>
      </c>
      <c r="H38" s="80">
        <v>-2.6370571682969884E-2</v>
      </c>
      <c r="J38" s="110"/>
      <c r="K38" s="58"/>
      <c r="L38" s="80"/>
    </row>
    <row r="39" spans="1:12">
      <c r="A39" s="47" t="s">
        <v>97</v>
      </c>
      <c r="B39" s="58">
        <v>150272</v>
      </c>
      <c r="C39" s="58">
        <v>162968</v>
      </c>
      <c r="D39" s="80">
        <v>8.4486797274275975</v>
      </c>
      <c r="F39" s="110">
        <v>125646</v>
      </c>
      <c r="G39" s="58">
        <v>138626</v>
      </c>
      <c r="H39" s="80">
        <v>10.330611400283336</v>
      </c>
      <c r="J39" s="110">
        <v>24626</v>
      </c>
      <c r="K39" s="58">
        <v>24342</v>
      </c>
      <c r="L39" s="80">
        <v>-1.1532526597904653</v>
      </c>
    </row>
    <row r="40" spans="1:12">
      <c r="A40" s="47" t="s">
        <v>92</v>
      </c>
      <c r="B40" s="58">
        <v>0</v>
      </c>
      <c r="C40" s="58">
        <v>0</v>
      </c>
      <c r="D40" s="80">
        <v>0</v>
      </c>
      <c r="F40" s="110">
        <v>0</v>
      </c>
      <c r="G40" s="58">
        <v>0</v>
      </c>
      <c r="H40" s="80">
        <v>0</v>
      </c>
      <c r="J40" s="110"/>
      <c r="K40" s="58"/>
      <c r="L40" s="80"/>
    </row>
    <row r="41" spans="1:12">
      <c r="A41" s="47" t="s">
        <v>26</v>
      </c>
      <c r="B41" s="58">
        <v>3670323</v>
      </c>
      <c r="C41" s="58">
        <v>3949532</v>
      </c>
      <c r="D41" s="80">
        <v>7.607205142435693</v>
      </c>
      <c r="F41" s="110">
        <v>3670323</v>
      </c>
      <c r="G41" s="58">
        <v>3949532</v>
      </c>
      <c r="H41" s="80">
        <v>7.607205142435693</v>
      </c>
      <c r="J41" s="110"/>
      <c r="K41" s="58"/>
      <c r="L41" s="80"/>
    </row>
    <row r="42" spans="1:12">
      <c r="A42" s="47" t="s">
        <v>27</v>
      </c>
      <c r="B42" s="58">
        <v>163208</v>
      </c>
      <c r="C42" s="58">
        <v>231432</v>
      </c>
      <c r="D42" s="80">
        <v>41.801872457232491</v>
      </c>
      <c r="F42" s="110"/>
      <c r="G42" s="58"/>
      <c r="H42" s="80"/>
      <c r="J42" s="110">
        <v>163208</v>
      </c>
      <c r="K42" s="58">
        <v>231432</v>
      </c>
      <c r="L42" s="80">
        <v>41.801872457232491</v>
      </c>
    </row>
    <row r="43" spans="1:12">
      <c r="A43" s="47" t="s">
        <v>88</v>
      </c>
      <c r="B43" s="58">
        <v>1266</v>
      </c>
      <c r="C43" s="58">
        <v>1344</v>
      </c>
      <c r="D43" s="80">
        <v>6.1611374407582939</v>
      </c>
      <c r="F43" s="110"/>
      <c r="G43" s="58"/>
      <c r="H43" s="35"/>
      <c r="J43" s="110">
        <v>1266</v>
      </c>
      <c r="K43" s="58">
        <v>1344</v>
      </c>
      <c r="L43" s="80">
        <v>6.1611374407582939</v>
      </c>
    </row>
    <row r="44" spans="1:12">
      <c r="A44" s="47" t="s">
        <v>28</v>
      </c>
      <c r="B44" s="58"/>
      <c r="C44" s="58"/>
      <c r="D44" s="80"/>
      <c r="F44" s="110"/>
      <c r="G44" s="58"/>
      <c r="H44" s="35"/>
      <c r="J44" s="110"/>
      <c r="K44" s="58"/>
      <c r="L44" s="80"/>
    </row>
    <row r="45" spans="1:12">
      <c r="A45" s="47" t="s">
        <v>29</v>
      </c>
      <c r="B45" s="58"/>
      <c r="C45" s="58"/>
      <c r="D45" s="80"/>
      <c r="F45" s="110"/>
      <c r="G45" s="123"/>
      <c r="H45" s="35"/>
      <c r="J45" s="110"/>
      <c r="K45" s="58"/>
      <c r="L45" s="80"/>
    </row>
    <row r="46" spans="1:12" ht="13.5" thickBot="1">
      <c r="A46" s="78" t="s">
        <v>35</v>
      </c>
      <c r="B46" s="60">
        <v>4307398</v>
      </c>
      <c r="C46" s="60">
        <v>4667520</v>
      </c>
      <c r="D46" s="89">
        <v>8.3605462044603254</v>
      </c>
      <c r="F46" s="112">
        <v>4118298</v>
      </c>
      <c r="G46" s="60">
        <v>4410402</v>
      </c>
      <c r="H46" s="88">
        <v>7.0928330101415638</v>
      </c>
      <c r="J46" s="112">
        <v>189100</v>
      </c>
      <c r="K46" s="60">
        <v>257118</v>
      </c>
      <c r="L46" s="88">
        <v>35.969328397673188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76">
        <v>6</v>
      </c>
    </row>
    <row r="56" spans="1:12" ht="12.75" customHeight="1">
      <c r="A56" s="26" t="s">
        <v>158</v>
      </c>
      <c r="L56" s="174"/>
    </row>
    <row r="63" spans="1:12" ht="12.75" customHeight="1"/>
    <row r="64" spans="1:12" ht="12.75" customHeight="1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9"/>
      <c r="C4" s="119"/>
      <c r="D4" s="186" t="s">
        <v>107</v>
      </c>
      <c r="E4" s="186"/>
      <c r="F4" s="119"/>
      <c r="G4" s="119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12482769</v>
      </c>
      <c r="C7" s="18">
        <v>12463299</v>
      </c>
      <c r="D7" s="18">
        <v>12181433</v>
      </c>
      <c r="E7" s="84">
        <v>23.732928036449341</v>
      </c>
      <c r="F7" s="85">
        <v>22.613822656434618</v>
      </c>
      <c r="G7" s="83">
        <v>21.858235691627701</v>
      </c>
      <c r="I7" s="117">
        <v>7216702</v>
      </c>
      <c r="J7" s="18">
        <v>7173522</v>
      </c>
      <c r="K7" s="18">
        <v>7002508</v>
      </c>
      <c r="L7" s="84">
        <v>22.275672599837609</v>
      </c>
      <c r="M7" s="85">
        <v>21.023366945706425</v>
      </c>
      <c r="N7" s="83">
        <v>20.00606366597863</v>
      </c>
      <c r="P7" s="117">
        <v>5266067</v>
      </c>
      <c r="Q7" s="18">
        <v>5289777</v>
      </c>
      <c r="R7" s="18">
        <v>5178925</v>
      </c>
      <c r="S7" s="84">
        <v>26.070154854551575</v>
      </c>
      <c r="T7" s="85">
        <v>25.199048722009</v>
      </c>
      <c r="U7" s="83">
        <v>24.985970215558858</v>
      </c>
    </row>
    <row r="8" spans="1:21">
      <c r="A8" s="17" t="s">
        <v>160</v>
      </c>
      <c r="B8" s="18">
        <v>1329572</v>
      </c>
      <c r="C8" s="18">
        <v>1434115</v>
      </c>
      <c r="D8" s="18">
        <v>1695129</v>
      </c>
      <c r="E8" s="84">
        <v>2.527855525907595</v>
      </c>
      <c r="F8" s="85">
        <v>2.6021057730327044</v>
      </c>
      <c r="G8" s="83">
        <v>3.0417217095651368</v>
      </c>
      <c r="I8" s="117">
        <v>998659</v>
      </c>
      <c r="J8" s="18">
        <v>1090194</v>
      </c>
      <c r="K8" s="18">
        <v>1320329</v>
      </c>
      <c r="L8" s="84">
        <v>3.0825439269740147</v>
      </c>
      <c r="M8" s="85">
        <v>3.195020312756756</v>
      </c>
      <c r="N8" s="83">
        <v>3.7721607792576455</v>
      </c>
      <c r="P8" s="117">
        <v>330913</v>
      </c>
      <c r="Q8" s="18">
        <v>343921</v>
      </c>
      <c r="R8" s="18">
        <v>374800</v>
      </c>
      <c r="S8" s="84">
        <v>1.638215608229866</v>
      </c>
      <c r="T8" s="85">
        <v>1.6383454416929215</v>
      </c>
      <c r="U8" s="83">
        <v>1.8082404431018908</v>
      </c>
    </row>
    <row r="9" spans="1:21">
      <c r="A9" s="17" t="s">
        <v>84</v>
      </c>
      <c r="B9" s="18">
        <v>13310992</v>
      </c>
      <c r="C9" s="18">
        <v>13925539</v>
      </c>
      <c r="D9" s="18">
        <v>14073788</v>
      </c>
      <c r="E9" s="84">
        <v>25.307591226734459</v>
      </c>
      <c r="F9" s="85">
        <v>25.26695936134276</v>
      </c>
      <c r="G9" s="83">
        <v>25.253857668305663</v>
      </c>
      <c r="I9" s="117">
        <v>7696732</v>
      </c>
      <c r="J9" s="18">
        <v>8062168</v>
      </c>
      <c r="K9" s="18">
        <v>8302421</v>
      </c>
      <c r="L9" s="84">
        <v>23.7573731215025</v>
      </c>
      <c r="M9" s="85">
        <v>23.627712613404135</v>
      </c>
      <c r="N9" s="83">
        <v>23.719896229716259</v>
      </c>
      <c r="P9" s="117">
        <v>5614260</v>
      </c>
      <c r="Q9" s="18">
        <v>5863371</v>
      </c>
      <c r="R9" s="18">
        <v>5771367</v>
      </c>
      <c r="S9" s="84">
        <v>27.793916711222003</v>
      </c>
      <c r="T9" s="85">
        <v>27.931493426701095</v>
      </c>
      <c r="U9" s="83">
        <v>27.844234848942449</v>
      </c>
    </row>
    <row r="10" spans="1:21">
      <c r="A10" s="17" t="s">
        <v>86</v>
      </c>
      <c r="B10" s="18">
        <v>7542329</v>
      </c>
      <c r="C10" s="18">
        <v>7599705</v>
      </c>
      <c r="D10" s="18">
        <v>7474327</v>
      </c>
      <c r="E10" s="84">
        <v>14.339891364185696</v>
      </c>
      <c r="F10" s="85">
        <v>13.78915655567755</v>
      </c>
      <c r="G10" s="83">
        <v>13.411854024259428</v>
      </c>
      <c r="I10" s="117">
        <v>4448170</v>
      </c>
      <c r="J10" s="18">
        <v>4563986</v>
      </c>
      <c r="K10" s="18">
        <v>4580310</v>
      </c>
      <c r="L10" s="84">
        <v>13.730091472312374</v>
      </c>
      <c r="M10" s="85">
        <v>13.375626702346056</v>
      </c>
      <c r="N10" s="83">
        <v>13.08587915499969</v>
      </c>
      <c r="P10" s="117">
        <v>3094159</v>
      </c>
      <c r="Q10" s="18">
        <v>3035719</v>
      </c>
      <c r="R10" s="18">
        <v>2894017</v>
      </c>
      <c r="S10" s="84">
        <v>15.317922137072021</v>
      </c>
      <c r="T10" s="85">
        <v>14.461333811865499</v>
      </c>
      <c r="U10" s="83">
        <v>13.96232279195412</v>
      </c>
    </row>
    <row r="11" spans="1:21">
      <c r="A11" s="17" t="s">
        <v>161</v>
      </c>
      <c r="B11" s="18">
        <v>5493841</v>
      </c>
      <c r="C11" s="18">
        <v>5581550</v>
      </c>
      <c r="D11" s="18">
        <v>5545834</v>
      </c>
      <c r="E11" s="84">
        <v>10.445193137571872</v>
      </c>
      <c r="F11" s="85">
        <v>10.127349255443734</v>
      </c>
      <c r="G11" s="83">
        <v>9.9513863991734333</v>
      </c>
      <c r="I11" s="117">
        <v>4600201</v>
      </c>
      <c r="J11" s="18">
        <v>4695844</v>
      </c>
      <c r="K11" s="18">
        <v>4673190</v>
      </c>
      <c r="L11" s="84">
        <v>14.199363001194392</v>
      </c>
      <c r="M11" s="85">
        <v>13.762061583109919</v>
      </c>
      <c r="N11" s="83">
        <v>13.351235966201633</v>
      </c>
      <c r="P11" s="117">
        <v>893640</v>
      </c>
      <c r="Q11" s="18">
        <v>885706</v>
      </c>
      <c r="R11" s="18">
        <v>872644</v>
      </c>
      <c r="S11" s="84">
        <v>4.4240480009505143</v>
      </c>
      <c r="T11" s="85">
        <v>4.2192607830870195</v>
      </c>
      <c r="U11" s="83">
        <v>4.2101125219589282</v>
      </c>
    </row>
    <row r="12" spans="1:21">
      <c r="A12" s="17" t="s">
        <v>162</v>
      </c>
      <c r="B12" s="18">
        <v>663075</v>
      </c>
      <c r="C12" s="18">
        <v>707002</v>
      </c>
      <c r="D12" s="18">
        <v>741776</v>
      </c>
      <c r="E12" s="84">
        <v>1.2606747155033189</v>
      </c>
      <c r="F12" s="85">
        <v>1.282807854143962</v>
      </c>
      <c r="G12" s="83">
        <v>1.3310350792384467</v>
      </c>
      <c r="I12" s="117">
        <v>659765</v>
      </c>
      <c r="J12" s="18">
        <v>703556</v>
      </c>
      <c r="K12" s="18">
        <v>737585</v>
      </c>
      <c r="L12" s="84">
        <v>2.0364855210637574</v>
      </c>
      <c r="M12" s="85">
        <v>2.0619043135092396</v>
      </c>
      <c r="N12" s="83">
        <v>2.1072696338327419</v>
      </c>
      <c r="P12" s="117">
        <v>3310</v>
      </c>
      <c r="Q12" s="18">
        <v>3446</v>
      </c>
      <c r="R12" s="18">
        <v>4191</v>
      </c>
      <c r="S12" s="84">
        <v>1.6386463098279173E-2</v>
      </c>
      <c r="T12" s="85">
        <v>1.6415800117101916E-2</v>
      </c>
      <c r="U12" s="83">
        <v>2.0219679020917886E-2</v>
      </c>
    </row>
    <row r="13" spans="1:21">
      <c r="A13" s="17" t="s">
        <v>163</v>
      </c>
      <c r="B13" s="18">
        <v>1677437</v>
      </c>
      <c r="C13" s="18">
        <v>1780082</v>
      </c>
      <c r="D13" s="18">
        <v>1818777</v>
      </c>
      <c r="E13" s="84">
        <v>3.1892356260600092</v>
      </c>
      <c r="F13" s="85">
        <v>3.2298397608780345</v>
      </c>
      <c r="G13" s="83">
        <v>3.2635943847092173</v>
      </c>
      <c r="I13" s="117">
        <v>858905</v>
      </c>
      <c r="J13" s="18">
        <v>905062</v>
      </c>
      <c r="K13" s="18">
        <v>913276</v>
      </c>
      <c r="L13" s="84">
        <v>2.6511676073590849</v>
      </c>
      <c r="M13" s="85">
        <v>2.652455869601424</v>
      </c>
      <c r="N13" s="83">
        <v>2.6092162694580709</v>
      </c>
      <c r="P13" s="117">
        <v>818532</v>
      </c>
      <c r="Q13" s="18">
        <v>875020</v>
      </c>
      <c r="R13" s="18">
        <v>905501</v>
      </c>
      <c r="S13" s="84">
        <v>4.0522188558189267</v>
      </c>
      <c r="T13" s="85">
        <v>4.1683556060552869</v>
      </c>
      <c r="U13" s="83">
        <v>4.3686326826819775</v>
      </c>
    </row>
    <row r="14" spans="1:21">
      <c r="A14" s="17" t="s">
        <v>164</v>
      </c>
      <c r="B14" s="18">
        <v>1256029</v>
      </c>
      <c r="C14" s="18">
        <v>1409797</v>
      </c>
      <c r="D14" s="18">
        <v>1462668</v>
      </c>
      <c r="E14" s="84">
        <v>2.3880315231895608</v>
      </c>
      <c r="F14" s="85">
        <v>2.5579823880959252</v>
      </c>
      <c r="G14" s="83">
        <v>2.6245961277791952</v>
      </c>
      <c r="I14" s="117">
        <v>445919</v>
      </c>
      <c r="J14" s="18">
        <v>509415</v>
      </c>
      <c r="K14" s="18">
        <v>523581</v>
      </c>
      <c r="L14" s="84">
        <v>1.3764106720835898</v>
      </c>
      <c r="M14" s="85">
        <v>1.4929372869626716</v>
      </c>
      <c r="N14" s="83">
        <v>1.4958633135866115</v>
      </c>
      <c r="P14" s="117">
        <v>810110</v>
      </c>
      <c r="Q14" s="18">
        <v>900382</v>
      </c>
      <c r="R14" s="18">
        <v>939087</v>
      </c>
      <c r="S14" s="84">
        <v>4.0105249608903151</v>
      </c>
      <c r="T14" s="85">
        <v>4.2891732272305445</v>
      </c>
      <c r="U14" s="83">
        <v>4.5306699386105267</v>
      </c>
    </row>
    <row r="15" spans="1:21">
      <c r="A15" s="17" t="s">
        <v>165</v>
      </c>
      <c r="B15" s="18">
        <v>791047</v>
      </c>
      <c r="C15" s="18">
        <v>875409</v>
      </c>
      <c r="D15" s="18">
        <v>947868</v>
      </c>
      <c r="E15" s="84">
        <v>1.503982131244209</v>
      </c>
      <c r="F15" s="85">
        <v>1.5883710948318557</v>
      </c>
      <c r="G15" s="83">
        <v>1.7008444038194657</v>
      </c>
      <c r="I15" s="117">
        <v>224037</v>
      </c>
      <c r="J15" s="18">
        <v>295179</v>
      </c>
      <c r="K15" s="18">
        <v>353857</v>
      </c>
      <c r="L15" s="84">
        <v>0.69153123715650422</v>
      </c>
      <c r="M15" s="85">
        <v>0.86507805115348868</v>
      </c>
      <c r="N15" s="83">
        <v>1.0109643103088493</v>
      </c>
      <c r="P15" s="117">
        <v>567010</v>
      </c>
      <c r="Q15" s="18">
        <v>580230</v>
      </c>
      <c r="R15" s="18">
        <v>594011</v>
      </c>
      <c r="S15" s="84">
        <v>2.80703578288679</v>
      </c>
      <c r="T15" s="85">
        <v>2.7640567910464435</v>
      </c>
      <c r="U15" s="83">
        <v>2.8658343485789679</v>
      </c>
    </row>
    <row r="16" spans="1:21">
      <c r="A16" s="17" t="s">
        <v>166</v>
      </c>
      <c r="B16" s="18">
        <v>2368244</v>
      </c>
      <c r="C16" s="18">
        <v>2675406</v>
      </c>
      <c r="D16" s="18">
        <v>2551173</v>
      </c>
      <c r="E16" s="84">
        <v>4.5026359475812567</v>
      </c>
      <c r="F16" s="85">
        <v>4.8543452915605343</v>
      </c>
      <c r="G16" s="83">
        <v>4.577798090267124</v>
      </c>
      <c r="I16" s="117">
        <v>1799480</v>
      </c>
      <c r="J16" s="18">
        <v>2068076</v>
      </c>
      <c r="K16" s="18">
        <v>2076070</v>
      </c>
      <c r="L16" s="84">
        <v>5.5544246291388752</v>
      </c>
      <c r="M16" s="85">
        <v>6.060889005374035</v>
      </c>
      <c r="N16" s="83">
        <v>5.9313018414299918</v>
      </c>
      <c r="P16" s="117">
        <v>568764</v>
      </c>
      <c r="Q16" s="18">
        <v>607330</v>
      </c>
      <c r="R16" s="18">
        <v>475103</v>
      </c>
      <c r="S16" s="84">
        <v>2.8157191231509535</v>
      </c>
      <c r="T16" s="85">
        <v>2.8931537681716502</v>
      </c>
      <c r="U16" s="83">
        <v>2.2921570417263544</v>
      </c>
    </row>
    <row r="17" spans="1:21">
      <c r="A17" s="17" t="s">
        <v>167</v>
      </c>
      <c r="B17" s="18">
        <v>91398</v>
      </c>
      <c r="C17" s="18">
        <v>101363</v>
      </c>
      <c r="D17" s="18">
        <v>114146</v>
      </c>
      <c r="E17" s="84">
        <v>0.17377091226116553</v>
      </c>
      <c r="F17" s="85">
        <v>0.18391638569564786</v>
      </c>
      <c r="G17" s="83">
        <v>0.20482238594232186</v>
      </c>
      <c r="I17" s="117">
        <v>91398</v>
      </c>
      <c r="J17" s="18">
        <v>101363</v>
      </c>
      <c r="K17" s="18">
        <v>114146</v>
      </c>
      <c r="L17" s="84">
        <v>0.28211666828974757</v>
      </c>
      <c r="M17" s="85">
        <v>0.29706349875523352</v>
      </c>
      <c r="N17" s="83">
        <v>0.32611346437830513</v>
      </c>
      <c r="P17" s="117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>
      <c r="A18" s="17" t="s">
        <v>169</v>
      </c>
      <c r="B18" s="18">
        <v>44132</v>
      </c>
      <c r="C18" s="18">
        <v>42280</v>
      </c>
      <c r="D18" s="18">
        <v>43006</v>
      </c>
      <c r="E18" s="84">
        <v>8.3906189412347718E-2</v>
      </c>
      <c r="F18" s="85">
        <v>7.6714232877992866E-2</v>
      </c>
      <c r="G18" s="83">
        <v>7.7169515618904685E-2</v>
      </c>
      <c r="I18" s="117">
        <v>43116</v>
      </c>
      <c r="J18" s="18">
        <v>41786</v>
      </c>
      <c r="K18" s="18">
        <v>42516</v>
      </c>
      <c r="L18" s="84">
        <v>0.1330854315190787</v>
      </c>
      <c r="M18" s="85">
        <v>0.1224617992658681</v>
      </c>
      <c r="N18" s="83">
        <v>0.12146759458507543</v>
      </c>
      <c r="P18" s="117">
        <v>1016</v>
      </c>
      <c r="Q18" s="18">
        <v>494</v>
      </c>
      <c r="R18" s="18">
        <v>490</v>
      </c>
      <c r="S18" s="84">
        <v>5.0298025703479276E-3</v>
      </c>
      <c r="T18" s="85">
        <v>2.353280690031441E-3</v>
      </c>
      <c r="U18" s="83">
        <v>2.3640283274277652E-3</v>
      </c>
    </row>
    <row r="19" spans="1:21">
      <c r="A19" s="17" t="s">
        <v>170</v>
      </c>
      <c r="B19" s="18">
        <v>81895</v>
      </c>
      <c r="C19" s="18">
        <v>82877</v>
      </c>
      <c r="D19" s="18">
        <v>86412</v>
      </c>
      <c r="E19" s="84">
        <v>0.1557032851881677</v>
      </c>
      <c r="F19" s="85">
        <v>0.15037477479255948</v>
      </c>
      <c r="G19" s="83">
        <v>0.15505678704508188</v>
      </c>
      <c r="I19" s="117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17">
        <v>81895</v>
      </c>
      <c r="Q19" s="18">
        <v>82877</v>
      </c>
      <c r="R19" s="18">
        <v>86412</v>
      </c>
      <c r="S19" s="84">
        <v>0.40542882037268063</v>
      </c>
      <c r="T19" s="85">
        <v>0.39480332742456625</v>
      </c>
      <c r="U19" s="83">
        <v>0.41689880781568994</v>
      </c>
    </row>
    <row r="20" spans="1:21">
      <c r="A20" s="17" t="s">
        <v>171</v>
      </c>
      <c r="B20" s="18">
        <v>2173843</v>
      </c>
      <c r="C20" s="18">
        <v>2260767</v>
      </c>
      <c r="D20" s="18">
        <v>2340491</v>
      </c>
      <c r="E20" s="84">
        <v>4.1330300577972041</v>
      </c>
      <c r="F20" s="85">
        <v>4.1020105515818663</v>
      </c>
      <c r="G20" s="83">
        <v>4.199752517797652</v>
      </c>
      <c r="I20" s="117">
        <v>1550209</v>
      </c>
      <c r="J20" s="18">
        <v>1606228</v>
      </c>
      <c r="K20" s="18">
        <v>1658941</v>
      </c>
      <c r="L20" s="84">
        <v>4.7850040288932068</v>
      </c>
      <c r="M20" s="85">
        <v>4.7073558347584541</v>
      </c>
      <c r="N20" s="83">
        <v>4.7395703459535143</v>
      </c>
      <c r="P20" s="117">
        <v>623634</v>
      </c>
      <c r="Q20" s="18">
        <v>654539</v>
      </c>
      <c r="R20" s="18">
        <v>681550</v>
      </c>
      <c r="S20" s="84">
        <v>3.0873581655082281</v>
      </c>
      <c r="T20" s="85">
        <v>3.1180445133046346</v>
      </c>
      <c r="U20" s="83">
        <v>3.2881704215477421</v>
      </c>
    </row>
    <row r="21" spans="1:21">
      <c r="A21" s="17" t="s">
        <v>172</v>
      </c>
      <c r="B21" s="18">
        <v>16513</v>
      </c>
      <c r="C21" s="18">
        <v>14549</v>
      </c>
      <c r="D21" s="18">
        <v>14446</v>
      </c>
      <c r="E21" s="84">
        <v>3.1395425219026961E-2</v>
      </c>
      <c r="F21" s="85">
        <v>2.6398187657093619E-2</v>
      </c>
      <c r="G21" s="83">
        <v>2.5921750979646958E-2</v>
      </c>
      <c r="I21" s="117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17">
        <v>16513</v>
      </c>
      <c r="Q21" s="18">
        <v>14549</v>
      </c>
      <c r="R21" s="18">
        <v>14446</v>
      </c>
      <c r="S21" s="84">
        <v>8.1749143547396971E-2</v>
      </c>
      <c r="T21" s="85">
        <v>6.9307450929691164E-2</v>
      </c>
      <c r="U21" s="83">
        <v>6.9695414730656116E-2</v>
      </c>
    </row>
    <row r="22" spans="1:21">
      <c r="A22" s="17" t="s">
        <v>173</v>
      </c>
      <c r="B22" s="18">
        <v>503946</v>
      </c>
      <c r="C22" s="18">
        <v>524707</v>
      </c>
      <c r="D22" s="18">
        <v>606587</v>
      </c>
      <c r="E22" s="84">
        <v>0.9581298950782875</v>
      </c>
      <c r="F22" s="85">
        <v>0.95204576610011837</v>
      </c>
      <c r="G22" s="83">
        <v>1.0884533546650359</v>
      </c>
      <c r="I22" s="117">
        <v>321520</v>
      </c>
      <c r="J22" s="18">
        <v>374430</v>
      </c>
      <c r="K22" s="18">
        <v>466284</v>
      </c>
      <c r="L22" s="84">
        <v>0.99243037253024835</v>
      </c>
      <c r="M22" s="85">
        <v>1.0973381395471926</v>
      </c>
      <c r="N22" s="83">
        <v>1.3321666166503743</v>
      </c>
      <c r="P22" s="117">
        <v>182426</v>
      </c>
      <c r="Q22" s="18">
        <v>150277</v>
      </c>
      <c r="R22" s="18">
        <v>140303</v>
      </c>
      <c r="S22" s="84">
        <v>0.90311689340382972</v>
      </c>
      <c r="T22" s="85">
        <v>0.71587846610496941</v>
      </c>
      <c r="U22" s="83">
        <v>0.67689850290428122</v>
      </c>
    </row>
    <row r="23" spans="1:21">
      <c r="A23" s="17" t="s">
        <v>174</v>
      </c>
      <c r="B23" s="18">
        <v>396873</v>
      </c>
      <c r="C23" s="18">
        <v>498773</v>
      </c>
      <c r="D23" s="18">
        <v>462565</v>
      </c>
      <c r="E23" s="84">
        <v>0.75455680935934644</v>
      </c>
      <c r="F23" s="85">
        <v>0.90499025721984716</v>
      </c>
      <c r="G23" s="83">
        <v>0.83002178747752975</v>
      </c>
      <c r="I23" s="117">
        <v>150092</v>
      </c>
      <c r="J23" s="18">
        <v>115768</v>
      </c>
      <c r="K23" s="18">
        <v>91419</v>
      </c>
      <c r="L23" s="84">
        <v>0.463286450217125</v>
      </c>
      <c r="M23" s="85">
        <v>0.33928008369815293</v>
      </c>
      <c r="N23" s="83">
        <v>0.2611827554185015</v>
      </c>
      <c r="P23" s="117">
        <v>246781</v>
      </c>
      <c r="Q23" s="18">
        <v>383005</v>
      </c>
      <c r="R23" s="18">
        <v>371146</v>
      </c>
      <c r="S23" s="84">
        <v>1.221712311134874</v>
      </c>
      <c r="T23" s="85">
        <v>1.8245309123188098</v>
      </c>
      <c r="U23" s="83">
        <v>1.7906115461459295</v>
      </c>
    </row>
    <row r="24" spans="1:21">
      <c r="A24" s="17" t="s">
        <v>175</v>
      </c>
      <c r="B24" s="18">
        <v>28845</v>
      </c>
      <c r="C24" s="18">
        <v>29935</v>
      </c>
      <c r="D24" s="18">
        <v>31457</v>
      </c>
      <c r="E24" s="84">
        <v>5.4841702927562089E-2</v>
      </c>
      <c r="F24" s="85">
        <v>5.4315055846800298E-2</v>
      </c>
      <c r="G24" s="83">
        <v>5.644611107342893E-2</v>
      </c>
      <c r="I24" s="117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17">
        <v>28845</v>
      </c>
      <c r="Q24" s="18">
        <v>29935</v>
      </c>
      <c r="R24" s="18">
        <v>31457</v>
      </c>
      <c r="S24" s="84">
        <v>0.14279985742291926</v>
      </c>
      <c r="T24" s="85">
        <v>0.14260214059937487</v>
      </c>
      <c r="U24" s="83">
        <v>0.15176579407325555</v>
      </c>
    </row>
    <row r="25" spans="1:21">
      <c r="A25" s="17" t="s">
        <v>176</v>
      </c>
      <c r="B25" s="18">
        <v>50481</v>
      </c>
      <c r="C25" s="18">
        <v>53637</v>
      </c>
      <c r="D25" s="18">
        <v>54342</v>
      </c>
      <c r="E25" s="84">
        <v>9.597725794717496E-2</v>
      </c>
      <c r="F25" s="85">
        <v>9.7320749973436704E-2</v>
      </c>
      <c r="G25" s="83">
        <v>9.7510715197007825E-2</v>
      </c>
      <c r="I25" s="117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17">
        <v>50481</v>
      </c>
      <c r="Q25" s="18">
        <v>53637</v>
      </c>
      <c r="R25" s="18">
        <v>54342</v>
      </c>
      <c r="S25" s="84">
        <v>0.24991088932454109</v>
      </c>
      <c r="T25" s="85">
        <v>0.25551197645995222</v>
      </c>
      <c r="U25" s="83">
        <v>0.26217556605934617</v>
      </c>
    </row>
    <row r="26" spans="1:21">
      <c r="A26" s="17" t="s">
        <v>177</v>
      </c>
      <c r="B26" s="18">
        <v>82065</v>
      </c>
      <c r="C26" s="18">
        <v>0</v>
      </c>
      <c r="D26" s="18">
        <v>0</v>
      </c>
      <c r="E26" s="84">
        <v>0.15602649855262204</v>
      </c>
      <c r="F26" s="85" t="s">
        <v>168</v>
      </c>
      <c r="G26" s="83" t="s">
        <v>168</v>
      </c>
      <c r="H26"/>
      <c r="I26" s="117">
        <v>82065</v>
      </c>
      <c r="J26" s="18">
        <v>0</v>
      </c>
      <c r="K26" s="18">
        <v>0</v>
      </c>
      <c r="L26" s="84">
        <v>0.25330865427250193</v>
      </c>
      <c r="M26" s="85" t="s">
        <v>168</v>
      </c>
      <c r="N26" s="83" t="s">
        <v>168</v>
      </c>
      <c r="O26"/>
      <c r="P26" s="117">
        <v>0</v>
      </c>
      <c r="Q26" s="18">
        <v>0</v>
      </c>
      <c r="R26" s="18">
        <v>0</v>
      </c>
      <c r="S26" s="84" t="s">
        <v>168</v>
      </c>
      <c r="T26" s="85" t="s">
        <v>168</v>
      </c>
      <c r="U26" s="83" t="s">
        <v>168</v>
      </c>
    </row>
    <row r="27" spans="1:21">
      <c r="A27" s="17" t="s">
        <v>178</v>
      </c>
      <c r="B27" s="18">
        <v>56426</v>
      </c>
      <c r="C27" s="18">
        <v>54457</v>
      </c>
      <c r="D27" s="18">
        <v>47677</v>
      </c>
      <c r="E27" s="84">
        <v>0.10728021942765187</v>
      </c>
      <c r="F27" s="85">
        <v>9.8808585142782818E-2</v>
      </c>
      <c r="G27" s="83">
        <v>8.5551109058329508E-2</v>
      </c>
      <c r="H27"/>
      <c r="I27" s="117">
        <v>46991</v>
      </c>
      <c r="J27" s="18">
        <v>39195</v>
      </c>
      <c r="K27" s="18">
        <v>36251</v>
      </c>
      <c r="L27" s="84">
        <v>0.14504632879935586</v>
      </c>
      <c r="M27" s="85">
        <v>0.11486838228654812</v>
      </c>
      <c r="N27" s="83">
        <v>0.10356858056504772</v>
      </c>
      <c r="O27"/>
      <c r="P27" s="117">
        <v>9435</v>
      </c>
      <c r="Q27" s="18">
        <v>15262</v>
      </c>
      <c r="R27" s="18">
        <v>11426</v>
      </c>
      <c r="S27" s="84">
        <v>4.6708845719717222E-2</v>
      </c>
      <c r="T27" s="85">
        <v>7.2703987634129261E-2</v>
      </c>
      <c r="U27" s="83">
        <v>5.5125280957529894E-2</v>
      </c>
    </row>
    <row r="28" spans="1:21">
      <c r="A28" s="17" t="s">
        <v>179</v>
      </c>
      <c r="B28" s="18">
        <v>1163294</v>
      </c>
      <c r="C28" s="18">
        <v>1315743</v>
      </c>
      <c r="D28" s="18">
        <v>1467708</v>
      </c>
      <c r="E28" s="84">
        <v>2.211718632879716</v>
      </c>
      <c r="F28" s="85">
        <v>2.3873276941719248</v>
      </c>
      <c r="G28" s="83">
        <v>2.633639850950829</v>
      </c>
      <c r="H28"/>
      <c r="I28" s="117">
        <v>980566</v>
      </c>
      <c r="J28" s="18">
        <v>1095078</v>
      </c>
      <c r="K28" s="18">
        <v>1225468</v>
      </c>
      <c r="L28" s="84">
        <v>3.0266965683954203</v>
      </c>
      <c r="M28" s="85">
        <v>3.209333801188635</v>
      </c>
      <c r="N28" s="83">
        <v>3.5011442798236714</v>
      </c>
      <c r="O28"/>
      <c r="P28" s="117">
        <v>182728</v>
      </c>
      <c r="Q28" s="18">
        <v>220665</v>
      </c>
      <c r="R28" s="18">
        <v>242240</v>
      </c>
      <c r="S28" s="84">
        <v>0.90461197251430725</v>
      </c>
      <c r="T28" s="85">
        <v>1.0511876183517974</v>
      </c>
      <c r="U28" s="83">
        <v>1.1686984123185753</v>
      </c>
    </row>
    <row r="29" spans="1:21">
      <c r="A29" s="17" t="s">
        <v>180</v>
      </c>
      <c r="B29" s="18">
        <v>271842</v>
      </c>
      <c r="C29" s="18">
        <v>283289</v>
      </c>
      <c r="D29" s="18">
        <v>308496</v>
      </c>
      <c r="E29" s="84">
        <v>0.51684098482351648</v>
      </c>
      <c r="F29" s="85">
        <v>0.51400894791328577</v>
      </c>
      <c r="G29" s="83">
        <v>0.55356198880085616</v>
      </c>
      <c r="I29" s="117">
        <v>46289</v>
      </c>
      <c r="J29" s="18">
        <v>50058</v>
      </c>
      <c r="K29" s="18">
        <v>53335</v>
      </c>
      <c r="L29" s="84">
        <v>0.14287947721464503</v>
      </c>
      <c r="M29" s="85">
        <v>0.14670446435769935</v>
      </c>
      <c r="N29" s="83">
        <v>0.15237732047217514</v>
      </c>
      <c r="P29" s="117">
        <v>225553</v>
      </c>
      <c r="Q29" s="18">
        <v>233231</v>
      </c>
      <c r="R29" s="18">
        <v>255161</v>
      </c>
      <c r="S29" s="84">
        <v>1.116621121210321</v>
      </c>
      <c r="T29" s="85">
        <v>1.1110486004387106</v>
      </c>
      <c r="U29" s="83">
        <v>1.2310363919485634</v>
      </c>
    </row>
    <row r="30" spans="1:21">
      <c r="A30" s="17" t="s">
        <v>181</v>
      </c>
      <c r="B30" s="18">
        <v>308367</v>
      </c>
      <c r="C30" s="18">
        <v>222830</v>
      </c>
      <c r="D30" s="18">
        <v>287711</v>
      </c>
      <c r="E30" s="84">
        <v>0.58628432680407483</v>
      </c>
      <c r="F30" s="85">
        <v>0.40431013510414265</v>
      </c>
      <c r="G30" s="83">
        <v>0.51626560266545796</v>
      </c>
      <c r="I30" s="117">
        <v>87308</v>
      </c>
      <c r="J30" s="18">
        <v>83610</v>
      </c>
      <c r="K30" s="18">
        <v>120373</v>
      </c>
      <c r="L30" s="84">
        <v>0.26949213412811307</v>
      </c>
      <c r="M30" s="85">
        <v>0.24503496473984662</v>
      </c>
      <c r="N30" s="83">
        <v>0.34390391295016665</v>
      </c>
      <c r="P30" s="117">
        <v>221059</v>
      </c>
      <c r="Q30" s="18">
        <v>139220</v>
      </c>
      <c r="R30" s="18">
        <v>167338</v>
      </c>
      <c r="S30" s="84">
        <v>1.0943731559040772</v>
      </c>
      <c r="T30" s="85">
        <v>0.66320594669266641</v>
      </c>
      <c r="U30" s="83">
        <v>0.8073301474594029</v>
      </c>
    </row>
    <row r="31" spans="1:21">
      <c r="A31" s="17" t="s">
        <v>182</v>
      </c>
      <c r="B31" s="18">
        <v>46404</v>
      </c>
      <c r="C31" s="18">
        <v>52820</v>
      </c>
      <c r="D31" s="18">
        <v>57802</v>
      </c>
      <c r="E31" s="84">
        <v>8.8225840965525784E-2</v>
      </c>
      <c r="F31" s="85">
        <v>9.5838358103490617E-2</v>
      </c>
      <c r="G31" s="83">
        <v>0.10371930292991509</v>
      </c>
      <c r="I31" s="117">
        <v>23258</v>
      </c>
      <c r="J31" s="18">
        <v>28519</v>
      </c>
      <c r="K31" s="18">
        <v>31783</v>
      </c>
      <c r="L31" s="84">
        <v>7.1790077147015782E-2</v>
      </c>
      <c r="M31" s="85">
        <v>8.3580339186887773E-2</v>
      </c>
      <c r="N31" s="83">
        <v>9.0803569449088628E-2</v>
      </c>
      <c r="P31" s="117">
        <v>23146</v>
      </c>
      <c r="Q31" s="18">
        <v>24301</v>
      </c>
      <c r="R31" s="18">
        <v>26019</v>
      </c>
      <c r="S31" s="84">
        <v>0.11458642745400899</v>
      </c>
      <c r="T31" s="85">
        <v>0.11576330779039282</v>
      </c>
      <c r="U31" s="83">
        <v>0.12552990418641435</v>
      </c>
    </row>
    <row r="32" spans="1:21">
      <c r="A32" s="17" t="s">
        <v>183</v>
      </c>
      <c r="B32" s="18">
        <v>25853</v>
      </c>
      <c r="C32" s="18">
        <v>55360</v>
      </c>
      <c r="D32" s="18">
        <v>89685</v>
      </c>
      <c r="E32" s="84">
        <v>4.9153147713165632E-2</v>
      </c>
      <c r="F32" s="85">
        <v>0.10044701826219692</v>
      </c>
      <c r="G32" s="83">
        <v>0.16092982393808924</v>
      </c>
      <c r="I32" s="117">
        <v>25853</v>
      </c>
      <c r="J32" s="18">
        <v>54615</v>
      </c>
      <c r="K32" s="18">
        <v>84887</v>
      </c>
      <c r="L32" s="84">
        <v>7.9800019970840103E-2</v>
      </c>
      <c r="M32" s="85">
        <v>0.16005961726189122</v>
      </c>
      <c r="N32" s="83">
        <v>0.24252092627583258</v>
      </c>
      <c r="P32" s="117">
        <v>0</v>
      </c>
      <c r="Q32" s="18">
        <v>745</v>
      </c>
      <c r="R32" s="18">
        <v>4798</v>
      </c>
      <c r="S32" s="84" t="s">
        <v>168</v>
      </c>
      <c r="T32" s="85">
        <v>3.5489759394198859E-3</v>
      </c>
      <c r="U32" s="83">
        <v>2.3148179418364119E-2</v>
      </c>
    </row>
    <row r="33" spans="1:21">
      <c r="A33" s="17" t="s">
        <v>184</v>
      </c>
      <c r="B33" s="18">
        <v>77022</v>
      </c>
      <c r="C33" s="18">
        <v>107588</v>
      </c>
      <c r="D33" s="18">
        <v>113252</v>
      </c>
      <c r="E33" s="76">
        <v>0.14643846915883818</v>
      </c>
      <c r="F33" s="77">
        <v>0.19521123195074497</v>
      </c>
      <c r="G33" s="83">
        <v>0.20321820171306779</v>
      </c>
      <c r="H33"/>
      <c r="I33" s="117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17">
        <v>77022</v>
      </c>
      <c r="Q33" s="18">
        <v>107588</v>
      </c>
      <c r="R33" s="18">
        <v>113252</v>
      </c>
      <c r="S33" s="76">
        <v>0.38130458028871861</v>
      </c>
      <c r="T33" s="77">
        <v>0.51251976291316337</v>
      </c>
      <c r="U33" s="83">
        <v>0.5463896655874475</v>
      </c>
    </row>
    <row r="34" spans="1:21">
      <c r="A34" s="17" t="s">
        <v>185</v>
      </c>
      <c r="B34" s="18">
        <v>17061</v>
      </c>
      <c r="C34" s="18">
        <v>17042</v>
      </c>
      <c r="D34" s="18">
        <v>18921</v>
      </c>
      <c r="E34" s="76">
        <v>3.2437313005620964E-2</v>
      </c>
      <c r="F34" s="77">
        <v>3.092156945853251E-2</v>
      </c>
      <c r="G34" s="83">
        <v>3.3951644073508244E-2</v>
      </c>
      <c r="H34"/>
      <c r="I34" s="117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17">
        <v>17061</v>
      </c>
      <c r="Q34" s="18">
        <v>17042</v>
      </c>
      <c r="R34" s="18">
        <v>18921</v>
      </c>
      <c r="S34" s="76">
        <v>8.446206855581298E-2</v>
      </c>
      <c r="T34" s="77">
        <v>8.1183420079991533E-2</v>
      </c>
      <c r="U34" s="83">
        <v>9.1285265271960708E-2</v>
      </c>
    </row>
    <row r="35" spans="1:21">
      <c r="A35" s="17" t="s">
        <v>186</v>
      </c>
      <c r="B35" s="18">
        <v>145300</v>
      </c>
      <c r="C35" s="18">
        <v>117492</v>
      </c>
      <c r="D35" s="18">
        <v>160577</v>
      </c>
      <c r="E35" s="76">
        <v>0.27625236385421292</v>
      </c>
      <c r="F35" s="77">
        <v>0.21318137770343279</v>
      </c>
      <c r="G35" s="83">
        <v>0.28813768566099746</v>
      </c>
      <c r="I35" s="117">
        <v>0</v>
      </c>
      <c r="J35" s="18">
        <v>0</v>
      </c>
      <c r="K35" s="18">
        <v>0</v>
      </c>
      <c r="L35" s="76" t="s">
        <v>168</v>
      </c>
      <c r="M35" s="77" t="s">
        <v>168</v>
      </c>
      <c r="N35" s="83" t="s">
        <v>168</v>
      </c>
      <c r="P35" s="117">
        <v>145300</v>
      </c>
      <c r="Q35" s="18">
        <v>117492</v>
      </c>
      <c r="R35" s="18">
        <v>160577</v>
      </c>
      <c r="S35" s="76">
        <v>0.71932117467672629</v>
      </c>
      <c r="T35" s="77">
        <v>0.55969970614002851</v>
      </c>
      <c r="U35" s="83">
        <v>0.77471138108850668</v>
      </c>
    </row>
    <row r="36" spans="1:21">
      <c r="A36" s="17" t="s">
        <v>187</v>
      </c>
      <c r="B36" s="18">
        <v>99940</v>
      </c>
      <c r="C36" s="18">
        <v>108353</v>
      </c>
      <c r="D36" s="18">
        <v>98587</v>
      </c>
      <c r="E36" s="76">
        <v>0.19001143319745381</v>
      </c>
      <c r="F36" s="77">
        <v>0.19659927329775689</v>
      </c>
      <c r="G36" s="83">
        <v>0.17690347942893914</v>
      </c>
      <c r="I36" s="117">
        <v>0</v>
      </c>
      <c r="J36" s="18">
        <v>0</v>
      </c>
      <c r="K36" s="18">
        <v>4833</v>
      </c>
      <c r="L36" s="76" t="s">
        <v>168</v>
      </c>
      <c r="M36" s="77" t="s">
        <v>168</v>
      </c>
      <c r="N36" s="83">
        <v>1.3807810815449937E-2</v>
      </c>
      <c r="P36" s="117">
        <v>99940</v>
      </c>
      <c r="Q36" s="18">
        <v>108353</v>
      </c>
      <c r="R36" s="18">
        <v>93754</v>
      </c>
      <c r="S36" s="76">
        <v>0.4947622725202479</v>
      </c>
      <c r="T36" s="77">
        <v>0.51616401337444684</v>
      </c>
      <c r="U36" s="83">
        <v>0.45232063634625047</v>
      </c>
    </row>
    <row r="37" spans="1:21">
      <c r="A37" s="17" t="s">
        <v>188</v>
      </c>
      <c r="B37" s="18">
        <v>0</v>
      </c>
      <c r="C37" s="18">
        <v>717866</v>
      </c>
      <c r="D37" s="18">
        <v>832619</v>
      </c>
      <c r="E37" s="76" t="s">
        <v>168</v>
      </c>
      <c r="F37" s="77">
        <v>1.3025198557046649</v>
      </c>
      <c r="G37" s="83">
        <v>1.49404280623859</v>
      </c>
      <c r="I37" s="117">
        <v>0</v>
      </c>
      <c r="J37" s="18">
        <v>464009</v>
      </c>
      <c r="K37" s="18">
        <v>588565</v>
      </c>
      <c r="L37" s="76" t="s">
        <v>168</v>
      </c>
      <c r="M37" s="77">
        <v>1.3598663910294402</v>
      </c>
      <c r="N37" s="83">
        <v>1.6815216578926737</v>
      </c>
      <c r="P37" s="117">
        <v>0</v>
      </c>
      <c r="Q37" s="18">
        <v>253857</v>
      </c>
      <c r="R37" s="18">
        <v>244054</v>
      </c>
      <c r="S37" s="76" t="s">
        <v>168</v>
      </c>
      <c r="T37" s="77">
        <v>1.209305214836663</v>
      </c>
      <c r="U37" s="83">
        <v>1.177450141677665</v>
      </c>
    </row>
    <row r="38" spans="1:21">
      <c r="A38" s="17"/>
      <c r="B38" s="18"/>
      <c r="C38" s="18"/>
      <c r="D38" s="18"/>
      <c r="E38" s="76"/>
      <c r="F38" s="77"/>
      <c r="G38" s="28"/>
      <c r="H38"/>
      <c r="I38" s="117"/>
      <c r="J38" s="18"/>
      <c r="K38" s="18"/>
      <c r="L38" s="76"/>
      <c r="M38" s="77"/>
      <c r="N38" s="28"/>
      <c r="O38"/>
      <c r="P38" s="117"/>
      <c r="Q38" s="18"/>
      <c r="R38" s="18"/>
      <c r="S38" s="76"/>
      <c r="T38" s="77"/>
      <c r="U38" s="28"/>
    </row>
    <row r="39" spans="1:21" ht="13.5" thickBot="1">
      <c r="A39" s="20" t="s">
        <v>4</v>
      </c>
      <c r="B39" s="21">
        <v>52596835</v>
      </c>
      <c r="C39" s="21">
        <v>55113632</v>
      </c>
      <c r="D39" s="22">
        <v>55729260</v>
      </c>
      <c r="E39" s="86">
        <v>100</v>
      </c>
      <c r="F39" s="86">
        <v>100</v>
      </c>
      <c r="G39" s="87">
        <v>100</v>
      </c>
      <c r="H39"/>
      <c r="I39" s="118">
        <v>32397235</v>
      </c>
      <c r="J39" s="21">
        <v>34121661</v>
      </c>
      <c r="K39" s="22">
        <v>35001928</v>
      </c>
      <c r="L39" s="86">
        <v>100</v>
      </c>
      <c r="M39" s="86">
        <v>100</v>
      </c>
      <c r="N39" s="87">
        <v>100</v>
      </c>
      <c r="O39"/>
      <c r="P39" s="118">
        <v>20199600</v>
      </c>
      <c r="Q39" s="21">
        <v>20991971</v>
      </c>
      <c r="R39" s="22">
        <v>20727332</v>
      </c>
      <c r="S39" s="86">
        <v>100</v>
      </c>
      <c r="T39" s="86">
        <v>100</v>
      </c>
      <c r="U39" s="87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76">
        <v>7</v>
      </c>
    </row>
    <row r="64" spans="1:21">
      <c r="A64" s="26" t="s">
        <v>158</v>
      </c>
      <c r="T64" s="25"/>
      <c r="U64" s="17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4950522</v>
      </c>
      <c r="C7" s="18">
        <v>4824772</v>
      </c>
      <c r="D7" s="19">
        <v>4620254</v>
      </c>
      <c r="E7" s="82">
        <v>25.010949346345875</v>
      </c>
      <c r="F7" s="82">
        <v>23.477531767574785</v>
      </c>
      <c r="G7" s="83">
        <v>22.446191372508171</v>
      </c>
      <c r="I7" s="117">
        <v>3435346</v>
      </c>
      <c r="J7" s="18">
        <v>3369691</v>
      </c>
      <c r="K7" s="19">
        <v>3263802</v>
      </c>
      <c r="L7" s="82">
        <v>22.545338802296964</v>
      </c>
      <c r="M7" s="82">
        <v>21.290741627058782</v>
      </c>
      <c r="N7" s="83">
        <v>20.496990483707453</v>
      </c>
      <c r="P7" s="117">
        <v>1515176</v>
      </c>
      <c r="Q7" s="18">
        <v>1455081</v>
      </c>
      <c r="R7" s="19">
        <v>1356452</v>
      </c>
      <c r="S7" s="82">
        <v>33.257307691379062</v>
      </c>
      <c r="T7" s="82">
        <v>30.804701022616801</v>
      </c>
      <c r="U7" s="83">
        <v>29.10613224500656</v>
      </c>
    </row>
    <row r="8" spans="1:21">
      <c r="A8" s="17" t="s">
        <v>160</v>
      </c>
      <c r="B8" s="18">
        <v>444839</v>
      </c>
      <c r="C8" s="18">
        <v>490310</v>
      </c>
      <c r="D8" s="19">
        <v>596817</v>
      </c>
      <c r="E8" s="82">
        <v>2.2474085957559935</v>
      </c>
      <c r="F8" s="82">
        <v>2.3858678919873504</v>
      </c>
      <c r="G8" s="83">
        <v>2.8994658294470845</v>
      </c>
      <c r="I8" s="117">
        <v>434354</v>
      </c>
      <c r="J8" s="18">
        <v>480399</v>
      </c>
      <c r="K8" s="19">
        <v>586485</v>
      </c>
      <c r="L8" s="82">
        <v>2.8505594749794914</v>
      </c>
      <c r="M8" s="82">
        <v>3.0353082780876379</v>
      </c>
      <c r="N8" s="83">
        <v>3.6831822101454579</v>
      </c>
      <c r="P8" s="117">
        <v>10485</v>
      </c>
      <c r="Q8" s="18">
        <v>9911</v>
      </c>
      <c r="R8" s="19">
        <v>10332</v>
      </c>
      <c r="S8" s="82">
        <v>0.23014017588986985</v>
      </c>
      <c r="T8" s="82">
        <v>0.20982020371041551</v>
      </c>
      <c r="U8" s="83">
        <v>0.22169937333234629</v>
      </c>
    </row>
    <row r="9" spans="1:21">
      <c r="A9" s="17" t="s">
        <v>84</v>
      </c>
      <c r="B9" s="18">
        <v>5133992</v>
      </c>
      <c r="C9" s="18">
        <v>5314639</v>
      </c>
      <c r="D9" s="19">
        <v>5232393</v>
      </c>
      <c r="E9" s="82">
        <v>25.937873593238237</v>
      </c>
      <c r="F9" s="82">
        <v>25.86124400400514</v>
      </c>
      <c r="G9" s="83">
        <v>25.420094785735191</v>
      </c>
      <c r="I9" s="117">
        <v>3998129</v>
      </c>
      <c r="J9" s="18">
        <v>4108655</v>
      </c>
      <c r="K9" s="19">
        <v>3991241</v>
      </c>
      <c r="L9" s="82">
        <v>26.238746513535684</v>
      </c>
      <c r="M9" s="82">
        <v>25.959742908095489</v>
      </c>
      <c r="N9" s="83">
        <v>25.065377371293668</v>
      </c>
      <c r="P9" s="117">
        <v>1135863</v>
      </c>
      <c r="Q9" s="18">
        <v>1205984</v>
      </c>
      <c r="R9" s="19">
        <v>1241152</v>
      </c>
      <c r="S9" s="82">
        <v>24.931588994448759</v>
      </c>
      <c r="T9" s="82">
        <v>25.531208611795151</v>
      </c>
      <c r="U9" s="83">
        <v>26.632077101257089</v>
      </c>
    </row>
    <row r="10" spans="1:21">
      <c r="A10" s="17" t="s">
        <v>86</v>
      </c>
      <c r="B10" s="18">
        <v>3057216</v>
      </c>
      <c r="C10" s="18">
        <v>3085137</v>
      </c>
      <c r="D10" s="19">
        <v>3056704</v>
      </c>
      <c r="E10" s="82">
        <v>15.445618566453829</v>
      </c>
      <c r="F10" s="82">
        <v>15.012398912284429</v>
      </c>
      <c r="G10" s="83">
        <v>14.850127926540667</v>
      </c>
      <c r="I10" s="117">
        <v>2299984</v>
      </c>
      <c r="J10" s="18">
        <v>2317862</v>
      </c>
      <c r="K10" s="19">
        <v>2330335</v>
      </c>
      <c r="L10" s="82">
        <v>15.094234618539787</v>
      </c>
      <c r="M10" s="82">
        <v>14.644963282739491</v>
      </c>
      <c r="N10" s="83">
        <v>14.634727939639232</v>
      </c>
      <c r="P10" s="117">
        <v>757232</v>
      </c>
      <c r="Q10" s="18">
        <v>767275</v>
      </c>
      <c r="R10" s="19">
        <v>726369</v>
      </c>
      <c r="S10" s="82">
        <v>16.620839834948779</v>
      </c>
      <c r="T10" s="82">
        <v>16.243547250722337</v>
      </c>
      <c r="U10" s="83">
        <v>15.58609679713928</v>
      </c>
    </row>
    <row r="11" spans="1:21">
      <c r="A11" s="17" t="s">
        <v>161</v>
      </c>
      <c r="B11" s="18">
        <v>2024306</v>
      </c>
      <c r="C11" s="18">
        <v>2027227</v>
      </c>
      <c r="D11" s="19">
        <v>1965972</v>
      </c>
      <c r="E11" s="82">
        <v>10.22716691845911</v>
      </c>
      <c r="F11" s="82">
        <v>9.8645669251490702</v>
      </c>
      <c r="G11" s="83">
        <v>9.5511163985773582</v>
      </c>
      <c r="I11" s="117">
        <v>1780086</v>
      </c>
      <c r="J11" s="18">
        <v>1788134</v>
      </c>
      <c r="K11" s="19">
        <v>1747144</v>
      </c>
      <c r="L11" s="82">
        <v>11.682270713699754</v>
      </c>
      <c r="M11" s="82">
        <v>11.297979247521249</v>
      </c>
      <c r="N11" s="83">
        <v>10.97223236632203</v>
      </c>
      <c r="P11" s="117">
        <v>244220</v>
      </c>
      <c r="Q11" s="18">
        <v>239093</v>
      </c>
      <c r="R11" s="19">
        <v>218828</v>
      </c>
      <c r="S11" s="82">
        <v>5.3604991660299488</v>
      </c>
      <c r="T11" s="82">
        <v>5.0617033564458049</v>
      </c>
      <c r="U11" s="83">
        <v>4.6955120468032012</v>
      </c>
    </row>
    <row r="12" spans="1:21">
      <c r="A12" s="17" t="s">
        <v>162</v>
      </c>
      <c r="B12" s="18">
        <v>382738</v>
      </c>
      <c r="C12" s="18">
        <v>403617</v>
      </c>
      <c r="D12" s="19">
        <v>420833</v>
      </c>
      <c r="E12" s="82">
        <v>1.933662900785357</v>
      </c>
      <c r="F12" s="82">
        <v>1.9640163181665853</v>
      </c>
      <c r="G12" s="83">
        <v>2.0444975652565276</v>
      </c>
      <c r="I12" s="117">
        <v>382738</v>
      </c>
      <c r="J12" s="18">
        <v>403617</v>
      </c>
      <c r="K12" s="19">
        <v>420833</v>
      </c>
      <c r="L12" s="82">
        <v>2.5118162428219852</v>
      </c>
      <c r="M12" s="82">
        <v>2.5501760438237762</v>
      </c>
      <c r="N12" s="83">
        <v>2.6428717171660714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562325</v>
      </c>
      <c r="C13" s="18">
        <v>577518</v>
      </c>
      <c r="D13" s="19">
        <v>554830</v>
      </c>
      <c r="E13" s="82">
        <v>2.8409695161811106</v>
      </c>
      <c r="F13" s="82">
        <v>2.8102254762186183</v>
      </c>
      <c r="G13" s="83">
        <v>2.6954839191110942</v>
      </c>
      <c r="I13" s="117">
        <v>400211</v>
      </c>
      <c r="J13" s="18">
        <v>399666</v>
      </c>
      <c r="K13" s="19">
        <v>369619</v>
      </c>
      <c r="L13" s="82">
        <v>2.6264872846595568</v>
      </c>
      <c r="M13" s="82">
        <v>2.5252124135774094</v>
      </c>
      <c r="N13" s="83">
        <v>2.3212428712273185</v>
      </c>
      <c r="P13" s="117">
        <v>162114</v>
      </c>
      <c r="Q13" s="18">
        <v>177852</v>
      </c>
      <c r="R13" s="19">
        <v>185211</v>
      </c>
      <c r="S13" s="82">
        <v>3.5583161158045171</v>
      </c>
      <c r="T13" s="82">
        <v>3.7652046080420565</v>
      </c>
      <c r="U13" s="83">
        <v>3.9741736966954306</v>
      </c>
    </row>
    <row r="14" spans="1:21">
      <c r="A14" s="17" t="s">
        <v>164</v>
      </c>
      <c r="B14" s="18">
        <v>99060</v>
      </c>
      <c r="C14" s="18">
        <v>123589</v>
      </c>
      <c r="D14" s="19">
        <v>158117</v>
      </c>
      <c r="E14" s="82">
        <v>0.50046937317903495</v>
      </c>
      <c r="F14" s="82">
        <v>0.60138897208464981</v>
      </c>
      <c r="G14" s="83">
        <v>0.76816652098496629</v>
      </c>
      <c r="I14" s="117">
        <v>470</v>
      </c>
      <c r="J14" s="18">
        <v>0</v>
      </c>
      <c r="K14" s="19">
        <v>0</v>
      </c>
      <c r="L14" s="82">
        <v>3.0844954881050039E-3</v>
      </c>
      <c r="M14" s="82" t="s">
        <v>168</v>
      </c>
      <c r="N14" s="83" t="s">
        <v>168</v>
      </c>
      <c r="P14" s="117">
        <v>98590</v>
      </c>
      <c r="Q14" s="18">
        <v>123589</v>
      </c>
      <c r="R14" s="19">
        <v>158117</v>
      </c>
      <c r="S14" s="82">
        <v>2.1639980868843365</v>
      </c>
      <c r="T14" s="82">
        <v>2.6164331708572841</v>
      </c>
      <c r="U14" s="83">
        <v>3.3928029242344753</v>
      </c>
    </row>
    <row r="15" spans="1:21">
      <c r="A15" s="17" t="s">
        <v>165</v>
      </c>
      <c r="B15" s="18">
        <v>243364</v>
      </c>
      <c r="C15" s="18">
        <v>292004</v>
      </c>
      <c r="D15" s="19">
        <v>325905</v>
      </c>
      <c r="E15" s="82">
        <v>1.2295197711926373</v>
      </c>
      <c r="F15" s="82">
        <v>1.4209030367152908</v>
      </c>
      <c r="G15" s="83">
        <v>1.5833168477874324</v>
      </c>
      <c r="I15" s="117">
        <v>138043</v>
      </c>
      <c r="J15" s="18">
        <v>180502</v>
      </c>
      <c r="K15" s="19">
        <v>216603</v>
      </c>
      <c r="L15" s="82">
        <v>0.90594257588187044</v>
      </c>
      <c r="M15" s="82">
        <v>1.1404670176486105</v>
      </c>
      <c r="N15" s="83">
        <v>1.3602876736218941</v>
      </c>
      <c r="P15" s="117">
        <v>105321</v>
      </c>
      <c r="Q15" s="18">
        <v>111502</v>
      </c>
      <c r="R15" s="19">
        <v>109302</v>
      </c>
      <c r="S15" s="82">
        <v>2.311739958502335</v>
      </c>
      <c r="T15" s="82">
        <v>2.3605460956632784</v>
      </c>
      <c r="U15" s="83">
        <v>2.3453527781622254</v>
      </c>
    </row>
    <row r="16" spans="1:21">
      <c r="A16" s="17" t="s">
        <v>166</v>
      </c>
      <c r="B16" s="18">
        <v>767173</v>
      </c>
      <c r="C16" s="18">
        <v>827730</v>
      </c>
      <c r="D16" s="19">
        <v>834637</v>
      </c>
      <c r="E16" s="82">
        <v>3.8758993582665027</v>
      </c>
      <c r="F16" s="82">
        <v>4.0277669846315387</v>
      </c>
      <c r="G16" s="83">
        <v>4.0548467310619944</v>
      </c>
      <c r="I16" s="117">
        <v>766050</v>
      </c>
      <c r="J16" s="18">
        <v>826419</v>
      </c>
      <c r="K16" s="19">
        <v>833220</v>
      </c>
      <c r="L16" s="82">
        <v>5.0273995077932732</v>
      </c>
      <c r="M16" s="82">
        <v>5.2215688039919064</v>
      </c>
      <c r="N16" s="83">
        <v>5.2327017419667996</v>
      </c>
      <c r="P16" s="117">
        <v>1123</v>
      </c>
      <c r="Q16" s="18">
        <v>1311</v>
      </c>
      <c r="R16" s="19">
        <v>1417</v>
      </c>
      <c r="S16" s="82">
        <v>2.4649252982768131E-2</v>
      </c>
      <c r="T16" s="82">
        <v>2.775444325137269E-2</v>
      </c>
      <c r="U16" s="83">
        <v>3.0405343787450124E-2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17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1006781</v>
      </c>
      <c r="C20" s="18">
        <v>1039985</v>
      </c>
      <c r="D20" s="19">
        <v>1054915</v>
      </c>
      <c r="E20" s="82">
        <v>5.0864431253640419</v>
      </c>
      <c r="F20" s="82">
        <v>5.0606082267309755</v>
      </c>
      <c r="G20" s="83">
        <v>5.1250048096337251</v>
      </c>
      <c r="I20" s="117">
        <v>824072</v>
      </c>
      <c r="J20" s="18">
        <v>849345</v>
      </c>
      <c r="K20" s="19">
        <v>867187</v>
      </c>
      <c r="L20" s="82">
        <v>5.4081837571780147</v>
      </c>
      <c r="M20" s="82">
        <v>5.3664223061503975</v>
      </c>
      <c r="N20" s="83">
        <v>5.4460177690297433</v>
      </c>
      <c r="P20" s="117">
        <v>182709</v>
      </c>
      <c r="Q20" s="18">
        <v>190640</v>
      </c>
      <c r="R20" s="19">
        <v>187728</v>
      </c>
      <c r="S20" s="82">
        <v>4.0103654169444187</v>
      </c>
      <c r="T20" s="82">
        <v>4.0359321597572002</v>
      </c>
      <c r="U20" s="83">
        <v>4.0281823419410285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282467</v>
      </c>
      <c r="C22" s="18">
        <v>298063</v>
      </c>
      <c r="D22" s="19">
        <v>345368</v>
      </c>
      <c r="E22" s="82">
        <v>1.4270753324627745</v>
      </c>
      <c r="F22" s="82">
        <v>1.4503863708458438</v>
      </c>
      <c r="G22" s="83">
        <v>1.6778723035444376</v>
      </c>
      <c r="I22" s="117">
        <v>218794</v>
      </c>
      <c r="J22" s="18">
        <v>250673</v>
      </c>
      <c r="K22" s="19">
        <v>298141</v>
      </c>
      <c r="L22" s="82">
        <v>1.4358917145200984</v>
      </c>
      <c r="M22" s="82">
        <v>1.5838289255245379</v>
      </c>
      <c r="N22" s="83">
        <v>1.8723541562273152</v>
      </c>
      <c r="P22" s="117">
        <v>63673</v>
      </c>
      <c r="Q22" s="18">
        <v>47390</v>
      </c>
      <c r="R22" s="19">
        <v>47227</v>
      </c>
      <c r="S22" s="82">
        <v>1.3975884997077428</v>
      </c>
      <c r="T22" s="82">
        <v>1.0032670218783766</v>
      </c>
      <c r="U22" s="83">
        <v>1.0133755617853966</v>
      </c>
    </row>
    <row r="23" spans="1:21">
      <c r="A23" s="17" t="s">
        <v>174</v>
      </c>
      <c r="B23" s="18">
        <v>5178</v>
      </c>
      <c r="C23" s="18">
        <v>3389</v>
      </c>
      <c r="D23" s="19">
        <v>2926</v>
      </c>
      <c r="E23" s="82">
        <v>2.616021011832266E-2</v>
      </c>
      <c r="F23" s="82">
        <v>1.6491008312996127E-2</v>
      </c>
      <c r="G23" s="83">
        <v>1.4215139677593247E-2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5178</v>
      </c>
      <c r="Q23" s="18">
        <v>3389</v>
      </c>
      <c r="R23" s="19">
        <v>2926</v>
      </c>
      <c r="S23" s="82">
        <v>0.1136543472348828</v>
      </c>
      <c r="T23" s="82">
        <v>7.1746611883220485E-2</v>
      </c>
      <c r="U23" s="83">
        <v>6.2784781878672591E-2</v>
      </c>
    </row>
    <row r="24" spans="1:21">
      <c r="A24" s="17" t="s">
        <v>175</v>
      </c>
      <c r="B24" s="18">
        <v>5165</v>
      </c>
      <c r="C24" s="18">
        <v>5638</v>
      </c>
      <c r="D24" s="19">
        <v>5747</v>
      </c>
      <c r="E24" s="82">
        <v>2.609453172289234E-2</v>
      </c>
      <c r="F24" s="82">
        <v>2.7434731445462424E-2</v>
      </c>
      <c r="G24" s="83">
        <v>2.7920166687330279E-2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5165</v>
      </c>
      <c r="Q24" s="18">
        <v>5638</v>
      </c>
      <c r="R24" s="19">
        <v>5747</v>
      </c>
      <c r="S24" s="82">
        <v>0.11336900414603508</v>
      </c>
      <c r="T24" s="82">
        <v>0.11935892528698645</v>
      </c>
      <c r="U24" s="83">
        <v>0.1233165213454311</v>
      </c>
    </row>
    <row r="25" spans="1:21">
      <c r="A25" s="17" t="s">
        <v>176</v>
      </c>
      <c r="B25" s="18">
        <v>6310</v>
      </c>
      <c r="C25" s="18">
        <v>7312</v>
      </c>
      <c r="D25" s="19">
        <v>8498</v>
      </c>
      <c r="E25" s="82">
        <v>3.1879282705024332E-2</v>
      </c>
      <c r="F25" s="82">
        <v>3.5580481789503592E-2</v>
      </c>
      <c r="G25" s="83">
        <v>4.1285118585163164E-2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6310</v>
      </c>
      <c r="Q25" s="18">
        <v>7312</v>
      </c>
      <c r="R25" s="19">
        <v>8498</v>
      </c>
      <c r="S25" s="82">
        <v>0.13850114543300704</v>
      </c>
      <c r="T25" s="82">
        <v>0.15479823726471176</v>
      </c>
      <c r="U25" s="83">
        <v>0.1823462325375802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2" t="s">
        <v>168</v>
      </c>
      <c r="F27" s="82" t="s">
        <v>168</v>
      </c>
      <c r="G27" s="83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519193</v>
      </c>
      <c r="C28" s="18">
        <v>572313</v>
      </c>
      <c r="D28" s="19">
        <v>630092</v>
      </c>
      <c r="E28" s="82">
        <v>2.6230587045118381</v>
      </c>
      <c r="F28" s="82">
        <v>2.7848977399338306</v>
      </c>
      <c r="G28" s="83">
        <v>3.0611229629986618</v>
      </c>
      <c r="I28" s="117">
        <v>459263</v>
      </c>
      <c r="J28" s="18">
        <v>498722</v>
      </c>
      <c r="K28" s="19">
        <v>549896</v>
      </c>
      <c r="L28" s="82">
        <v>3.014031173092699</v>
      </c>
      <c r="M28" s="82">
        <v>3.1510786139530329</v>
      </c>
      <c r="N28" s="83">
        <v>3.453399770889531</v>
      </c>
      <c r="P28" s="117">
        <v>59930</v>
      </c>
      <c r="Q28" s="18">
        <v>73591</v>
      </c>
      <c r="R28" s="19">
        <v>80196</v>
      </c>
      <c r="S28" s="82">
        <v>1.3154316395879733</v>
      </c>
      <c r="T28" s="82">
        <v>1.5579536485978396</v>
      </c>
      <c r="U28" s="83">
        <v>1.7208094215796401</v>
      </c>
    </row>
    <row r="29" spans="1:21">
      <c r="A29" s="17" t="s">
        <v>180</v>
      </c>
      <c r="B29" s="18">
        <v>50863</v>
      </c>
      <c r="C29" s="18">
        <v>53966</v>
      </c>
      <c r="D29" s="19">
        <v>56944</v>
      </c>
      <c r="E29" s="82">
        <v>0.25696924821325712</v>
      </c>
      <c r="F29" s="82">
        <v>0.26260069478287074</v>
      </c>
      <c r="G29" s="83">
        <v>0.27664624531813736</v>
      </c>
      <c r="I29" s="117">
        <v>23556</v>
      </c>
      <c r="J29" s="18">
        <v>25021</v>
      </c>
      <c r="K29" s="19">
        <v>25841</v>
      </c>
      <c r="L29" s="82">
        <v>0.15459228876127973</v>
      </c>
      <c r="M29" s="82">
        <v>0.15809035494668139</v>
      </c>
      <c r="N29" s="83">
        <v>0.16228396547630164</v>
      </c>
      <c r="P29" s="117">
        <v>27307</v>
      </c>
      <c r="Q29" s="18">
        <v>28945</v>
      </c>
      <c r="R29" s="19">
        <v>31103</v>
      </c>
      <c r="S29" s="82">
        <v>0.59937413285881513</v>
      </c>
      <c r="T29" s="82">
        <v>0.61277830656825516</v>
      </c>
      <c r="U29" s="83">
        <v>0.66739407750251323</v>
      </c>
    </row>
    <row r="30" spans="1:21">
      <c r="A30" s="17" t="s">
        <v>181</v>
      </c>
      <c r="B30" s="18">
        <v>114819</v>
      </c>
      <c r="C30" s="18">
        <v>82033</v>
      </c>
      <c r="D30" s="19">
        <v>100098</v>
      </c>
      <c r="E30" s="82">
        <v>0.58008674499337376</v>
      </c>
      <c r="F30" s="82">
        <v>0.39917582913544147</v>
      </c>
      <c r="G30" s="83">
        <v>0.48629769359115821</v>
      </c>
      <c r="I30" s="117">
        <v>44301</v>
      </c>
      <c r="J30" s="18">
        <v>40225</v>
      </c>
      <c r="K30" s="19">
        <v>53055</v>
      </c>
      <c r="L30" s="82">
        <v>0.29073666940114851</v>
      </c>
      <c r="M30" s="82">
        <v>0.25415389184006471</v>
      </c>
      <c r="N30" s="83">
        <v>0.33319050301246794</v>
      </c>
      <c r="P30" s="117">
        <v>70518</v>
      </c>
      <c r="Q30" s="18">
        <v>41808</v>
      </c>
      <c r="R30" s="19">
        <v>47043</v>
      </c>
      <c r="S30" s="82">
        <v>1.547832610720252</v>
      </c>
      <c r="T30" s="82">
        <v>0.88509364107810029</v>
      </c>
      <c r="U30" s="83">
        <v>1.009427373177852</v>
      </c>
    </row>
    <row r="31" spans="1:21">
      <c r="A31" s="17" t="s">
        <v>182</v>
      </c>
      <c r="B31" s="18">
        <v>15594</v>
      </c>
      <c r="C31" s="18">
        <v>18356</v>
      </c>
      <c r="D31" s="19">
        <v>20957</v>
      </c>
      <c r="E31" s="82">
        <v>7.8783761410800221E-2</v>
      </c>
      <c r="F31" s="82">
        <v>8.9321023485794307E-2</v>
      </c>
      <c r="G31" s="83">
        <v>0.10181363028821658</v>
      </c>
      <c r="I31" s="117">
        <v>10245</v>
      </c>
      <c r="J31" s="18">
        <v>12014</v>
      </c>
      <c r="K31" s="19">
        <v>13897</v>
      </c>
      <c r="L31" s="82">
        <v>6.7235438884331422E-2</v>
      </c>
      <c r="M31" s="82">
        <v>7.5908138137142006E-2</v>
      </c>
      <c r="N31" s="83">
        <v>8.7274496661281065E-2</v>
      </c>
      <c r="P31" s="117">
        <v>5349</v>
      </c>
      <c r="Q31" s="18">
        <v>6342</v>
      </c>
      <c r="R31" s="19">
        <v>7060</v>
      </c>
      <c r="S31" s="82">
        <v>0.11740770632664892</v>
      </c>
      <c r="T31" s="82">
        <v>0.13426291311991273</v>
      </c>
      <c r="U31" s="83">
        <v>0.15149028026774727</v>
      </c>
    </row>
    <row r="32" spans="1:21">
      <c r="A32" s="17" t="s">
        <v>183</v>
      </c>
      <c r="B32" s="18">
        <v>21858</v>
      </c>
      <c r="C32" s="18">
        <v>42962</v>
      </c>
      <c r="D32" s="19">
        <v>64745</v>
      </c>
      <c r="E32" s="82">
        <v>0.11043064363968651</v>
      </c>
      <c r="F32" s="82">
        <v>0.20905479467186178</v>
      </c>
      <c r="G32" s="83">
        <v>0.31454518743191212</v>
      </c>
      <c r="I32" s="117">
        <v>21858</v>
      </c>
      <c r="J32" s="18">
        <v>42827</v>
      </c>
      <c r="K32" s="19">
        <v>63391</v>
      </c>
      <c r="L32" s="82">
        <v>0.14344872846595569</v>
      </c>
      <c r="M32" s="82">
        <v>0.27059412618606465</v>
      </c>
      <c r="N32" s="83">
        <v>0.39810157716451522</v>
      </c>
      <c r="P32" s="117">
        <v>0</v>
      </c>
      <c r="Q32" s="18">
        <v>135</v>
      </c>
      <c r="R32" s="19">
        <v>1354</v>
      </c>
      <c r="S32" s="82" t="s">
        <v>168</v>
      </c>
      <c r="T32" s="82">
        <v>2.858009030461719E-3</v>
      </c>
      <c r="U32" s="83">
        <v>2.9053518340301673E-2</v>
      </c>
    </row>
    <row r="33" spans="1:21">
      <c r="A33" s="17" t="s">
        <v>184</v>
      </c>
      <c r="B33" s="18">
        <v>77022</v>
      </c>
      <c r="C33" s="18">
        <v>107588</v>
      </c>
      <c r="D33" s="19">
        <v>113252</v>
      </c>
      <c r="E33" s="82">
        <v>0.38912933637185165</v>
      </c>
      <c r="F33" s="82">
        <v>0.52352747193231841</v>
      </c>
      <c r="G33" s="83">
        <v>0.55020266533383133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77022</v>
      </c>
      <c r="Q33" s="18">
        <v>107588</v>
      </c>
      <c r="R33" s="19">
        <v>113252</v>
      </c>
      <c r="S33" s="82">
        <v>1.6905919530176019</v>
      </c>
      <c r="T33" s="82">
        <v>2.277685004217151</v>
      </c>
      <c r="U33" s="83">
        <v>2.4301100879437554</v>
      </c>
    </row>
    <row r="34" spans="1:21">
      <c r="A34" s="17" t="s">
        <v>185</v>
      </c>
      <c r="B34" s="18">
        <v>0</v>
      </c>
      <c r="C34" s="18">
        <v>0</v>
      </c>
      <c r="D34" s="19">
        <v>191</v>
      </c>
      <c r="E34" s="82" t="s">
        <v>168</v>
      </c>
      <c r="F34" s="82" t="s">
        <v>168</v>
      </c>
      <c r="G34" s="83">
        <v>9.2791923390988054E-4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191</v>
      </c>
      <c r="S34" s="82" t="s">
        <v>168</v>
      </c>
      <c r="T34" s="82" t="s">
        <v>168</v>
      </c>
      <c r="U34" s="83">
        <v>4.0983914350056268E-3</v>
      </c>
    </row>
    <row r="35" spans="1:21">
      <c r="A35" s="17" t="s">
        <v>186</v>
      </c>
      <c r="B35" s="18">
        <v>22634</v>
      </c>
      <c r="C35" s="18">
        <v>15900</v>
      </c>
      <c r="D35" s="19">
        <v>16372</v>
      </c>
      <c r="E35" s="82">
        <v>0.1143511386284502</v>
      </c>
      <c r="F35" s="82">
        <v>7.737003014949495E-2</v>
      </c>
      <c r="G35" s="83">
        <v>7.9538710458495102E-2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22634</v>
      </c>
      <c r="Q35" s="18">
        <v>15900</v>
      </c>
      <c r="R35" s="19">
        <v>16372</v>
      </c>
      <c r="S35" s="82">
        <v>0.49680426715224746</v>
      </c>
      <c r="T35" s="82">
        <v>0.33660995247660241</v>
      </c>
      <c r="U35" s="83">
        <v>0.35130295588435667</v>
      </c>
    </row>
    <row r="36" spans="1:21">
      <c r="A36" s="17" t="s">
        <v>187</v>
      </c>
      <c r="B36" s="18">
        <v>0</v>
      </c>
      <c r="C36" s="18">
        <v>0</v>
      </c>
      <c r="D36" s="19">
        <v>2800</v>
      </c>
      <c r="E36" s="82" t="s">
        <v>168</v>
      </c>
      <c r="F36" s="82" t="s">
        <v>168</v>
      </c>
      <c r="G36" s="83">
        <v>1.3603004476165787E-2</v>
      </c>
      <c r="I36" s="117">
        <v>0</v>
      </c>
      <c r="J36" s="18">
        <v>0</v>
      </c>
      <c r="K36" s="19">
        <v>2800</v>
      </c>
      <c r="L36" s="82" t="s">
        <v>168</v>
      </c>
      <c r="M36" s="82" t="s">
        <v>168</v>
      </c>
      <c r="N36" s="83">
        <v>1.75842693136351E-2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336545</v>
      </c>
      <c r="D37" s="19">
        <v>394321</v>
      </c>
      <c r="E37" s="82" t="s">
        <v>168</v>
      </c>
      <c r="F37" s="82">
        <v>1.6376413079661496</v>
      </c>
      <c r="G37" s="83">
        <v>1.9156965457307749</v>
      </c>
      <c r="I37" s="117">
        <v>0</v>
      </c>
      <c r="J37" s="18">
        <v>233253</v>
      </c>
      <c r="K37" s="19">
        <v>289833</v>
      </c>
      <c r="L37" s="82" t="s">
        <v>168</v>
      </c>
      <c r="M37" s="82">
        <v>1.4737640207177281</v>
      </c>
      <c r="N37" s="83">
        <v>1.8201791171352864</v>
      </c>
      <c r="P37" s="117">
        <v>0</v>
      </c>
      <c r="Q37" s="18">
        <v>103292</v>
      </c>
      <c r="R37" s="19">
        <v>104488</v>
      </c>
      <c r="S37" s="82" t="s">
        <v>168</v>
      </c>
      <c r="T37" s="82">
        <v>2.1867368057366803</v>
      </c>
      <c r="U37" s="83">
        <v>2.2420561479626597</v>
      </c>
    </row>
    <row r="38" spans="1:21" ht="13.5" thickBot="1">
      <c r="A38" s="20" t="s">
        <v>4</v>
      </c>
      <c r="B38" s="21">
        <v>19793419</v>
      </c>
      <c r="C38" s="21">
        <v>20550593</v>
      </c>
      <c r="D38" s="22">
        <v>20583688</v>
      </c>
      <c r="E38" s="86">
        <v>100</v>
      </c>
      <c r="F38" s="86">
        <v>100</v>
      </c>
      <c r="G38" s="87">
        <v>100</v>
      </c>
      <c r="I38" s="118">
        <v>15237500</v>
      </c>
      <c r="J38" s="21">
        <v>15827025</v>
      </c>
      <c r="K38" s="22">
        <v>15923323</v>
      </c>
      <c r="L38" s="86">
        <v>100</v>
      </c>
      <c r="M38" s="86">
        <v>100</v>
      </c>
      <c r="N38" s="87">
        <v>100</v>
      </c>
      <c r="P38" s="118">
        <v>4555919</v>
      </c>
      <c r="Q38" s="21">
        <v>4723568</v>
      </c>
      <c r="R38" s="22">
        <v>4660365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37</v>
      </c>
      <c r="B40" s="6"/>
      <c r="C40" s="6"/>
      <c r="D40" s="186" t="s">
        <v>107</v>
      </c>
      <c r="E40" s="186"/>
      <c r="F40" s="6"/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926718</v>
      </c>
      <c r="C43" s="18">
        <v>872711</v>
      </c>
      <c r="D43" s="19">
        <v>849956</v>
      </c>
      <c r="E43" s="82">
        <v>22.844185075964621</v>
      </c>
      <c r="F43" s="82">
        <v>21.169270281867696</v>
      </c>
      <c r="G43" s="83">
        <v>20.355350980340503</v>
      </c>
      <c r="I43" s="117">
        <v>726834</v>
      </c>
      <c r="J43" s="18">
        <v>693752</v>
      </c>
      <c r="K43" s="19">
        <v>676613</v>
      </c>
      <c r="L43" s="82">
        <v>22.398789511151104</v>
      </c>
      <c r="M43" s="82">
        <v>20.910353541442618</v>
      </c>
      <c r="N43" s="83">
        <v>20.121122907187676</v>
      </c>
      <c r="P43" s="117">
        <v>199884</v>
      </c>
      <c r="Q43" s="18">
        <v>178959</v>
      </c>
      <c r="R43" s="19">
        <v>173343</v>
      </c>
      <c r="S43" s="82">
        <v>24.624717113392411</v>
      </c>
      <c r="T43" s="82">
        <v>22.236649672648742</v>
      </c>
      <c r="U43" s="83">
        <v>21.324287418961976</v>
      </c>
    </row>
    <row r="44" spans="1:21">
      <c r="A44" s="17" t="s">
        <v>160</v>
      </c>
      <c r="B44" s="18">
        <v>93339</v>
      </c>
      <c r="C44" s="18">
        <v>106188</v>
      </c>
      <c r="D44" s="19">
        <v>128870</v>
      </c>
      <c r="E44" s="82">
        <v>2.3008654097637704</v>
      </c>
      <c r="F44" s="82">
        <v>2.5757925277565734</v>
      </c>
      <c r="G44" s="83">
        <v>3.0862704432188024</v>
      </c>
      <c r="I44" s="117">
        <v>92144</v>
      </c>
      <c r="J44" s="18">
        <v>105014</v>
      </c>
      <c r="K44" s="19">
        <v>127664</v>
      </c>
      <c r="L44" s="82">
        <v>2.8395948190584197</v>
      </c>
      <c r="M44" s="82">
        <v>3.1652231154664134</v>
      </c>
      <c r="N44" s="83">
        <v>3.796473072233622</v>
      </c>
      <c r="P44" s="117">
        <v>1195</v>
      </c>
      <c r="Q44" s="18">
        <v>1174</v>
      </c>
      <c r="R44" s="19">
        <v>1206</v>
      </c>
      <c r="S44" s="82">
        <v>0.14721807123383526</v>
      </c>
      <c r="T44" s="82">
        <v>0.14587602029341706</v>
      </c>
      <c r="U44" s="83">
        <v>0.1483595566435803</v>
      </c>
    </row>
    <row r="45" spans="1:21">
      <c r="A45" s="17" t="s">
        <v>84</v>
      </c>
      <c r="B45" s="18">
        <v>1075599</v>
      </c>
      <c r="C45" s="18">
        <v>1084872</v>
      </c>
      <c r="D45" s="19">
        <v>1086286</v>
      </c>
      <c r="E45" s="82">
        <v>26.51419592963822</v>
      </c>
      <c r="F45" s="82">
        <v>26.315640102199204</v>
      </c>
      <c r="G45" s="83">
        <v>26.015149954856678</v>
      </c>
      <c r="I45" s="117">
        <v>810365</v>
      </c>
      <c r="J45" s="18">
        <v>813816</v>
      </c>
      <c r="K45" s="19">
        <v>801563</v>
      </c>
      <c r="L45" s="82">
        <v>24.97295814753295</v>
      </c>
      <c r="M45" s="82">
        <v>24.529198153926281</v>
      </c>
      <c r="N45" s="83">
        <v>23.836887025307046</v>
      </c>
      <c r="P45" s="117">
        <v>265234</v>
      </c>
      <c r="Q45" s="18">
        <v>271056</v>
      </c>
      <c r="R45" s="19">
        <v>284723</v>
      </c>
      <c r="S45" s="82">
        <v>32.675512891744823</v>
      </c>
      <c r="T45" s="82">
        <v>33.680213421339403</v>
      </c>
      <c r="U45" s="83">
        <v>35.02601828045615</v>
      </c>
    </row>
    <row r="46" spans="1:21">
      <c r="A46" s="17" t="s">
        <v>86</v>
      </c>
      <c r="B46" s="18">
        <v>606301</v>
      </c>
      <c r="C46" s="18">
        <v>611435</v>
      </c>
      <c r="D46" s="19">
        <v>600979</v>
      </c>
      <c r="E46" s="82">
        <v>14.94570328378474</v>
      </c>
      <c r="F46" s="82">
        <v>14.831522433879915</v>
      </c>
      <c r="G46" s="83">
        <v>14.392672652247946</v>
      </c>
      <c r="I46" s="117">
        <v>494348</v>
      </c>
      <c r="J46" s="18">
        <v>498567</v>
      </c>
      <c r="K46" s="19">
        <v>495176</v>
      </c>
      <c r="L46" s="82">
        <v>15.234285679066371</v>
      </c>
      <c r="M46" s="82">
        <v>15.027289628132852</v>
      </c>
      <c r="N46" s="83">
        <v>14.72554792280013</v>
      </c>
      <c r="P46" s="117">
        <v>111953</v>
      </c>
      <c r="Q46" s="18">
        <v>112868</v>
      </c>
      <c r="R46" s="19">
        <v>105803</v>
      </c>
      <c r="S46" s="82">
        <v>13.79205416639461</v>
      </c>
      <c r="T46" s="82">
        <v>14.024475859009709</v>
      </c>
      <c r="U46" s="83">
        <v>13.01566017542349</v>
      </c>
    </row>
    <row r="47" spans="1:21">
      <c r="A47" s="17" t="s">
        <v>161</v>
      </c>
      <c r="B47" s="18">
        <v>422518</v>
      </c>
      <c r="C47" s="18">
        <v>410139</v>
      </c>
      <c r="D47" s="19">
        <v>406362</v>
      </c>
      <c r="E47" s="82">
        <v>10.415336046053298</v>
      </c>
      <c r="F47" s="82">
        <v>9.9487039170297322</v>
      </c>
      <c r="G47" s="83">
        <v>9.7318462780110124</v>
      </c>
      <c r="I47" s="117">
        <v>381728</v>
      </c>
      <c r="J47" s="18">
        <v>370791</v>
      </c>
      <c r="K47" s="19">
        <v>368020</v>
      </c>
      <c r="L47" s="82">
        <v>11.763683485517586</v>
      </c>
      <c r="M47" s="82">
        <v>11.175997907011512</v>
      </c>
      <c r="N47" s="83">
        <v>10.944181758705803</v>
      </c>
      <c r="P47" s="117">
        <v>40790</v>
      </c>
      <c r="Q47" s="18">
        <v>39348</v>
      </c>
      <c r="R47" s="19">
        <v>38342</v>
      </c>
      <c r="S47" s="82">
        <v>5.025125628140704</v>
      </c>
      <c r="T47" s="82">
        <v>4.8892075353538118</v>
      </c>
      <c r="U47" s="83">
        <v>4.7167513439702793</v>
      </c>
    </row>
    <row r="48" spans="1:21">
      <c r="A48" s="17" t="s">
        <v>162</v>
      </c>
      <c r="B48" s="18">
        <v>104141</v>
      </c>
      <c r="C48" s="18">
        <v>109415</v>
      </c>
      <c r="D48" s="19">
        <v>113830</v>
      </c>
      <c r="E48" s="82">
        <v>2.5671415446727393</v>
      </c>
      <c r="F48" s="82">
        <v>2.6540695692967704</v>
      </c>
      <c r="G48" s="83">
        <v>2.7260818231675046</v>
      </c>
      <c r="I48" s="117">
        <v>104141</v>
      </c>
      <c r="J48" s="18">
        <v>109415</v>
      </c>
      <c r="K48" s="19">
        <v>113830</v>
      </c>
      <c r="L48" s="82">
        <v>3.2093054789412538</v>
      </c>
      <c r="M48" s="82">
        <v>3.297873494760295</v>
      </c>
      <c r="N48" s="83">
        <v>3.3850774675112261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113488</v>
      </c>
      <c r="C49" s="18">
        <v>116036</v>
      </c>
      <c r="D49" s="19">
        <v>108879</v>
      </c>
      <c r="E49" s="82">
        <v>2.7975510089380728</v>
      </c>
      <c r="F49" s="82">
        <v>2.8146745559833666</v>
      </c>
      <c r="G49" s="83">
        <v>2.6075117528301388</v>
      </c>
      <c r="I49" s="117">
        <v>84259</v>
      </c>
      <c r="J49" s="18">
        <v>85133</v>
      </c>
      <c r="K49" s="19">
        <v>77355</v>
      </c>
      <c r="L49" s="82">
        <v>2.5966033584285833</v>
      </c>
      <c r="M49" s="82">
        <v>2.5659906249547886</v>
      </c>
      <c r="N49" s="83">
        <v>2.3003836203051118</v>
      </c>
      <c r="P49" s="117">
        <v>29229</v>
      </c>
      <c r="Q49" s="18">
        <v>30903</v>
      </c>
      <c r="R49" s="19">
        <v>31524</v>
      </c>
      <c r="S49" s="82">
        <v>3.600867785852528</v>
      </c>
      <c r="T49" s="82">
        <v>3.8398693825617269</v>
      </c>
      <c r="U49" s="83">
        <v>3.8780154756486116</v>
      </c>
    </row>
    <row r="50" spans="1:21">
      <c r="A50" s="17" t="s">
        <v>164</v>
      </c>
      <c r="B50" s="18">
        <v>25173</v>
      </c>
      <c r="C50" s="18">
        <v>30587</v>
      </c>
      <c r="D50" s="19">
        <v>32713</v>
      </c>
      <c r="E50" s="82">
        <v>0.6205303780840099</v>
      </c>
      <c r="F50" s="82">
        <v>0.74194603953827465</v>
      </c>
      <c r="G50" s="83">
        <v>0.783434197323013</v>
      </c>
      <c r="I50" s="117">
        <v>109</v>
      </c>
      <c r="J50" s="18">
        <v>0</v>
      </c>
      <c r="K50" s="19">
        <v>0</v>
      </c>
      <c r="L50" s="82">
        <v>3.3590449218328677E-3</v>
      </c>
      <c r="M50" s="82" t="s">
        <v>168</v>
      </c>
      <c r="N50" s="83" t="s">
        <v>168</v>
      </c>
      <c r="P50" s="117">
        <v>25064</v>
      </c>
      <c r="Q50" s="18">
        <v>30587</v>
      </c>
      <c r="R50" s="19">
        <v>32713</v>
      </c>
      <c r="S50" s="82">
        <v>3.087760449711169</v>
      </c>
      <c r="T50" s="82">
        <v>3.8006046275253387</v>
      </c>
      <c r="U50" s="83">
        <v>4.0242837284257407</v>
      </c>
    </row>
    <row r="51" spans="1:21">
      <c r="A51" s="17" t="s">
        <v>165</v>
      </c>
      <c r="B51" s="18">
        <v>52394</v>
      </c>
      <c r="C51" s="18">
        <v>62140</v>
      </c>
      <c r="D51" s="19">
        <v>69764</v>
      </c>
      <c r="E51" s="82">
        <v>1.2915452520293018</v>
      </c>
      <c r="F51" s="82">
        <v>1.507324252032183</v>
      </c>
      <c r="G51" s="83">
        <v>1.6707579048709285</v>
      </c>
      <c r="I51" s="117">
        <v>31861</v>
      </c>
      <c r="J51" s="18">
        <v>40905</v>
      </c>
      <c r="K51" s="19">
        <v>48531</v>
      </c>
      <c r="L51" s="82">
        <v>0.98185807572951367</v>
      </c>
      <c r="M51" s="82">
        <v>1.2329161020259549</v>
      </c>
      <c r="N51" s="83">
        <v>1.4432152734409849</v>
      </c>
      <c r="P51" s="117">
        <v>20533</v>
      </c>
      <c r="Q51" s="18">
        <v>21235</v>
      </c>
      <c r="R51" s="19">
        <v>21233</v>
      </c>
      <c r="S51" s="82">
        <v>2.5295637294094893</v>
      </c>
      <c r="T51" s="82">
        <v>2.6385666873345071</v>
      </c>
      <c r="U51" s="83">
        <v>2.6120385291982924</v>
      </c>
    </row>
    <row r="52" spans="1:21">
      <c r="A52" s="17" t="s">
        <v>166</v>
      </c>
      <c r="B52" s="18">
        <v>146440</v>
      </c>
      <c r="C52" s="18">
        <v>158357</v>
      </c>
      <c r="D52" s="19">
        <v>160036</v>
      </c>
      <c r="E52" s="82">
        <v>3.6098386591436222</v>
      </c>
      <c r="F52" s="82">
        <v>3.8412511518999102</v>
      </c>
      <c r="G52" s="83">
        <v>3.8326559839447838</v>
      </c>
      <c r="I52" s="117">
        <v>145333</v>
      </c>
      <c r="J52" s="18">
        <v>157054</v>
      </c>
      <c r="K52" s="19">
        <v>158664</v>
      </c>
      <c r="L52" s="82">
        <v>4.4787162901351936</v>
      </c>
      <c r="M52" s="82">
        <v>4.7337588433586193</v>
      </c>
      <c r="N52" s="83">
        <v>4.7183513248282631</v>
      </c>
      <c r="P52" s="117">
        <v>1107</v>
      </c>
      <c r="Q52" s="18">
        <v>1303</v>
      </c>
      <c r="R52" s="19">
        <v>1372</v>
      </c>
      <c r="S52" s="82">
        <v>0.13637690782916789</v>
      </c>
      <c r="T52" s="82">
        <v>0.16190498674814519</v>
      </c>
      <c r="U52" s="83">
        <v>0.16878052381010961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17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235228</v>
      </c>
      <c r="C56" s="18">
        <v>241583</v>
      </c>
      <c r="D56" s="19">
        <v>244419</v>
      </c>
      <c r="E56" s="82">
        <v>5.79851903928596</v>
      </c>
      <c r="F56" s="82">
        <v>5.8600565622576584</v>
      </c>
      <c r="G56" s="83">
        <v>5.8535201013509468</v>
      </c>
      <c r="I56" s="117">
        <v>189422</v>
      </c>
      <c r="J56" s="18">
        <v>195308</v>
      </c>
      <c r="K56" s="19">
        <v>198567</v>
      </c>
      <c r="L56" s="82">
        <v>5.8374037356277562</v>
      </c>
      <c r="M56" s="82">
        <v>5.886771251790373</v>
      </c>
      <c r="N56" s="83">
        <v>5.9049870639664555</v>
      </c>
      <c r="P56" s="117">
        <v>45806</v>
      </c>
      <c r="Q56" s="18">
        <v>46275</v>
      </c>
      <c r="R56" s="19">
        <v>45852</v>
      </c>
      <c r="S56" s="82">
        <v>5.6430719422067437</v>
      </c>
      <c r="T56" s="82">
        <v>5.7499257573065368</v>
      </c>
      <c r="U56" s="83">
        <v>5.640615581443984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54749</v>
      </c>
      <c r="C58" s="18">
        <v>58166</v>
      </c>
      <c r="D58" s="19">
        <v>70227</v>
      </c>
      <c r="E58" s="82">
        <v>1.349597492143227</v>
      </c>
      <c r="F58" s="82">
        <v>1.4109273003492753</v>
      </c>
      <c r="G58" s="83">
        <v>1.6818461582674544</v>
      </c>
      <c r="I58" s="117">
        <v>45101</v>
      </c>
      <c r="J58" s="18">
        <v>50082</v>
      </c>
      <c r="K58" s="19">
        <v>62134</v>
      </c>
      <c r="L58" s="82">
        <v>1.3898741744915977</v>
      </c>
      <c r="M58" s="82">
        <v>1.5095197218350782</v>
      </c>
      <c r="N58" s="83">
        <v>1.847741398281143</v>
      </c>
      <c r="P58" s="117">
        <v>9648</v>
      </c>
      <c r="Q58" s="18">
        <v>8084</v>
      </c>
      <c r="R58" s="19">
        <v>8093</v>
      </c>
      <c r="S58" s="82">
        <v>1.1885857332753496</v>
      </c>
      <c r="T58" s="82">
        <v>1.0044818978296282</v>
      </c>
      <c r="U58" s="83">
        <v>0.99558365830555184</v>
      </c>
    </row>
    <row r="59" spans="1:21">
      <c r="A59" s="17" t="s">
        <v>174</v>
      </c>
      <c r="B59" s="18">
        <v>224</v>
      </c>
      <c r="C59" s="18">
        <v>37</v>
      </c>
      <c r="D59" s="19">
        <v>260</v>
      </c>
      <c r="E59" s="82">
        <v>5.5217417348277205E-3</v>
      </c>
      <c r="F59" s="82">
        <v>8.9750558939798478E-4</v>
      </c>
      <c r="G59" s="83">
        <v>6.2266649742910582E-3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224</v>
      </c>
      <c r="Q59" s="18">
        <v>37</v>
      </c>
      <c r="R59" s="19">
        <v>260</v>
      </c>
      <c r="S59" s="82">
        <v>2.7595688666426026E-2</v>
      </c>
      <c r="T59" s="82">
        <v>4.5974554947669777E-3</v>
      </c>
      <c r="U59" s="83">
        <v>3.1984647369262757E-2</v>
      </c>
    </row>
    <row r="60" spans="1:21">
      <c r="A60" s="17" t="s">
        <v>175</v>
      </c>
      <c r="B60" s="18">
        <v>1669</v>
      </c>
      <c r="C60" s="18">
        <v>1687</v>
      </c>
      <c r="D60" s="19">
        <v>1641</v>
      </c>
      <c r="E60" s="82">
        <v>4.1141906051015469E-2</v>
      </c>
      <c r="F60" s="82">
        <v>4.0921403494983792E-2</v>
      </c>
      <c r="G60" s="83">
        <v>3.9299835472352412E-2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1669</v>
      </c>
      <c r="Q60" s="18">
        <v>1687</v>
      </c>
      <c r="R60" s="19">
        <v>1641</v>
      </c>
      <c r="S60" s="82">
        <v>0.20561251957261178</v>
      </c>
      <c r="T60" s="82">
        <v>0.20961911945059164</v>
      </c>
      <c r="U60" s="83">
        <v>0.20187233204984684</v>
      </c>
    </row>
    <row r="61" spans="1:21">
      <c r="A61" s="17" t="s">
        <v>176</v>
      </c>
      <c r="B61" s="18">
        <v>1250</v>
      </c>
      <c r="C61" s="18">
        <v>1783</v>
      </c>
      <c r="D61" s="19">
        <v>2410</v>
      </c>
      <c r="E61" s="82">
        <v>3.0813290930958262E-2</v>
      </c>
      <c r="F61" s="82">
        <v>4.3250066645854242E-2</v>
      </c>
      <c r="G61" s="83">
        <v>5.7716394569390192E-2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1250</v>
      </c>
      <c r="Q61" s="18">
        <v>1783</v>
      </c>
      <c r="R61" s="19">
        <v>2410</v>
      </c>
      <c r="S61" s="82">
        <v>0.15399379836175237</v>
      </c>
      <c r="T61" s="82">
        <v>0.22154765262620327</v>
      </c>
      <c r="U61" s="83">
        <v>0.29647307753816632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2" t="s">
        <v>168</v>
      </c>
      <c r="F63" s="82" t="s">
        <v>168</v>
      </c>
      <c r="G63" s="83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121257</v>
      </c>
      <c r="C64" s="18">
        <v>131265</v>
      </c>
      <c r="D64" s="19">
        <v>147448</v>
      </c>
      <c r="E64" s="82">
        <v>2.9890617747321646</v>
      </c>
      <c r="F64" s="82">
        <v>3.1840830051980129</v>
      </c>
      <c r="G64" s="83">
        <v>3.5311896043433384</v>
      </c>
      <c r="I64" s="117">
        <v>109896</v>
      </c>
      <c r="J64" s="18">
        <v>117529</v>
      </c>
      <c r="K64" s="19">
        <v>132096</v>
      </c>
      <c r="L64" s="82">
        <v>3.3866568874288516</v>
      </c>
      <c r="M64" s="82">
        <v>3.5424372706272695</v>
      </c>
      <c r="N64" s="83">
        <v>3.9282719243465074</v>
      </c>
      <c r="P64" s="117">
        <v>11361</v>
      </c>
      <c r="Q64" s="18">
        <v>13736</v>
      </c>
      <c r="R64" s="19">
        <v>15352</v>
      </c>
      <c r="S64" s="82">
        <v>1.3996188345502949</v>
      </c>
      <c r="T64" s="82">
        <v>1.7067742885437622</v>
      </c>
      <c r="U64" s="83">
        <v>1.8885704092804685</v>
      </c>
    </row>
    <row r="65" spans="1:21">
      <c r="A65" s="17" t="s">
        <v>180</v>
      </c>
      <c r="B65" s="18">
        <v>23922</v>
      </c>
      <c r="C65" s="18">
        <v>10965</v>
      </c>
      <c r="D65" s="19">
        <v>12716</v>
      </c>
      <c r="E65" s="82">
        <v>0.58969243652030678</v>
      </c>
      <c r="F65" s="82">
        <v>0.26597699426348387</v>
      </c>
      <c r="G65" s="83">
        <v>0.30453181466571189</v>
      </c>
      <c r="I65" s="117">
        <v>6855</v>
      </c>
      <c r="J65" s="18">
        <v>5104</v>
      </c>
      <c r="K65" s="19">
        <v>5464</v>
      </c>
      <c r="L65" s="82">
        <v>0.21125002696481016</v>
      </c>
      <c r="M65" s="82">
        <v>0.15383947646352461</v>
      </c>
      <c r="N65" s="83">
        <v>0.16248847652184256</v>
      </c>
      <c r="P65" s="117">
        <v>17067</v>
      </c>
      <c r="Q65" s="18">
        <v>5861</v>
      </c>
      <c r="R65" s="19">
        <v>7252</v>
      </c>
      <c r="S65" s="82">
        <v>2.1025697253120224</v>
      </c>
      <c r="T65" s="82">
        <v>0.7282618014818717</v>
      </c>
      <c r="U65" s="83">
        <v>0.89212562585343647</v>
      </c>
    </row>
    <row r="66" spans="1:21">
      <c r="A66" s="17" t="s">
        <v>181</v>
      </c>
      <c r="B66" s="18">
        <v>24564</v>
      </c>
      <c r="C66" s="18">
        <v>23673</v>
      </c>
      <c r="D66" s="19">
        <v>25223</v>
      </c>
      <c r="E66" s="82">
        <v>0.60551814274244697</v>
      </c>
      <c r="F66" s="82">
        <v>0.5742337788599593</v>
      </c>
      <c r="G66" s="83">
        <v>0.60405834864055141</v>
      </c>
      <c r="I66" s="117">
        <v>11701</v>
      </c>
      <c r="J66" s="18">
        <v>10810</v>
      </c>
      <c r="K66" s="19">
        <v>13405</v>
      </c>
      <c r="L66" s="82">
        <v>0.36058884981987505</v>
      </c>
      <c r="M66" s="82">
        <v>0.32582381280773925</v>
      </c>
      <c r="N66" s="83">
        <v>0.39863799922681181</v>
      </c>
      <c r="P66" s="117">
        <v>12863</v>
      </c>
      <c r="Q66" s="18">
        <v>12863</v>
      </c>
      <c r="R66" s="19">
        <v>11818</v>
      </c>
      <c r="S66" s="82">
        <v>1.5846577826617767</v>
      </c>
      <c r="T66" s="82">
        <v>1.5982991899780441</v>
      </c>
      <c r="U66" s="83">
        <v>1.4538252408074894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10873</v>
      </c>
      <c r="C68" s="18">
        <v>7471</v>
      </c>
      <c r="D68" s="19">
        <v>11026</v>
      </c>
      <c r="E68" s="82">
        <v>0.26802632983384733</v>
      </c>
      <c r="F68" s="82">
        <v>0.18122335833492823</v>
      </c>
      <c r="G68" s="83">
        <v>0.26405849233282003</v>
      </c>
      <c r="I68" s="117">
        <v>10873</v>
      </c>
      <c r="J68" s="18">
        <v>7453</v>
      </c>
      <c r="K68" s="19">
        <v>10776</v>
      </c>
      <c r="L68" s="82">
        <v>0.33507243518430063</v>
      </c>
      <c r="M68" s="82">
        <v>0.22464059915412402</v>
      </c>
      <c r="N68" s="83">
        <v>0.32045677580515658</v>
      </c>
      <c r="P68" s="117">
        <v>0</v>
      </c>
      <c r="Q68" s="18">
        <v>18</v>
      </c>
      <c r="R68" s="19">
        <v>250</v>
      </c>
      <c r="S68" s="82" t="s">
        <v>168</v>
      </c>
      <c r="T68" s="82">
        <v>2.236599970427178E-3</v>
      </c>
      <c r="U68" s="83">
        <v>3.0754468624291108E-2</v>
      </c>
    </row>
    <row r="69" spans="1:21">
      <c r="A69" s="17" t="s">
        <v>184</v>
      </c>
      <c r="B69" s="18">
        <v>16547</v>
      </c>
      <c r="C69" s="18">
        <v>16928</v>
      </c>
      <c r="D69" s="19">
        <v>17701</v>
      </c>
      <c r="E69" s="82">
        <v>0.40789402002765307</v>
      </c>
      <c r="F69" s="82">
        <v>0.41062093560348883</v>
      </c>
      <c r="G69" s="83">
        <v>0.42391614119202314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16547</v>
      </c>
      <c r="Q69" s="18">
        <v>16928</v>
      </c>
      <c r="R69" s="19">
        <v>17701</v>
      </c>
      <c r="S69" s="82">
        <v>2.0385083051935333</v>
      </c>
      <c r="T69" s="82">
        <v>2.1033980166328483</v>
      </c>
      <c r="U69" s="83">
        <v>2.1775393964743075</v>
      </c>
    </row>
    <row r="70" spans="1:21">
      <c r="A70" s="17" t="s">
        <v>185</v>
      </c>
      <c r="B70" s="18">
        <v>0</v>
      </c>
      <c r="C70" s="18">
        <v>0</v>
      </c>
      <c r="D70" s="19">
        <v>74</v>
      </c>
      <c r="E70" s="82" t="s">
        <v>168</v>
      </c>
      <c r="F70" s="82" t="s">
        <v>168</v>
      </c>
      <c r="G70" s="83">
        <v>1.7722046465289934E-3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74</v>
      </c>
      <c r="S70" s="82" t="s">
        <v>168</v>
      </c>
      <c r="T70" s="82" t="s">
        <v>168</v>
      </c>
      <c r="U70" s="83">
        <v>9.1033227127901677E-3</v>
      </c>
    </row>
    <row r="71" spans="1:21">
      <c r="A71" s="17" t="s">
        <v>186</v>
      </c>
      <c r="B71" s="18">
        <v>297</v>
      </c>
      <c r="C71" s="18">
        <v>413</v>
      </c>
      <c r="D71" s="19">
        <v>438</v>
      </c>
      <c r="E71" s="82">
        <v>7.3212379251956826E-3</v>
      </c>
      <c r="F71" s="82">
        <v>1.0018102930307235E-2</v>
      </c>
      <c r="G71" s="83">
        <v>1.0489535610536475E-2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297</v>
      </c>
      <c r="Q71" s="18">
        <v>413</v>
      </c>
      <c r="R71" s="19">
        <v>438</v>
      </c>
      <c r="S71" s="82">
        <v>3.6588926490752363E-2</v>
      </c>
      <c r="T71" s="82">
        <v>5.1317543765912479E-2</v>
      </c>
      <c r="U71" s="83">
        <v>5.3881829029758022E-2</v>
      </c>
    </row>
    <row r="72" spans="1:21">
      <c r="A72" s="17" t="s">
        <v>187</v>
      </c>
      <c r="B72" s="18">
        <v>0</v>
      </c>
      <c r="C72" s="18">
        <v>0</v>
      </c>
      <c r="D72" s="19">
        <v>651</v>
      </c>
      <c r="E72" s="82" t="s">
        <v>168</v>
      </c>
      <c r="F72" s="82" t="s">
        <v>168</v>
      </c>
      <c r="G72" s="83">
        <v>1.5590611147167227E-2</v>
      </c>
      <c r="I72" s="117">
        <v>0</v>
      </c>
      <c r="J72" s="18">
        <v>0</v>
      </c>
      <c r="K72" s="19">
        <v>651</v>
      </c>
      <c r="L72" s="82" t="s">
        <v>168</v>
      </c>
      <c r="M72" s="82" t="s">
        <v>168</v>
      </c>
      <c r="N72" s="83">
        <v>1.9359443304487467E-2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66686</v>
      </c>
      <c r="D73" s="19">
        <v>83681</v>
      </c>
      <c r="E73" s="82" t="s">
        <v>168</v>
      </c>
      <c r="F73" s="82">
        <v>1.6175961549890274</v>
      </c>
      <c r="G73" s="83">
        <v>2.0040521219755769</v>
      </c>
      <c r="I73" s="117">
        <v>0</v>
      </c>
      <c r="J73" s="18">
        <v>57011</v>
      </c>
      <c r="K73" s="19">
        <v>72191</v>
      </c>
      <c r="L73" s="82" t="s">
        <v>168</v>
      </c>
      <c r="M73" s="82">
        <v>1.7183664562425551</v>
      </c>
      <c r="N73" s="83">
        <v>2.1468165462277335</v>
      </c>
      <c r="P73" s="117">
        <v>0</v>
      </c>
      <c r="Q73" s="18">
        <v>9675</v>
      </c>
      <c r="R73" s="19">
        <v>11490</v>
      </c>
      <c r="S73" s="82" t="s">
        <v>168</v>
      </c>
      <c r="T73" s="82">
        <v>1.2021724841046082</v>
      </c>
      <c r="U73" s="83">
        <v>1.4134753779724194</v>
      </c>
    </row>
    <row r="74" spans="1:21" ht="13.5" thickBot="1">
      <c r="A74" s="20" t="s">
        <v>4</v>
      </c>
      <c r="B74" s="21">
        <v>4056691</v>
      </c>
      <c r="C74" s="21">
        <v>4122537</v>
      </c>
      <c r="D74" s="22">
        <v>4175590</v>
      </c>
      <c r="E74" s="86">
        <v>100</v>
      </c>
      <c r="F74" s="86">
        <v>100</v>
      </c>
      <c r="G74" s="87">
        <v>100</v>
      </c>
      <c r="I74" s="118">
        <v>3244970</v>
      </c>
      <c r="J74" s="21">
        <v>3317744</v>
      </c>
      <c r="K74" s="22">
        <v>3362700</v>
      </c>
      <c r="L74" s="86">
        <v>100</v>
      </c>
      <c r="M74" s="86">
        <v>100</v>
      </c>
      <c r="N74" s="87">
        <v>100</v>
      </c>
      <c r="P74" s="118">
        <v>811721</v>
      </c>
      <c r="Q74" s="21">
        <v>804793</v>
      </c>
      <c r="R74" s="22">
        <v>812890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4" customWidth="1"/>
    <col min="2" max="4" width="10.5703125" style="144" customWidth="1"/>
    <col min="5" max="7" width="9.85546875" style="144" customWidth="1"/>
    <col min="8" max="16384" width="11.42578125" style="144"/>
  </cols>
  <sheetData>
    <row r="1" spans="1:7" ht="5.25" customHeight="1"/>
    <row r="2" spans="1:7">
      <c r="A2" s="145" t="s">
        <v>0</v>
      </c>
      <c r="B2" s="146"/>
      <c r="C2" s="146"/>
      <c r="D2" s="146"/>
      <c r="E2" s="146"/>
      <c r="F2" s="146"/>
    </row>
    <row r="3" spans="1:7" ht="6" customHeight="1">
      <c r="A3" s="147"/>
      <c r="B3" s="146"/>
      <c r="C3" s="146"/>
      <c r="D3" s="146"/>
      <c r="E3" s="146"/>
      <c r="F3" s="146"/>
    </row>
    <row r="4" spans="1:7" ht="16.5" thickBot="1">
      <c r="A4" s="148" t="s">
        <v>151</v>
      </c>
      <c r="B4" s="149"/>
      <c r="C4" s="149"/>
      <c r="D4" s="149"/>
      <c r="E4" s="149"/>
      <c r="F4" s="149"/>
    </row>
    <row r="5" spans="1:7">
      <c r="A5" s="150"/>
      <c r="B5" s="151"/>
      <c r="C5" s="152" t="s">
        <v>1</v>
      </c>
      <c r="D5" s="153"/>
      <c r="E5" s="154"/>
      <c r="F5" s="152" t="s">
        <v>2</v>
      </c>
      <c r="G5" s="155"/>
    </row>
    <row r="6" spans="1:7">
      <c r="A6" s="156" t="s">
        <v>3</v>
      </c>
      <c r="B6" s="14" t="s">
        <v>159</v>
      </c>
      <c r="C6" s="15" t="s">
        <v>155</v>
      </c>
      <c r="D6" s="66" t="s">
        <v>156</v>
      </c>
      <c r="E6" s="158" t="s">
        <v>159</v>
      </c>
      <c r="F6" s="158" t="s">
        <v>155</v>
      </c>
      <c r="G6" s="160" t="s">
        <v>156</v>
      </c>
    </row>
    <row r="7" spans="1:7">
      <c r="A7" s="161" t="s">
        <v>83</v>
      </c>
      <c r="B7" s="18">
        <v>3995915</v>
      </c>
      <c r="C7" s="18">
        <v>3869164</v>
      </c>
      <c r="D7" s="18">
        <v>3701931</v>
      </c>
      <c r="E7" s="162">
        <v>24.246256676964062</v>
      </c>
      <c r="F7" s="163">
        <v>22.65132569328911</v>
      </c>
      <c r="G7" s="164">
        <v>21.650929972148035</v>
      </c>
    </row>
    <row r="8" spans="1:7">
      <c r="A8" s="161" t="s">
        <v>160</v>
      </c>
      <c r="B8" s="18">
        <v>421668</v>
      </c>
      <c r="C8" s="18">
        <v>461908</v>
      </c>
      <c r="D8" s="18">
        <v>562555</v>
      </c>
      <c r="E8" s="165">
        <v>2.5585805905436132</v>
      </c>
      <c r="F8" s="163">
        <v>2.7041574222069125</v>
      </c>
      <c r="G8" s="164">
        <v>3.2901312613556914</v>
      </c>
    </row>
    <row r="9" spans="1:7">
      <c r="A9" s="161" t="s">
        <v>84</v>
      </c>
      <c r="B9" s="18">
        <v>4201006</v>
      </c>
      <c r="C9" s="18">
        <v>4308329</v>
      </c>
      <c r="D9" s="18">
        <v>4212186</v>
      </c>
      <c r="E9" s="165">
        <v>25.490699821559289</v>
      </c>
      <c r="F9" s="163">
        <v>25.222338306890734</v>
      </c>
      <c r="G9" s="164">
        <v>24.635182048412663</v>
      </c>
    </row>
    <row r="10" spans="1:7">
      <c r="A10" s="161" t="s">
        <v>86</v>
      </c>
      <c r="B10" s="18">
        <v>2470000</v>
      </c>
      <c r="C10" s="18">
        <v>2481428</v>
      </c>
      <c r="D10" s="18">
        <v>2467225</v>
      </c>
      <c r="E10" s="165">
        <v>14.987369348972946</v>
      </c>
      <c r="F10" s="163">
        <v>14.527074534045859</v>
      </c>
      <c r="G10" s="164">
        <v>14.429689721535309</v>
      </c>
    </row>
    <row r="11" spans="1:7">
      <c r="A11" s="161" t="s">
        <v>161</v>
      </c>
      <c r="B11" s="18">
        <v>1775651</v>
      </c>
      <c r="C11" s="18">
        <v>1775085</v>
      </c>
      <c r="D11" s="18">
        <v>1722098</v>
      </c>
      <c r="E11" s="165">
        <v>10.774225656628809</v>
      </c>
      <c r="F11" s="163">
        <v>10.39191630757241</v>
      </c>
      <c r="G11" s="164">
        <v>10.071776919444524</v>
      </c>
    </row>
    <row r="12" spans="1:7">
      <c r="A12" s="161" t="s">
        <v>162</v>
      </c>
      <c r="B12" s="18">
        <v>353852</v>
      </c>
      <c r="C12" s="18">
        <v>372911</v>
      </c>
      <c r="D12" s="18">
        <v>387961</v>
      </c>
      <c r="E12" s="165">
        <v>2.1470893193816902</v>
      </c>
      <c r="F12" s="163">
        <v>2.1831404705538806</v>
      </c>
      <c r="G12" s="164">
        <v>2.2690094555853482</v>
      </c>
    </row>
    <row r="13" spans="1:7">
      <c r="A13" s="161" t="s">
        <v>163</v>
      </c>
      <c r="B13" s="18">
        <v>477593</v>
      </c>
      <c r="C13" s="18">
        <v>485220</v>
      </c>
      <c r="D13" s="18">
        <v>461274</v>
      </c>
      <c r="E13" s="165">
        <v>2.8979201172000146</v>
      </c>
      <c r="F13" s="163">
        <v>2.840633339113499</v>
      </c>
      <c r="G13" s="164">
        <v>2.6977842298985615</v>
      </c>
    </row>
    <row r="14" spans="1:7">
      <c r="A14" s="161" t="s">
        <v>164</v>
      </c>
      <c r="B14" s="18">
        <v>62771</v>
      </c>
      <c r="C14" s="18">
        <v>75948</v>
      </c>
      <c r="D14" s="18">
        <v>83215</v>
      </c>
      <c r="E14" s="165">
        <v>0.38087941757262384</v>
      </c>
      <c r="F14" s="163">
        <v>0.44462392489796798</v>
      </c>
      <c r="G14" s="164">
        <v>0.48668712021707011</v>
      </c>
    </row>
    <row r="15" spans="1:7">
      <c r="A15" s="161" t="s">
        <v>165</v>
      </c>
      <c r="B15" s="18">
        <v>188801</v>
      </c>
      <c r="C15" s="18">
        <v>233694</v>
      </c>
      <c r="D15" s="18">
        <v>270989</v>
      </c>
      <c r="E15" s="165">
        <v>1.1455993200224459</v>
      </c>
      <c r="F15" s="163">
        <v>1.3681195489691069</v>
      </c>
      <c r="G15" s="164">
        <v>1.584892820050515</v>
      </c>
    </row>
    <row r="16" spans="1:7">
      <c r="A16" s="161" t="s">
        <v>166</v>
      </c>
      <c r="B16" s="18">
        <v>738006</v>
      </c>
      <c r="C16" s="18">
        <v>794584</v>
      </c>
      <c r="D16" s="18">
        <v>798682</v>
      </c>
      <c r="E16" s="165">
        <v>4.4780439286470157</v>
      </c>
      <c r="F16" s="163">
        <v>4.6517493119124529</v>
      </c>
      <c r="G16" s="164">
        <v>4.6711319179139581</v>
      </c>
    </row>
    <row r="17" spans="1:7">
      <c r="A17" s="161" t="s">
        <v>167</v>
      </c>
      <c r="B17" s="18">
        <v>0</v>
      </c>
      <c r="C17" s="18">
        <v>0</v>
      </c>
      <c r="D17" s="18">
        <v>0</v>
      </c>
      <c r="E17" s="165" t="s">
        <v>168</v>
      </c>
      <c r="F17" s="163" t="s">
        <v>168</v>
      </c>
      <c r="G17" s="164" t="s">
        <v>168</v>
      </c>
    </row>
    <row r="18" spans="1:7">
      <c r="A18" s="161" t="s">
        <v>169</v>
      </c>
      <c r="B18" s="18">
        <v>0</v>
      </c>
      <c r="C18" s="18">
        <v>0</v>
      </c>
      <c r="D18" s="18">
        <v>0</v>
      </c>
      <c r="E18" s="165" t="s">
        <v>168</v>
      </c>
      <c r="F18" s="163" t="s">
        <v>168</v>
      </c>
      <c r="G18" s="164" t="s">
        <v>168</v>
      </c>
    </row>
    <row r="19" spans="1:7">
      <c r="A19" s="161" t="s">
        <v>170</v>
      </c>
      <c r="B19" s="18">
        <v>0</v>
      </c>
      <c r="C19" s="18">
        <v>0</v>
      </c>
      <c r="D19" s="18">
        <v>0</v>
      </c>
      <c r="E19" s="165" t="s">
        <v>168</v>
      </c>
      <c r="F19" s="163" t="s">
        <v>168</v>
      </c>
      <c r="G19" s="164" t="s">
        <v>168</v>
      </c>
    </row>
    <row r="20" spans="1:7">
      <c r="A20" s="161" t="s">
        <v>171</v>
      </c>
      <c r="B20" s="18">
        <v>836819</v>
      </c>
      <c r="C20" s="18">
        <v>858850</v>
      </c>
      <c r="D20" s="18">
        <v>876760</v>
      </c>
      <c r="E20" s="165">
        <v>5.0776175834972435</v>
      </c>
      <c r="F20" s="163">
        <v>5.0279830660270157</v>
      </c>
      <c r="G20" s="164">
        <v>5.1277750348076472</v>
      </c>
    </row>
    <row r="21" spans="1:7">
      <c r="A21" s="161" t="s">
        <v>172</v>
      </c>
      <c r="B21" s="18">
        <v>0</v>
      </c>
      <c r="C21" s="18">
        <v>0</v>
      </c>
      <c r="D21" s="18">
        <v>0</v>
      </c>
      <c r="E21" s="165" t="s">
        <v>168</v>
      </c>
      <c r="F21" s="163" t="s">
        <v>168</v>
      </c>
      <c r="G21" s="164" t="s">
        <v>168</v>
      </c>
    </row>
    <row r="22" spans="1:7">
      <c r="A22" s="161" t="s">
        <v>173</v>
      </c>
      <c r="B22" s="18">
        <v>239305</v>
      </c>
      <c r="C22" s="18">
        <v>265892</v>
      </c>
      <c r="D22" s="18">
        <v>314695</v>
      </c>
      <c r="E22" s="165">
        <v>1.4520455150024174</v>
      </c>
      <c r="F22" s="163">
        <v>1.5566169568516683</v>
      </c>
      <c r="G22" s="164">
        <v>1.8405095631401895</v>
      </c>
    </row>
    <row r="23" spans="1:7">
      <c r="A23" s="161" t="s">
        <v>174</v>
      </c>
      <c r="B23" s="18">
        <v>5178</v>
      </c>
      <c r="C23" s="18">
        <v>3389</v>
      </c>
      <c r="D23" s="18">
        <v>2926</v>
      </c>
      <c r="E23" s="165">
        <v>3.141886578501292E-2</v>
      </c>
      <c r="F23" s="163">
        <v>1.9840291798062008E-2</v>
      </c>
      <c r="G23" s="164">
        <v>1.711285842402388E-2</v>
      </c>
    </row>
    <row r="24" spans="1:7">
      <c r="A24" s="161" t="s">
        <v>175</v>
      </c>
      <c r="B24" s="18">
        <v>3671</v>
      </c>
      <c r="C24" s="18">
        <v>4015</v>
      </c>
      <c r="D24" s="18">
        <v>4148</v>
      </c>
      <c r="E24" s="165">
        <v>2.2274750153878416E-2</v>
      </c>
      <c r="F24" s="163">
        <v>2.3505096361528168E-2</v>
      </c>
      <c r="G24" s="164">
        <v>2.4259786993455591E-2</v>
      </c>
    </row>
    <row r="25" spans="1:7">
      <c r="A25" s="161" t="s">
        <v>176</v>
      </c>
      <c r="B25" s="18">
        <v>5678</v>
      </c>
      <c r="C25" s="18">
        <v>6628</v>
      </c>
      <c r="D25" s="18">
        <v>7559</v>
      </c>
      <c r="E25" s="165">
        <v>3.445274622002769E-2</v>
      </c>
      <c r="F25" s="163">
        <v>3.8802435537785479E-2</v>
      </c>
      <c r="G25" s="164">
        <v>4.4209192353792379E-2</v>
      </c>
    </row>
    <row r="26" spans="1:7">
      <c r="A26" s="161" t="s">
        <v>177</v>
      </c>
      <c r="B26" s="18">
        <v>0</v>
      </c>
      <c r="C26" s="18">
        <v>0</v>
      </c>
      <c r="D26" s="18">
        <v>0</v>
      </c>
      <c r="E26" s="165" t="s">
        <v>168</v>
      </c>
      <c r="F26" s="163" t="s">
        <v>168</v>
      </c>
      <c r="G26" s="164" t="s">
        <v>168</v>
      </c>
    </row>
    <row r="27" spans="1:7">
      <c r="A27" s="161" t="s">
        <v>178</v>
      </c>
      <c r="B27" s="18">
        <v>0</v>
      </c>
      <c r="C27" s="18">
        <v>0</v>
      </c>
      <c r="D27" s="18">
        <v>0</v>
      </c>
      <c r="E27" s="165" t="s">
        <v>168</v>
      </c>
      <c r="F27" s="163" t="s">
        <v>168</v>
      </c>
      <c r="G27" s="164" t="s">
        <v>168</v>
      </c>
    </row>
    <row r="28" spans="1:7">
      <c r="A28" s="161" t="s">
        <v>179</v>
      </c>
      <c r="B28" s="18">
        <v>456671</v>
      </c>
      <c r="C28" s="18">
        <v>497520</v>
      </c>
      <c r="D28" s="18">
        <v>544967</v>
      </c>
      <c r="E28" s="165">
        <v>2.770970424277257</v>
      </c>
      <c r="F28" s="163">
        <v>2.9126414798972591</v>
      </c>
      <c r="G28" s="164">
        <v>3.1872669571992556</v>
      </c>
    </row>
    <row r="29" spans="1:7">
      <c r="A29" s="161" t="s">
        <v>180</v>
      </c>
      <c r="B29" s="18">
        <v>44447</v>
      </c>
      <c r="C29" s="18">
        <v>47496</v>
      </c>
      <c r="D29" s="18">
        <v>50167</v>
      </c>
      <c r="E29" s="165">
        <v>0.26969376739020268</v>
      </c>
      <c r="F29" s="163">
        <v>0.2780568011923143</v>
      </c>
      <c r="G29" s="164">
        <v>0.29340422712166986</v>
      </c>
    </row>
    <row r="30" spans="1:7">
      <c r="A30" s="161" t="s">
        <v>181</v>
      </c>
      <c r="B30" s="18">
        <v>78639</v>
      </c>
      <c r="C30" s="18">
        <v>56648</v>
      </c>
      <c r="D30" s="18">
        <v>69834</v>
      </c>
      <c r="E30" s="165">
        <v>0.47716264705825245</v>
      </c>
      <c r="F30" s="163">
        <v>0.33163554139174289</v>
      </c>
      <c r="G30" s="164">
        <v>0.40842766752675447</v>
      </c>
    </row>
    <row r="31" spans="1:7">
      <c r="A31" s="161" t="s">
        <v>182</v>
      </c>
      <c r="B31" s="18">
        <v>13373</v>
      </c>
      <c r="C31" s="18">
        <v>15564</v>
      </c>
      <c r="D31" s="18">
        <v>17491</v>
      </c>
      <c r="E31" s="165">
        <v>8.114416611490495E-2</v>
      </c>
      <c r="F31" s="163">
        <v>9.1116642533206588E-2</v>
      </c>
      <c r="G31" s="164">
        <v>0.1022969947691735</v>
      </c>
    </row>
    <row r="32" spans="1:7">
      <c r="A32" s="161" t="s">
        <v>183</v>
      </c>
      <c r="B32" s="18">
        <v>21792</v>
      </c>
      <c r="C32" s="18">
        <v>42710</v>
      </c>
      <c r="D32" s="18">
        <v>63603</v>
      </c>
      <c r="E32" s="165">
        <v>0.13222864487968358</v>
      </c>
      <c r="F32" s="163">
        <v>0.25003802381092605</v>
      </c>
      <c r="G32" s="164">
        <v>0.37198535008311373</v>
      </c>
    </row>
    <row r="33" spans="1:7">
      <c r="A33" s="161" t="s">
        <v>184</v>
      </c>
      <c r="B33" s="18">
        <v>77022</v>
      </c>
      <c r="C33" s="18">
        <v>107588</v>
      </c>
      <c r="D33" s="18">
        <v>113252</v>
      </c>
      <c r="E33" s="165">
        <v>0.46735107773141471</v>
      </c>
      <c r="F33" s="163">
        <v>0.62985462200351006</v>
      </c>
      <c r="G33" s="164">
        <v>0.66236002810579375</v>
      </c>
    </row>
    <row r="34" spans="1:7">
      <c r="A34" s="161" t="s">
        <v>185</v>
      </c>
      <c r="B34" s="18">
        <v>0</v>
      </c>
      <c r="C34" s="18">
        <v>0</v>
      </c>
      <c r="D34" s="18">
        <v>29</v>
      </c>
      <c r="E34" s="165" t="s">
        <v>168</v>
      </c>
      <c r="F34" s="163" t="s">
        <v>168</v>
      </c>
      <c r="G34" s="164">
        <v>1.6960796114035972E-4</v>
      </c>
    </row>
    <row r="35" spans="1:7">
      <c r="A35" s="161" t="s">
        <v>186</v>
      </c>
      <c r="B35" s="18">
        <v>12686</v>
      </c>
      <c r="C35" s="18">
        <v>9546</v>
      </c>
      <c r="D35" s="18">
        <v>10931</v>
      </c>
      <c r="E35" s="165">
        <v>7.697561439719465E-2</v>
      </c>
      <c r="F35" s="163">
        <v>5.5885342432664485E-2</v>
      </c>
      <c r="G35" s="164">
        <v>6.3930504249147313E-2</v>
      </c>
    </row>
    <row r="36" spans="1:7">
      <c r="A36" s="161" t="s">
        <v>187</v>
      </c>
      <c r="B36" s="18">
        <v>0</v>
      </c>
      <c r="C36" s="18">
        <v>0</v>
      </c>
      <c r="D36" s="18">
        <v>2723</v>
      </c>
      <c r="E36" s="165" t="s">
        <v>168</v>
      </c>
      <c r="F36" s="163" t="s">
        <v>168</v>
      </c>
      <c r="G36" s="164">
        <v>1.592560269604136E-2</v>
      </c>
    </row>
    <row r="37" spans="1:7">
      <c r="A37" s="161" t="s">
        <v>188</v>
      </c>
      <c r="B37" s="18">
        <v>0</v>
      </c>
      <c r="C37" s="18">
        <v>307285</v>
      </c>
      <c r="D37" s="18">
        <v>351053</v>
      </c>
      <c r="E37" s="165" t="s">
        <v>168</v>
      </c>
      <c r="F37" s="163">
        <v>1.7989448407103821</v>
      </c>
      <c r="G37" s="164">
        <v>2.0531511580071276</v>
      </c>
    </row>
    <row r="38" spans="1:7" ht="13.5" thickBot="1">
      <c r="A38" s="166" t="s">
        <v>4</v>
      </c>
      <c r="B38" s="21">
        <v>16480544</v>
      </c>
      <c r="C38" s="21">
        <v>17081402</v>
      </c>
      <c r="D38" s="21">
        <v>17098254</v>
      </c>
      <c r="E38" s="167">
        <v>100</v>
      </c>
      <c r="F38" s="168">
        <v>100</v>
      </c>
      <c r="G38" s="169">
        <v>100</v>
      </c>
    </row>
    <row r="40" spans="1:7" ht="16.5" thickBot="1">
      <c r="A40" s="148" t="s">
        <v>152</v>
      </c>
      <c r="B40" s="149"/>
      <c r="C40" s="149"/>
      <c r="D40" s="149"/>
      <c r="E40" s="149"/>
      <c r="F40" s="149"/>
    </row>
    <row r="41" spans="1:7">
      <c r="A41" s="150"/>
      <c r="B41" s="151"/>
      <c r="C41" s="152" t="s">
        <v>150</v>
      </c>
      <c r="D41" s="153"/>
      <c r="E41" s="154"/>
      <c r="F41" s="152" t="s">
        <v>2</v>
      </c>
      <c r="G41" s="155"/>
    </row>
    <row r="42" spans="1:7">
      <c r="A42" s="156" t="s">
        <v>3</v>
      </c>
      <c r="B42" s="157" t="s">
        <v>159</v>
      </c>
      <c r="C42" s="158" t="s">
        <v>155</v>
      </c>
      <c r="D42" s="159" t="s">
        <v>156</v>
      </c>
      <c r="E42" s="158" t="s">
        <v>159</v>
      </c>
      <c r="F42" s="158" t="s">
        <v>155</v>
      </c>
      <c r="G42" s="160" t="s">
        <v>156</v>
      </c>
    </row>
    <row r="43" spans="1:7">
      <c r="A43" s="161" t="s">
        <v>83</v>
      </c>
      <c r="B43" s="18">
        <v>619471</v>
      </c>
      <c r="C43" s="18">
        <v>592501</v>
      </c>
      <c r="D43" s="18">
        <v>576186</v>
      </c>
      <c r="E43" s="162">
        <v>21.95292745980867</v>
      </c>
      <c r="F43" s="163">
        <v>20.628454825152815</v>
      </c>
      <c r="G43" s="164">
        <v>19.668629139703572</v>
      </c>
    </row>
    <row r="44" spans="1:7">
      <c r="A44" s="161" t="s">
        <v>160</v>
      </c>
      <c r="B44" s="18">
        <v>77587</v>
      </c>
      <c r="C44" s="18">
        <v>86889</v>
      </c>
      <c r="D44" s="18">
        <v>105532</v>
      </c>
      <c r="E44" s="165">
        <v>2.749542404445366</v>
      </c>
      <c r="F44" s="163">
        <v>3.025118626471015</v>
      </c>
      <c r="G44" s="164">
        <v>3.6024300666298683</v>
      </c>
    </row>
    <row r="45" spans="1:7">
      <c r="A45" s="161" t="s">
        <v>84</v>
      </c>
      <c r="B45" s="18">
        <v>702928</v>
      </c>
      <c r="C45" s="18">
        <v>693318</v>
      </c>
      <c r="D45" s="18">
        <v>710833</v>
      </c>
      <c r="E45" s="165">
        <v>24.910492006031578</v>
      </c>
      <c r="F45" s="163">
        <v>24.138489289410987</v>
      </c>
      <c r="G45" s="164">
        <v>24.264926008724455</v>
      </c>
    </row>
    <row r="46" spans="1:7">
      <c r="A46" s="161" t="s">
        <v>86</v>
      </c>
      <c r="B46" s="18">
        <v>431200</v>
      </c>
      <c r="C46" s="18">
        <v>433319</v>
      </c>
      <c r="D46" s="18">
        <v>424772</v>
      </c>
      <c r="E46" s="165">
        <v>15.280945065498624</v>
      </c>
      <c r="F46" s="163">
        <v>15.086390430362806</v>
      </c>
      <c r="G46" s="164">
        <v>14.499975592829685</v>
      </c>
    </row>
    <row r="47" spans="1:7">
      <c r="A47" s="161" t="s">
        <v>161</v>
      </c>
      <c r="B47" s="18">
        <v>307557</v>
      </c>
      <c r="C47" s="18">
        <v>288969</v>
      </c>
      <c r="D47" s="18">
        <v>293623</v>
      </c>
      <c r="E47" s="165">
        <v>10.899261645430334</v>
      </c>
      <c r="F47" s="163">
        <v>10.06071544582977</v>
      </c>
      <c r="G47" s="164">
        <v>10.023086110886384</v>
      </c>
    </row>
    <row r="48" spans="1:7">
      <c r="A48" s="161" t="s">
        <v>162</v>
      </c>
      <c r="B48" s="18">
        <v>79499</v>
      </c>
      <c r="C48" s="18">
        <v>83399</v>
      </c>
      <c r="D48" s="18">
        <v>86445</v>
      </c>
      <c r="E48" s="165">
        <v>2.8173002128062965</v>
      </c>
      <c r="F48" s="163">
        <v>2.9036111398342275</v>
      </c>
      <c r="G48" s="164">
        <v>2.9508780948889339</v>
      </c>
    </row>
    <row r="49" spans="1:7">
      <c r="A49" s="161" t="s">
        <v>163</v>
      </c>
      <c r="B49" s="18">
        <v>87672</v>
      </c>
      <c r="C49" s="18">
        <v>88097</v>
      </c>
      <c r="D49" s="18">
        <v>81103</v>
      </c>
      <c r="E49" s="165">
        <v>3.1069364930018444</v>
      </c>
      <c r="F49" s="163">
        <v>3.0671762321607687</v>
      </c>
      <c r="G49" s="164">
        <v>2.7685241035314614</v>
      </c>
    </row>
    <row r="50" spans="1:7">
      <c r="A50" s="161" t="s">
        <v>164</v>
      </c>
      <c r="B50" s="18">
        <v>14543</v>
      </c>
      <c r="C50" s="18">
        <v>17191</v>
      </c>
      <c r="D50" s="18">
        <v>18274</v>
      </c>
      <c r="E50" s="165">
        <v>0.51537751411768662</v>
      </c>
      <c r="F50" s="163">
        <v>0.59852011540774119</v>
      </c>
      <c r="G50" s="164">
        <v>0.62379948297762011</v>
      </c>
    </row>
    <row r="51" spans="1:7">
      <c r="A51" s="161" t="s">
        <v>165</v>
      </c>
      <c r="B51" s="18">
        <v>38525</v>
      </c>
      <c r="C51" s="18">
        <v>46776</v>
      </c>
      <c r="D51" s="18">
        <v>53410</v>
      </c>
      <c r="E51" s="165">
        <v>1.3652560497410355</v>
      </c>
      <c r="F51" s="163">
        <v>1.6285484799204526</v>
      </c>
      <c r="G51" s="164">
        <v>1.823198554549343</v>
      </c>
    </row>
    <row r="52" spans="1:7">
      <c r="A52" s="161" t="s">
        <v>166</v>
      </c>
      <c r="B52" s="18">
        <v>127356</v>
      </c>
      <c r="C52" s="18">
        <v>136610</v>
      </c>
      <c r="D52" s="18">
        <v>136912</v>
      </c>
      <c r="E52" s="165">
        <v>4.5132653983340507</v>
      </c>
      <c r="F52" s="163">
        <v>4.7561999282096163</v>
      </c>
      <c r="G52" s="164">
        <v>4.6736146882692315</v>
      </c>
    </row>
    <row r="53" spans="1:7">
      <c r="A53" s="161" t="s">
        <v>167</v>
      </c>
      <c r="B53" s="18">
        <v>0</v>
      </c>
      <c r="C53" s="18">
        <v>0</v>
      </c>
      <c r="D53" s="18">
        <v>0</v>
      </c>
      <c r="E53" s="165" t="s">
        <v>168</v>
      </c>
      <c r="F53" s="163" t="s">
        <v>168</v>
      </c>
      <c r="G53" s="164" t="s">
        <v>168</v>
      </c>
    </row>
    <row r="54" spans="1:7">
      <c r="A54" s="161" t="s">
        <v>169</v>
      </c>
      <c r="B54" s="18">
        <v>0</v>
      </c>
      <c r="C54" s="18">
        <v>0</v>
      </c>
      <c r="D54" s="18">
        <v>0</v>
      </c>
      <c r="E54" s="165" t="s">
        <v>168</v>
      </c>
      <c r="F54" s="163" t="s">
        <v>168</v>
      </c>
      <c r="G54" s="164" t="s">
        <v>168</v>
      </c>
    </row>
    <row r="55" spans="1:7">
      <c r="A55" s="161" t="s">
        <v>170</v>
      </c>
      <c r="B55" s="18">
        <v>0</v>
      </c>
      <c r="C55" s="18">
        <v>0</v>
      </c>
      <c r="D55" s="18">
        <v>0</v>
      </c>
      <c r="E55" s="165" t="s">
        <v>168</v>
      </c>
      <c r="F55" s="163" t="s">
        <v>168</v>
      </c>
      <c r="G55" s="164" t="s">
        <v>168</v>
      </c>
    </row>
    <row r="56" spans="1:7">
      <c r="A56" s="161" t="s">
        <v>171</v>
      </c>
      <c r="B56" s="18">
        <v>161494</v>
      </c>
      <c r="C56" s="18">
        <v>165991</v>
      </c>
      <c r="D56" s="18">
        <v>167709</v>
      </c>
      <c r="E56" s="165">
        <v>5.7230541335984109</v>
      </c>
      <c r="F56" s="163">
        <v>5.7791258493773698</v>
      </c>
      <c r="G56" s="164">
        <v>5.7248980787289971</v>
      </c>
    </row>
    <row r="57" spans="1:7">
      <c r="A57" s="161" t="s">
        <v>172</v>
      </c>
      <c r="B57" s="18">
        <v>0</v>
      </c>
      <c r="C57" s="18">
        <v>0</v>
      </c>
      <c r="D57" s="18">
        <v>0</v>
      </c>
      <c r="E57" s="165" t="s">
        <v>168</v>
      </c>
      <c r="F57" s="163" t="s">
        <v>168</v>
      </c>
      <c r="G57" s="164" t="s">
        <v>168</v>
      </c>
    </row>
    <row r="58" spans="1:7">
      <c r="A58" s="161" t="s">
        <v>173</v>
      </c>
      <c r="B58" s="18">
        <v>44445</v>
      </c>
      <c r="C58" s="18">
        <v>48088</v>
      </c>
      <c r="D58" s="18">
        <v>58215</v>
      </c>
      <c r="E58" s="165">
        <v>1.5750501007330389</v>
      </c>
      <c r="F58" s="163">
        <v>1.6742269390801849</v>
      </c>
      <c r="G58" s="164">
        <v>1.9872215662439618</v>
      </c>
    </row>
    <row r="59" spans="1:7">
      <c r="A59" s="161" t="s">
        <v>174</v>
      </c>
      <c r="B59" s="18">
        <v>0</v>
      </c>
      <c r="C59" s="18">
        <v>0</v>
      </c>
      <c r="D59" s="18">
        <v>260</v>
      </c>
      <c r="E59" s="165" t="s">
        <v>168</v>
      </c>
      <c r="F59" s="163" t="s">
        <v>168</v>
      </c>
      <c r="G59" s="164">
        <v>8.8753346598545065E-3</v>
      </c>
    </row>
    <row r="60" spans="1:7">
      <c r="A60" s="161" t="s">
        <v>175</v>
      </c>
      <c r="B60" s="18">
        <v>1111</v>
      </c>
      <c r="C60" s="18">
        <v>1133</v>
      </c>
      <c r="D60" s="18">
        <v>1156</v>
      </c>
      <c r="E60" s="165">
        <v>3.9371822745289824E-2</v>
      </c>
      <c r="F60" s="163">
        <v>3.9446413283518743E-2</v>
      </c>
      <c r="G60" s="164">
        <v>3.9461103333814647E-2</v>
      </c>
    </row>
    <row r="61" spans="1:7">
      <c r="A61" s="161" t="s">
        <v>176</v>
      </c>
      <c r="B61" s="18">
        <v>926</v>
      </c>
      <c r="C61" s="18">
        <v>1264</v>
      </c>
      <c r="D61" s="18">
        <v>1627</v>
      </c>
      <c r="E61" s="165">
        <v>3.281575865178972E-2</v>
      </c>
      <c r="F61" s="163">
        <v>4.4007296019742008E-2</v>
      </c>
      <c r="G61" s="164">
        <v>5.5539113429166467E-2</v>
      </c>
    </row>
    <row r="62" spans="1:7">
      <c r="A62" s="161" t="s">
        <v>177</v>
      </c>
      <c r="B62" s="18">
        <v>0</v>
      </c>
      <c r="C62" s="18">
        <v>0</v>
      </c>
      <c r="D62" s="18">
        <v>0</v>
      </c>
      <c r="E62" s="165" t="s">
        <v>168</v>
      </c>
      <c r="F62" s="163" t="s">
        <v>168</v>
      </c>
      <c r="G62" s="164" t="s">
        <v>168</v>
      </c>
    </row>
    <row r="63" spans="1:7">
      <c r="A63" s="161" t="s">
        <v>178</v>
      </c>
      <c r="B63" s="18">
        <v>0</v>
      </c>
      <c r="C63" s="18">
        <v>0</v>
      </c>
      <c r="D63" s="18">
        <v>0</v>
      </c>
      <c r="E63" s="165" t="s">
        <v>168</v>
      </c>
      <c r="F63" s="163" t="s">
        <v>168</v>
      </c>
      <c r="G63" s="164" t="s">
        <v>168</v>
      </c>
    </row>
    <row r="64" spans="1:7">
      <c r="A64" s="161" t="s">
        <v>179</v>
      </c>
      <c r="B64" s="18">
        <v>89539</v>
      </c>
      <c r="C64" s="18">
        <v>95457</v>
      </c>
      <c r="D64" s="18">
        <v>106930</v>
      </c>
      <c r="E64" s="165">
        <v>3.1730995830697619</v>
      </c>
      <c r="F64" s="163">
        <v>3.3234212469592666</v>
      </c>
      <c r="G64" s="164">
        <v>3.6501520583778553</v>
      </c>
    </row>
    <row r="65" spans="1:7">
      <c r="A65" s="161" t="s">
        <v>180</v>
      </c>
      <c r="B65" s="18">
        <v>3437</v>
      </c>
      <c r="C65" s="18">
        <v>4166</v>
      </c>
      <c r="D65" s="18">
        <v>5224</v>
      </c>
      <c r="E65" s="165">
        <v>0.1218010394019452</v>
      </c>
      <c r="F65" s="163">
        <v>0.14504303419164968</v>
      </c>
      <c r="G65" s="164">
        <v>0.17832595485799976</v>
      </c>
    </row>
    <row r="66" spans="1:7">
      <c r="A66" s="161" t="s">
        <v>181</v>
      </c>
      <c r="B66" s="18">
        <v>14317</v>
      </c>
      <c r="C66" s="18">
        <v>12806</v>
      </c>
      <c r="D66" s="18">
        <v>12311</v>
      </c>
      <c r="E66" s="165">
        <v>0.50736848446832983</v>
      </c>
      <c r="F66" s="163">
        <v>0.44585239938988619</v>
      </c>
      <c r="G66" s="164">
        <v>0.42024709614411088</v>
      </c>
    </row>
    <row r="67" spans="1:7">
      <c r="A67" s="161" t="s">
        <v>182</v>
      </c>
      <c r="B67" s="18">
        <v>0</v>
      </c>
      <c r="C67" s="18">
        <v>0</v>
      </c>
      <c r="D67" s="18">
        <v>0</v>
      </c>
      <c r="E67" s="165" t="s">
        <v>168</v>
      </c>
      <c r="F67" s="163" t="s">
        <v>168</v>
      </c>
      <c r="G67" s="164" t="s">
        <v>168</v>
      </c>
    </row>
    <row r="68" spans="1:7">
      <c r="A68" s="161" t="s">
        <v>183</v>
      </c>
      <c r="B68" s="18">
        <v>3516</v>
      </c>
      <c r="C68" s="18">
        <v>7232</v>
      </c>
      <c r="D68" s="18">
        <v>10396</v>
      </c>
      <c r="E68" s="165">
        <v>0.12460065596079119</v>
      </c>
      <c r="F68" s="163">
        <v>0.25178857975852387</v>
      </c>
      <c r="G68" s="164">
        <v>0.35487684278402865</v>
      </c>
    </row>
    <row r="69" spans="1:7">
      <c r="A69" s="161" t="s">
        <v>184</v>
      </c>
      <c r="B69" s="18">
        <v>16547</v>
      </c>
      <c r="C69" s="18">
        <v>16928</v>
      </c>
      <c r="D69" s="18">
        <v>18244</v>
      </c>
      <c r="E69" s="165">
        <v>0.58639563543322293</v>
      </c>
      <c r="F69" s="163">
        <v>0.58936353403654484</v>
      </c>
      <c r="G69" s="164">
        <v>0.62277540590148306</v>
      </c>
    </row>
    <row r="70" spans="1:7">
      <c r="A70" s="161" t="s">
        <v>185</v>
      </c>
      <c r="B70" s="18">
        <v>0</v>
      </c>
      <c r="C70" s="18">
        <v>0</v>
      </c>
      <c r="D70" s="18">
        <v>5</v>
      </c>
      <c r="E70" s="165" t="s">
        <v>168</v>
      </c>
      <c r="F70" s="163" t="s">
        <v>168</v>
      </c>
      <c r="G70" s="164">
        <v>1.7067951268950974E-4</v>
      </c>
    </row>
    <row r="71" spans="1:7">
      <c r="A71" s="161" t="s">
        <v>186</v>
      </c>
      <c r="B71" s="18">
        <v>145</v>
      </c>
      <c r="C71" s="18">
        <v>230</v>
      </c>
      <c r="D71" s="18">
        <v>261</v>
      </c>
      <c r="E71" s="165">
        <v>5.1385367219325155E-3</v>
      </c>
      <c r="F71" s="163">
        <v>8.007656712453055E-3</v>
      </c>
      <c r="G71" s="164">
        <v>8.9094705623924079E-3</v>
      </c>
    </row>
    <row r="72" spans="1:7">
      <c r="A72" s="161" t="s">
        <v>187</v>
      </c>
      <c r="B72" s="18">
        <v>0</v>
      </c>
      <c r="C72" s="18">
        <v>0</v>
      </c>
      <c r="D72" s="18">
        <v>576</v>
      </c>
      <c r="E72" s="165" t="s">
        <v>168</v>
      </c>
      <c r="F72" s="163" t="s">
        <v>168</v>
      </c>
      <c r="G72" s="164">
        <v>1.9662279861831521E-2</v>
      </c>
    </row>
    <row r="73" spans="1:7">
      <c r="A73" s="161" t="s">
        <v>188</v>
      </c>
      <c r="B73" s="18">
        <v>0</v>
      </c>
      <c r="C73" s="18">
        <v>51887</v>
      </c>
      <c r="D73" s="18">
        <v>59463</v>
      </c>
      <c r="E73" s="165" t="s">
        <v>168</v>
      </c>
      <c r="F73" s="163">
        <v>1.8064925384306594</v>
      </c>
      <c r="G73" s="164">
        <v>2.0298231726112634</v>
      </c>
    </row>
    <row r="74" spans="1:7" ht="13.5" thickBot="1">
      <c r="A74" s="166" t="s">
        <v>4</v>
      </c>
      <c r="B74" s="21">
        <v>2821815</v>
      </c>
      <c r="C74" s="21">
        <v>2872251</v>
      </c>
      <c r="D74" s="21">
        <v>2929467</v>
      </c>
      <c r="E74" s="167">
        <v>100</v>
      </c>
      <c r="F74" s="168">
        <v>100</v>
      </c>
      <c r="G74" s="169">
        <v>100</v>
      </c>
    </row>
    <row r="75" spans="1:7">
      <c r="A75" s="170"/>
      <c r="B75" s="170"/>
      <c r="C75" s="170"/>
      <c r="D75" s="170"/>
      <c r="E75" s="170"/>
      <c r="F75" s="170"/>
      <c r="G75" s="170"/>
    </row>
    <row r="76" spans="1:7">
      <c r="A76" s="172" t="s">
        <v>157</v>
      </c>
      <c r="F76" s="171"/>
      <c r="G76" s="187">
        <v>9</v>
      </c>
    </row>
    <row r="77" spans="1:7">
      <c r="A77" s="172" t="s">
        <v>158</v>
      </c>
      <c r="F77" s="171"/>
      <c r="G77" s="188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2016-02-24T07:46:19Z</dcterms:modified>
</cp:coreProperties>
</file>