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 " sheetId="51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>'Tab5'!$C$6</definedName>
    <definedName name="Dato_2årsiden">'Tab5'!$B$6</definedName>
    <definedName name="Dato_nå">'Tab5'!$D$6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5" i="2"/>
  <c r="H27" l="1"/>
  <c r="C52" i="18" l="1"/>
  <c r="K64" i="4"/>
  <c r="E64"/>
  <c r="C52" i="3"/>
  <c r="H25" i="2" l="1"/>
  <c r="H29" l="1"/>
  <c r="B97" i="4" l="1"/>
  <c r="C97"/>
  <c r="D97"/>
  <c r="B99"/>
  <c r="C99"/>
  <c r="D99"/>
  <c r="C91" l="1"/>
  <c r="B91"/>
  <c r="C87"/>
  <c r="B87"/>
  <c r="B88" l="1"/>
  <c r="G101"/>
  <c r="C88"/>
  <c r="C89"/>
  <c r="B89"/>
  <c r="G98"/>
  <c r="G97" l="1"/>
  <c r="G99"/>
  <c r="B54" i="2" l="1"/>
  <c r="B107" i="4" l="1"/>
  <c r="B90" l="1"/>
  <c r="C90"/>
  <c r="B106" l="1"/>
  <c r="A52" i="3"/>
  <c r="E101" i="4"/>
  <c r="E98"/>
  <c r="C84"/>
  <c r="C85"/>
  <c r="C82"/>
  <c r="B84"/>
  <c r="B85"/>
  <c r="B82"/>
  <c r="E99" l="1"/>
  <c r="E97"/>
  <c r="B86"/>
  <c r="C86"/>
  <c r="H33" i="2"/>
  <c r="H35" s="1"/>
  <c r="A65" i="4"/>
  <c r="A53" i="18"/>
  <c r="G65" i="4"/>
  <c r="A53" i="3"/>
  <c r="A64" i="4"/>
  <c r="G64"/>
  <c r="A52" i="18"/>
  <c r="B83" i="4"/>
  <c r="C83"/>
  <c r="H31" i="2" l="1"/>
  <c r="G96" i="4"/>
  <c r="E96" s="1"/>
  <c r="H37" i="2"/>
  <c r="H39" s="1"/>
  <c r="H41" s="1"/>
  <c r="H44" s="1"/>
  <c r="B76" i="4" l="1"/>
  <c r="B77"/>
  <c r="B74"/>
  <c r="B75" l="1"/>
  <c r="B78" s="1"/>
</calcChain>
</file>

<file path=xl/sharedStrings.xml><?xml version="1.0" encoding="utf-8"?>
<sst xmlns="http://schemas.openxmlformats.org/spreadsheetml/2006/main" count="3809" uniqueCount="189">
  <si>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</si>
  <si>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</si>
  <si>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</si>
  <si>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</si>
  <si>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</si>
  <si>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</si>
  <si>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</si>
  <si>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</si>
  <si>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</si>
  <si>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</si>
  <si>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</si>
  <si>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</si>
  <si>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</si>
  <si>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</si>
  <si>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</si>
  <si>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</si>
  <si>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</si>
  <si>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</si>
  <si>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</si>
  <si>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</si>
  <si>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</si>
  <si>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</si>
  <si>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</si>
  <si>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</si>
  <si>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</si>
  <si>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</si>
  <si>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</si>
  <si>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</si>
  <si>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</si>
  <si>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</si>
  <si>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</si>
  <si>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</si>
  <si>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</si>
  <si>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</si>
  <si>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</si>
  <si>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</si>
  <si>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</si>
  <si>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</si>
  <si>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</si>
  <si>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</si>
  <si>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</si>
  <si>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</si>
  <si>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</si>
  <si>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</si>
  <si>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</si>
  <si>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</si>
  <si>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</si>
  <si>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</si>
  <si>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</si>
  <si>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</si>
  <si>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</si>
  <si>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</si>
  <si>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</si>
  <si>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</si>
  <si>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</si>
  <si>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</si>
  <si>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</si>
  <si>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</si>
  <si>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</si>
  <si>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</si>
  <si>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</si>
  <si>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</si>
  <si>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</si>
  <si>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</si>
  <si>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</si>
  <si>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</si>
  <si>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</si>
  <si>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</si>
  <si>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</si>
  <si>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</si>
  <si>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</si>
  <si>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</si>
  <si>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</si>
  <si>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</si>
  <si>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</si>
  <si>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</si>
  <si>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</si>
  <si>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</si>
  <si>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</si>
  <si>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</si>
  <si>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</si>
  <si>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</si>
  <si>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</si>
  <si>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</si>
  <si>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</si>
  <si>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</si>
  <si>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</si>
  <si>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</si>
  <si>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</si>
  <si>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</si>
  <si>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</si>
  <si>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</si>
  <si>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</si>
  <si>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</si>
  <si>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</si>
  <si>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</si>
  <si>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</si>
  <si>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</si>
  <si>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</si>
  <si>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</si>
  <si>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</si>
  <si>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</si>
  <si>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</si>
  <si>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</si>
  <si>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</si>
  <si>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</si>
  <si>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</si>
  <si>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</si>
  <si>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</si>
  <si>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</si>
  <si>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</si>
  <si>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</si>
  <si>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</si>
  <si>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</si>
  <si>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</si>
  <si>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</si>
  <si>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</si>
  <si>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</si>
  <si>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</si>
  <si>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</si>
  <si>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</si>
  <si>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</si>
  <si>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</si>
  <si>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</si>
  <si>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</si>
  <si>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</si>
  <si>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</si>
  <si>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</si>
  <si>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</si>
  <si>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</si>
  <si>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</si>
  <si>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</si>
  <si>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</si>
  <si>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</si>
  <si>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</si>
  <si>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</si>
  <si>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</si>
  <si>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</si>
  <si>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</si>
  <si>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</si>
  <si>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</si>
  <si>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</si>
  <si>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</si>
  <si>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</si>
  <si>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</si>
  <si>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</si>
  <si>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</si>
  <si>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</si>
  <si>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</si>
  <si>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</si>
  <si>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</si>
  <si>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</si>
  <si>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</si>
  <si>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</si>
  <si>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</si>
  <si>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31.12.2013</t>
  </si>
  <si>
    <t>31.12.2014</t>
  </si>
  <si>
    <t>Finans Norge / Skadestatistikk</t>
  </si>
  <si>
    <t>Premiestatistikk skadeforsikring 4. kvartal 2014</t>
  </si>
  <si>
    <t>31.12.2012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</si>
  <si>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</si>
  <si>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</si>
  <si>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</si>
  <si>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</si>
  <si>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</si>
  <si>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</si>
  <si>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</si>
  <si>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</si>
  <si>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</si>
  <si>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</si>
  <si>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Eika Forsikring</t>
  </si>
  <si>
    <t>Telenor Forsikring</t>
  </si>
  <si>
    <t>NEMI</t>
  </si>
  <si>
    <t>AIG Europe</t>
  </si>
  <si>
    <t>Oslo Forsikring</t>
  </si>
  <si>
    <t>Inter Hannover</t>
  </si>
  <si>
    <t>Gouda Reiseforsikring</t>
  </si>
  <si>
    <t>Unison 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</si>
  <si>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</si>
  <si>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</si>
  <si>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</si>
  <si>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</si>
  <si>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</si>
  <si>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</si>
  <si>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</si>
  <si>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</si>
  <si>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</si>
  <si>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</si>
  <si>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Vardia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</si>
</sst>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</cellStyleXfs>
  <cellXfs count="20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24" fillId="0" borderId="0" xfId="14" applyFont="1"/>
    <xf numFmtId="0" fontId="30" fillId="0" borderId="0" xfId="14"/>
    <xf numFmtId="0" fontId="0" fillId="0" borderId="0" xfId="14" applyFont="1"/>
    <xf numFmtId="0" fontId="22" fillId="0" borderId="0" xfId="14" applyFont="1" applyAlignment="1">
      <alignment horizontal="right"/>
    </xf>
    <xf numFmtId="0" fontId="27" fillId="0" borderId="0" xfId="14" applyFont="1" applyAlignment="1">
      <alignment horizontal="left"/>
    </xf>
    <xf numFmtId="0" fontId="31" fillId="0" borderId="0" xfId="14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4" applyFont="1" applyAlignment="1">
      <alignment horizontal="right"/>
    </xf>
    <xf numFmtId="0" fontId="30" fillId="0" borderId="0" xfId="14" applyAlignment="1">
      <alignment horizontal="right"/>
    </xf>
    <xf numFmtId="0" fontId="28" fillId="0" borderId="0" xfId="14" applyFont="1" applyAlignment="1">
      <alignment horizontal="left"/>
    </xf>
    <xf numFmtId="14" fontId="29" fillId="0" borderId="0" xfId="14" applyNumberFormat="1" applyFont="1" applyAlignment="1">
      <alignment horizontal="left"/>
    </xf>
    <xf numFmtId="0" fontId="29" fillId="0" borderId="0" xfId="14" applyFont="1" applyAlignment="1">
      <alignment horizontal="left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14" fontId="23" fillId="0" borderId="0" xfId="14" applyNumberFormat="1" applyFont="1"/>
    <xf numFmtId="14" fontId="35" fillId="0" borderId="0" xfId="14" applyNumberFormat="1" applyFont="1" applyAlignment="1">
      <alignment horizontal="right"/>
    </xf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36" fillId="0" borderId="0" xfId="0" applyFont="1"/>
    <xf numFmtId="0" fontId="37" fillId="0" borderId="0" xfId="0" applyFont="1"/>
    <xf numFmtId="168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7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  <xf numFmtId="14" fontId="20" fillId="0" borderId="0" xfId="14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</cellXfs>
  <cellStyles count="16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0592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0.25200842488108743</c:v>
                </c:pt>
                <c:pt idx="1">
                  <c:v>0.22802030495802364</c:v>
                </c:pt>
                <c:pt idx="2">
                  <c:v>0.13753074021845216</c:v>
                </c:pt>
                <c:pt idx="3">
                  <c:v>0.10100848691709766</c:v>
                </c:pt>
                <c:pt idx="4">
                  <c:v>0.2814320430253392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262887680"/>
        <c:axId val="262893568"/>
      </c:bubbleChart>
      <c:valAx>
        <c:axId val="262887680"/>
        <c:scaling>
          <c:orientation val="minMax"/>
        </c:scaling>
        <c:delete val="1"/>
        <c:axPos val="b"/>
        <c:tickLblPos val="none"/>
        <c:crossAx val="262893568"/>
        <c:crosses val="autoZero"/>
        <c:crossBetween val="midCat"/>
      </c:valAx>
      <c:valAx>
        <c:axId val="262893568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2628876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179E-3"/>
          <c:y val="0.60061071634343399"/>
          <c:w val="0.88580818914761139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826"/>
          <c:y val="2.5352147546417802E-2"/>
          <c:w val="0.81729265753459002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31.12.2013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1952.77</c:v>
                </c:pt>
                <c:pt idx="1">
                  <c:v>6591.0739999999996</c:v>
                </c:pt>
                <c:pt idx="2">
                  <c:v>1650.7519999999995</c:v>
                </c:pt>
                <c:pt idx="3">
                  <c:v>7692.7060000000001</c:v>
                </c:pt>
                <c:pt idx="4">
                  <c:v>1240.1849999999999</c:v>
                </c:pt>
                <c:pt idx="5">
                  <c:v>2686.194</c:v>
                </c:pt>
                <c:pt idx="6">
                  <c:v>2825.2809999999999</c:v>
                </c:pt>
                <c:pt idx="7">
                  <c:v>1589.018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31.12.2014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2050.098</c:v>
                </c:pt>
                <c:pt idx="1">
                  <c:v>6849.3680000000004</c:v>
                </c:pt>
                <c:pt idx="2">
                  <c:v>1777.1739999999991</c:v>
                </c:pt>
                <c:pt idx="3">
                  <c:v>7850.1809999999996</c:v>
                </c:pt>
                <c:pt idx="4">
                  <c:v>1343.0329999999999</c:v>
                </c:pt>
                <c:pt idx="5">
                  <c:v>2643.7950000000001</c:v>
                </c:pt>
                <c:pt idx="6">
                  <c:v>2999.8159999999998</c:v>
                </c:pt>
                <c:pt idx="7">
                  <c:v>1747.777</c:v>
                </c:pt>
              </c:numCache>
            </c:numRef>
          </c:val>
        </c:ser>
        <c:shape val="cylinder"/>
        <c:axId val="259461888"/>
        <c:axId val="259463424"/>
        <c:axId val="0"/>
      </c:bar3DChart>
      <c:catAx>
        <c:axId val="25946188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463424"/>
        <c:crosses val="autoZero"/>
        <c:auto val="1"/>
        <c:lblAlgn val="ctr"/>
        <c:lblOffset val="100"/>
        <c:tickLblSkip val="1"/>
        <c:tickMarkSkip val="1"/>
      </c:catAx>
      <c:valAx>
        <c:axId val="259463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461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5892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179"/>
          <c:y val="4.1916228942844115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31.12.2014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7171.76</c:v>
                </c:pt>
                <c:pt idx="1">
                  <c:v>7457.5519999999997</c:v>
                </c:pt>
                <c:pt idx="2">
                  <c:v>7709.8919999999998</c:v>
                </c:pt>
                <c:pt idx="3">
                  <c:v>7884.6679999999997</c:v>
                </c:pt>
              </c:numCache>
            </c:numRef>
          </c:val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31.12.2014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11089.078</c:v>
                </c:pt>
                <c:pt idx="1">
                  <c:v>11647.433000000001</c:v>
                </c:pt>
                <c:pt idx="2">
                  <c:v>12083.527000000002</c:v>
                </c:pt>
                <c:pt idx="3">
                  <c:v>12665.925000000001</c:v>
                </c:pt>
              </c:numCache>
            </c:numRef>
          </c:val>
        </c:ser>
        <c:gapWidth val="50"/>
        <c:shape val="cylinder"/>
        <c:axId val="259484672"/>
        <c:axId val="259494656"/>
        <c:axId val="0"/>
      </c:bar3DChart>
      <c:catAx>
        <c:axId val="259484672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494656"/>
        <c:crosses val="autoZero"/>
        <c:lblAlgn val="ctr"/>
        <c:lblOffset val="100"/>
        <c:tickLblSkip val="1"/>
        <c:tickMarkSkip val="1"/>
      </c:catAx>
      <c:valAx>
        <c:axId val="259494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9484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626"/>
          <c:w val="0.10669077757686067"/>
          <c:h val="0.147704905150331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pieChart>
        <c:varyColors val="1"/>
        <c:ser>
          <c:idx val="0"/>
          <c:order val="0"/>
          <c:spPr>
            <a:ln w="15875"/>
          </c:spPr>
          <c:dLbls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CatName val="1"/>
            <c:showPercent val="1"/>
            <c:showLeaderLines val="1"/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34266257</c:v>
                </c:pt>
                <c:pt idx="1">
                  <c:v>20991971</c:v>
                </c:pt>
              </c:numCache>
            </c:numRef>
          </c:val>
        </c:ser>
        <c:firstSliceAng val="0"/>
      </c:pieChart>
    </c:plotArea>
    <c:plotVisOnly val="1"/>
  </c:chart>
  <c:spPr>
    <a:ln w="12700"/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581775" cy="1138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1725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4. KVARTAL 2014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(11. februar 2015)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3533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359775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76968"/>
          <a:ext cx="2088046" cy="651781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2. kvartal 2013 er premiestatistikken basert på en revidert bransjeinndeling. Yrkesskade og trygghet sorterer under personforsikringer, og fiskeoppdrett er kategorisert som spesialforsikring.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AIG Europe og Skogbrand rapporterer nå til premiestatistikken.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Inter Hannover, Oslo Forsikring, Troll Forsikring og W. R. Berkley rapporterer for første gang til premiestatistikken. AIG og Gouda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Euro Insurance LTD rapporterer nå til premiestatistikken</a:t>
          </a:r>
          <a:r>
            <a:rPr lang="en-US" sz="1100" b="0" i="0" baseline="0">
              <a:latin typeface="+mn-lt"/>
              <a:ea typeface="+mn-ea"/>
              <a:cs typeface="+mn-cs"/>
            </a:rPr>
            <a:t>.</a:t>
          </a: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Euro Insurance LTD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inkluderer også uføredekning i barneforsikring.</a:t>
          </a: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31.12.14: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SpareBank 1 har rettet en feil som gjør at antall villa- og hytteforsikringer går litt ned. ACE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39,3%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0.77889</cdr:x>
      <cdr:y>0.6961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8550" y="2009775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38,4%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Vardia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J57"/>
  <sheetViews>
    <sheetView showGridLines="0" showRowColHeaders="0" zoomScale="70" zoomScaleNormal="70" zoomScaleSheetLayoutView="100" workbookViewId="0"/>
  </sheetViews>
  <sheetFormatPr defaultColWidth="11.42578125" defaultRowHeight="12.75"/>
  <cols>
    <col min="1" max="1" width="16.28515625" style="94" customWidth="1"/>
    <col min="2" max="4" width="11.42578125" style="94"/>
    <col min="5" max="5" width="14.140625" style="94" bestFit="1" customWidth="1"/>
    <col min="6" max="7" width="11.42578125" style="94"/>
    <col min="8" max="8" width="13.42578125" style="94" customWidth="1"/>
    <col min="9" max="9" width="11.42578125" style="94"/>
    <col min="10" max="10" width="13.42578125" style="94" bestFit="1" customWidth="1"/>
    <col min="11" max="256" width="11.42578125" style="94"/>
    <col min="257" max="257" width="16.28515625" style="94" customWidth="1"/>
    <col min="258" max="260" width="11.42578125" style="94"/>
    <col min="261" max="261" width="14.140625" style="94" bestFit="1" customWidth="1"/>
    <col min="262" max="263" width="11.42578125" style="94"/>
    <col min="264" max="264" width="13.42578125" style="94" customWidth="1"/>
    <col min="265" max="265" width="11.42578125" style="94"/>
    <col min="266" max="266" width="13.42578125" style="94" bestFit="1" customWidth="1"/>
    <col min="267" max="512" width="11.42578125" style="94"/>
    <col min="513" max="513" width="16.28515625" style="94" customWidth="1"/>
    <col min="514" max="516" width="11.42578125" style="94"/>
    <col min="517" max="517" width="14.140625" style="94" bestFit="1" customWidth="1"/>
    <col min="518" max="519" width="11.42578125" style="94"/>
    <col min="520" max="520" width="13.42578125" style="94" customWidth="1"/>
    <col min="521" max="521" width="11.42578125" style="94"/>
    <col min="522" max="522" width="13.42578125" style="94" bestFit="1" customWidth="1"/>
    <col min="523" max="768" width="11.42578125" style="94"/>
    <col min="769" max="769" width="16.28515625" style="94" customWidth="1"/>
    <col min="770" max="772" width="11.42578125" style="94"/>
    <col min="773" max="773" width="14.140625" style="94" bestFit="1" customWidth="1"/>
    <col min="774" max="775" width="11.42578125" style="94"/>
    <col min="776" max="776" width="13.42578125" style="94" customWidth="1"/>
    <col min="777" max="777" width="11.42578125" style="94"/>
    <col min="778" max="778" width="13.42578125" style="94" bestFit="1" customWidth="1"/>
    <col min="779" max="1024" width="11.42578125" style="94"/>
    <col min="1025" max="1025" width="16.28515625" style="94" customWidth="1"/>
    <col min="1026" max="1028" width="11.42578125" style="94"/>
    <col min="1029" max="1029" width="14.140625" style="94" bestFit="1" customWidth="1"/>
    <col min="1030" max="1031" width="11.42578125" style="94"/>
    <col min="1032" max="1032" width="13.42578125" style="94" customWidth="1"/>
    <col min="1033" max="1033" width="11.42578125" style="94"/>
    <col min="1034" max="1034" width="13.42578125" style="94" bestFit="1" customWidth="1"/>
    <col min="1035" max="1280" width="11.42578125" style="94"/>
    <col min="1281" max="1281" width="16.28515625" style="94" customWidth="1"/>
    <col min="1282" max="1284" width="11.42578125" style="94"/>
    <col min="1285" max="1285" width="14.140625" style="94" bestFit="1" customWidth="1"/>
    <col min="1286" max="1287" width="11.42578125" style="94"/>
    <col min="1288" max="1288" width="13.42578125" style="94" customWidth="1"/>
    <col min="1289" max="1289" width="11.42578125" style="94"/>
    <col min="1290" max="1290" width="13.42578125" style="94" bestFit="1" customWidth="1"/>
    <col min="1291" max="1536" width="11.42578125" style="94"/>
    <col min="1537" max="1537" width="16.28515625" style="94" customWidth="1"/>
    <col min="1538" max="1540" width="11.42578125" style="94"/>
    <col min="1541" max="1541" width="14.140625" style="94" bestFit="1" customWidth="1"/>
    <col min="1542" max="1543" width="11.42578125" style="94"/>
    <col min="1544" max="1544" width="13.42578125" style="94" customWidth="1"/>
    <col min="1545" max="1545" width="11.42578125" style="94"/>
    <col min="1546" max="1546" width="13.42578125" style="94" bestFit="1" customWidth="1"/>
    <col min="1547" max="1792" width="11.42578125" style="94"/>
    <col min="1793" max="1793" width="16.28515625" style="94" customWidth="1"/>
    <col min="1794" max="1796" width="11.42578125" style="94"/>
    <col min="1797" max="1797" width="14.140625" style="94" bestFit="1" customWidth="1"/>
    <col min="1798" max="1799" width="11.42578125" style="94"/>
    <col min="1800" max="1800" width="13.42578125" style="94" customWidth="1"/>
    <col min="1801" max="1801" width="11.42578125" style="94"/>
    <col min="1802" max="1802" width="13.42578125" style="94" bestFit="1" customWidth="1"/>
    <col min="1803" max="2048" width="11.42578125" style="94"/>
    <col min="2049" max="2049" width="16.28515625" style="94" customWidth="1"/>
    <col min="2050" max="2052" width="11.42578125" style="94"/>
    <col min="2053" max="2053" width="14.140625" style="94" bestFit="1" customWidth="1"/>
    <col min="2054" max="2055" width="11.42578125" style="94"/>
    <col min="2056" max="2056" width="13.42578125" style="94" customWidth="1"/>
    <col min="2057" max="2057" width="11.42578125" style="94"/>
    <col min="2058" max="2058" width="13.42578125" style="94" bestFit="1" customWidth="1"/>
    <col min="2059" max="2304" width="11.42578125" style="94"/>
    <col min="2305" max="2305" width="16.28515625" style="94" customWidth="1"/>
    <col min="2306" max="2308" width="11.42578125" style="94"/>
    <col min="2309" max="2309" width="14.140625" style="94" bestFit="1" customWidth="1"/>
    <col min="2310" max="2311" width="11.42578125" style="94"/>
    <col min="2312" max="2312" width="13.42578125" style="94" customWidth="1"/>
    <col min="2313" max="2313" width="11.42578125" style="94"/>
    <col min="2314" max="2314" width="13.42578125" style="94" bestFit="1" customWidth="1"/>
    <col min="2315" max="2560" width="11.42578125" style="94"/>
    <col min="2561" max="2561" width="16.28515625" style="94" customWidth="1"/>
    <col min="2562" max="2564" width="11.42578125" style="94"/>
    <col min="2565" max="2565" width="14.140625" style="94" bestFit="1" customWidth="1"/>
    <col min="2566" max="2567" width="11.42578125" style="94"/>
    <col min="2568" max="2568" width="13.42578125" style="94" customWidth="1"/>
    <col min="2569" max="2569" width="11.42578125" style="94"/>
    <col min="2570" max="2570" width="13.42578125" style="94" bestFit="1" customWidth="1"/>
    <col min="2571" max="2816" width="11.42578125" style="94"/>
    <col min="2817" max="2817" width="16.28515625" style="94" customWidth="1"/>
    <col min="2818" max="2820" width="11.42578125" style="94"/>
    <col min="2821" max="2821" width="14.140625" style="94" bestFit="1" customWidth="1"/>
    <col min="2822" max="2823" width="11.42578125" style="94"/>
    <col min="2824" max="2824" width="13.42578125" style="94" customWidth="1"/>
    <col min="2825" max="2825" width="11.42578125" style="94"/>
    <col min="2826" max="2826" width="13.42578125" style="94" bestFit="1" customWidth="1"/>
    <col min="2827" max="3072" width="11.42578125" style="94"/>
    <col min="3073" max="3073" width="16.28515625" style="94" customWidth="1"/>
    <col min="3074" max="3076" width="11.42578125" style="94"/>
    <col min="3077" max="3077" width="14.140625" style="94" bestFit="1" customWidth="1"/>
    <col min="3078" max="3079" width="11.42578125" style="94"/>
    <col min="3080" max="3080" width="13.42578125" style="94" customWidth="1"/>
    <col min="3081" max="3081" width="11.42578125" style="94"/>
    <col min="3082" max="3082" width="13.42578125" style="94" bestFit="1" customWidth="1"/>
    <col min="3083" max="3328" width="11.42578125" style="94"/>
    <col min="3329" max="3329" width="16.28515625" style="94" customWidth="1"/>
    <col min="3330" max="3332" width="11.42578125" style="94"/>
    <col min="3333" max="3333" width="14.140625" style="94" bestFit="1" customWidth="1"/>
    <col min="3334" max="3335" width="11.42578125" style="94"/>
    <col min="3336" max="3336" width="13.42578125" style="94" customWidth="1"/>
    <col min="3337" max="3337" width="11.42578125" style="94"/>
    <col min="3338" max="3338" width="13.42578125" style="94" bestFit="1" customWidth="1"/>
    <col min="3339" max="3584" width="11.42578125" style="94"/>
    <col min="3585" max="3585" width="16.28515625" style="94" customWidth="1"/>
    <col min="3586" max="3588" width="11.42578125" style="94"/>
    <col min="3589" max="3589" width="14.140625" style="94" bestFit="1" customWidth="1"/>
    <col min="3590" max="3591" width="11.42578125" style="94"/>
    <col min="3592" max="3592" width="13.42578125" style="94" customWidth="1"/>
    <col min="3593" max="3593" width="11.42578125" style="94"/>
    <col min="3594" max="3594" width="13.42578125" style="94" bestFit="1" customWidth="1"/>
    <col min="3595" max="3840" width="11.42578125" style="94"/>
    <col min="3841" max="3841" width="16.28515625" style="94" customWidth="1"/>
    <col min="3842" max="3844" width="11.42578125" style="94"/>
    <col min="3845" max="3845" width="14.140625" style="94" bestFit="1" customWidth="1"/>
    <col min="3846" max="3847" width="11.42578125" style="94"/>
    <col min="3848" max="3848" width="13.42578125" style="94" customWidth="1"/>
    <col min="3849" max="3849" width="11.42578125" style="94"/>
    <col min="3850" max="3850" width="13.42578125" style="94" bestFit="1" customWidth="1"/>
    <col min="3851" max="4096" width="11.42578125" style="94"/>
    <col min="4097" max="4097" width="16.28515625" style="94" customWidth="1"/>
    <col min="4098" max="4100" width="11.42578125" style="94"/>
    <col min="4101" max="4101" width="14.140625" style="94" bestFit="1" customWidth="1"/>
    <col min="4102" max="4103" width="11.42578125" style="94"/>
    <col min="4104" max="4104" width="13.42578125" style="94" customWidth="1"/>
    <col min="4105" max="4105" width="11.42578125" style="94"/>
    <col min="4106" max="4106" width="13.42578125" style="94" bestFit="1" customWidth="1"/>
    <col min="4107" max="4352" width="11.42578125" style="94"/>
    <col min="4353" max="4353" width="16.28515625" style="94" customWidth="1"/>
    <col min="4354" max="4356" width="11.42578125" style="94"/>
    <col min="4357" max="4357" width="14.140625" style="94" bestFit="1" customWidth="1"/>
    <col min="4358" max="4359" width="11.42578125" style="94"/>
    <col min="4360" max="4360" width="13.42578125" style="94" customWidth="1"/>
    <col min="4361" max="4361" width="11.42578125" style="94"/>
    <col min="4362" max="4362" width="13.42578125" style="94" bestFit="1" customWidth="1"/>
    <col min="4363" max="4608" width="11.42578125" style="94"/>
    <col min="4609" max="4609" width="16.28515625" style="94" customWidth="1"/>
    <col min="4610" max="4612" width="11.42578125" style="94"/>
    <col min="4613" max="4613" width="14.140625" style="94" bestFit="1" customWidth="1"/>
    <col min="4614" max="4615" width="11.42578125" style="94"/>
    <col min="4616" max="4616" width="13.42578125" style="94" customWidth="1"/>
    <col min="4617" max="4617" width="11.42578125" style="94"/>
    <col min="4618" max="4618" width="13.42578125" style="94" bestFit="1" customWidth="1"/>
    <col min="4619" max="4864" width="11.42578125" style="94"/>
    <col min="4865" max="4865" width="16.28515625" style="94" customWidth="1"/>
    <col min="4866" max="4868" width="11.42578125" style="94"/>
    <col min="4869" max="4869" width="14.140625" style="94" bestFit="1" customWidth="1"/>
    <col min="4870" max="4871" width="11.42578125" style="94"/>
    <col min="4872" max="4872" width="13.42578125" style="94" customWidth="1"/>
    <col min="4873" max="4873" width="11.42578125" style="94"/>
    <col min="4874" max="4874" width="13.42578125" style="94" bestFit="1" customWidth="1"/>
    <col min="4875" max="5120" width="11.42578125" style="94"/>
    <col min="5121" max="5121" width="16.28515625" style="94" customWidth="1"/>
    <col min="5122" max="5124" width="11.42578125" style="94"/>
    <col min="5125" max="5125" width="14.140625" style="94" bestFit="1" customWidth="1"/>
    <col min="5126" max="5127" width="11.42578125" style="94"/>
    <col min="5128" max="5128" width="13.42578125" style="94" customWidth="1"/>
    <col min="5129" max="5129" width="11.42578125" style="94"/>
    <col min="5130" max="5130" width="13.42578125" style="94" bestFit="1" customWidth="1"/>
    <col min="5131" max="5376" width="11.42578125" style="94"/>
    <col min="5377" max="5377" width="16.28515625" style="94" customWidth="1"/>
    <col min="5378" max="5380" width="11.42578125" style="94"/>
    <col min="5381" max="5381" width="14.140625" style="94" bestFit="1" customWidth="1"/>
    <col min="5382" max="5383" width="11.42578125" style="94"/>
    <col min="5384" max="5384" width="13.42578125" style="94" customWidth="1"/>
    <col min="5385" max="5385" width="11.42578125" style="94"/>
    <col min="5386" max="5386" width="13.42578125" style="94" bestFit="1" customWidth="1"/>
    <col min="5387" max="5632" width="11.42578125" style="94"/>
    <col min="5633" max="5633" width="16.28515625" style="94" customWidth="1"/>
    <col min="5634" max="5636" width="11.42578125" style="94"/>
    <col min="5637" max="5637" width="14.140625" style="94" bestFit="1" customWidth="1"/>
    <col min="5638" max="5639" width="11.42578125" style="94"/>
    <col min="5640" max="5640" width="13.42578125" style="94" customWidth="1"/>
    <col min="5641" max="5641" width="11.42578125" style="94"/>
    <col min="5642" max="5642" width="13.42578125" style="94" bestFit="1" customWidth="1"/>
    <col min="5643" max="5888" width="11.42578125" style="94"/>
    <col min="5889" max="5889" width="16.28515625" style="94" customWidth="1"/>
    <col min="5890" max="5892" width="11.42578125" style="94"/>
    <col min="5893" max="5893" width="14.140625" style="94" bestFit="1" customWidth="1"/>
    <col min="5894" max="5895" width="11.42578125" style="94"/>
    <col min="5896" max="5896" width="13.42578125" style="94" customWidth="1"/>
    <col min="5897" max="5897" width="11.42578125" style="94"/>
    <col min="5898" max="5898" width="13.42578125" style="94" bestFit="1" customWidth="1"/>
    <col min="5899" max="6144" width="11.42578125" style="94"/>
    <col min="6145" max="6145" width="16.28515625" style="94" customWidth="1"/>
    <col min="6146" max="6148" width="11.42578125" style="94"/>
    <col min="6149" max="6149" width="14.140625" style="94" bestFit="1" customWidth="1"/>
    <col min="6150" max="6151" width="11.42578125" style="94"/>
    <col min="6152" max="6152" width="13.42578125" style="94" customWidth="1"/>
    <col min="6153" max="6153" width="11.42578125" style="94"/>
    <col min="6154" max="6154" width="13.42578125" style="94" bestFit="1" customWidth="1"/>
    <col min="6155" max="6400" width="11.42578125" style="94"/>
    <col min="6401" max="6401" width="16.28515625" style="94" customWidth="1"/>
    <col min="6402" max="6404" width="11.42578125" style="94"/>
    <col min="6405" max="6405" width="14.140625" style="94" bestFit="1" customWidth="1"/>
    <col min="6406" max="6407" width="11.42578125" style="94"/>
    <col min="6408" max="6408" width="13.42578125" style="94" customWidth="1"/>
    <col min="6409" max="6409" width="11.42578125" style="94"/>
    <col min="6410" max="6410" width="13.42578125" style="94" bestFit="1" customWidth="1"/>
    <col min="6411" max="6656" width="11.42578125" style="94"/>
    <col min="6657" max="6657" width="16.28515625" style="94" customWidth="1"/>
    <col min="6658" max="6660" width="11.42578125" style="94"/>
    <col min="6661" max="6661" width="14.140625" style="94" bestFit="1" customWidth="1"/>
    <col min="6662" max="6663" width="11.42578125" style="94"/>
    <col min="6664" max="6664" width="13.42578125" style="94" customWidth="1"/>
    <col min="6665" max="6665" width="11.42578125" style="94"/>
    <col min="6666" max="6666" width="13.42578125" style="94" bestFit="1" customWidth="1"/>
    <col min="6667" max="6912" width="11.42578125" style="94"/>
    <col min="6913" max="6913" width="16.28515625" style="94" customWidth="1"/>
    <col min="6914" max="6916" width="11.42578125" style="94"/>
    <col min="6917" max="6917" width="14.140625" style="94" bestFit="1" customWidth="1"/>
    <col min="6918" max="6919" width="11.42578125" style="94"/>
    <col min="6920" max="6920" width="13.42578125" style="94" customWidth="1"/>
    <col min="6921" max="6921" width="11.42578125" style="94"/>
    <col min="6922" max="6922" width="13.42578125" style="94" bestFit="1" customWidth="1"/>
    <col min="6923" max="7168" width="11.42578125" style="94"/>
    <col min="7169" max="7169" width="16.28515625" style="94" customWidth="1"/>
    <col min="7170" max="7172" width="11.42578125" style="94"/>
    <col min="7173" max="7173" width="14.140625" style="94" bestFit="1" customWidth="1"/>
    <col min="7174" max="7175" width="11.42578125" style="94"/>
    <col min="7176" max="7176" width="13.42578125" style="94" customWidth="1"/>
    <col min="7177" max="7177" width="11.42578125" style="94"/>
    <col min="7178" max="7178" width="13.42578125" style="94" bestFit="1" customWidth="1"/>
    <col min="7179" max="7424" width="11.42578125" style="94"/>
    <col min="7425" max="7425" width="16.28515625" style="94" customWidth="1"/>
    <col min="7426" max="7428" width="11.42578125" style="94"/>
    <col min="7429" max="7429" width="14.140625" style="94" bestFit="1" customWidth="1"/>
    <col min="7430" max="7431" width="11.42578125" style="94"/>
    <col min="7432" max="7432" width="13.42578125" style="94" customWidth="1"/>
    <col min="7433" max="7433" width="11.42578125" style="94"/>
    <col min="7434" max="7434" width="13.42578125" style="94" bestFit="1" customWidth="1"/>
    <col min="7435" max="7680" width="11.42578125" style="94"/>
    <col min="7681" max="7681" width="16.28515625" style="94" customWidth="1"/>
    <col min="7682" max="7684" width="11.42578125" style="94"/>
    <col min="7685" max="7685" width="14.140625" style="94" bestFit="1" customWidth="1"/>
    <col min="7686" max="7687" width="11.42578125" style="94"/>
    <col min="7688" max="7688" width="13.42578125" style="94" customWidth="1"/>
    <col min="7689" max="7689" width="11.42578125" style="94"/>
    <col min="7690" max="7690" width="13.42578125" style="94" bestFit="1" customWidth="1"/>
    <col min="7691" max="7936" width="11.42578125" style="94"/>
    <col min="7937" max="7937" width="16.28515625" style="94" customWidth="1"/>
    <col min="7938" max="7940" width="11.42578125" style="94"/>
    <col min="7941" max="7941" width="14.140625" style="94" bestFit="1" customWidth="1"/>
    <col min="7942" max="7943" width="11.42578125" style="94"/>
    <col min="7944" max="7944" width="13.42578125" style="94" customWidth="1"/>
    <col min="7945" max="7945" width="11.42578125" style="94"/>
    <col min="7946" max="7946" width="13.42578125" style="94" bestFit="1" customWidth="1"/>
    <col min="7947" max="8192" width="11.42578125" style="94"/>
    <col min="8193" max="8193" width="16.28515625" style="94" customWidth="1"/>
    <col min="8194" max="8196" width="11.42578125" style="94"/>
    <col min="8197" max="8197" width="14.140625" style="94" bestFit="1" customWidth="1"/>
    <col min="8198" max="8199" width="11.42578125" style="94"/>
    <col min="8200" max="8200" width="13.42578125" style="94" customWidth="1"/>
    <col min="8201" max="8201" width="11.42578125" style="94"/>
    <col min="8202" max="8202" width="13.42578125" style="94" bestFit="1" customWidth="1"/>
    <col min="8203" max="8448" width="11.42578125" style="94"/>
    <col min="8449" max="8449" width="16.28515625" style="94" customWidth="1"/>
    <col min="8450" max="8452" width="11.42578125" style="94"/>
    <col min="8453" max="8453" width="14.140625" style="94" bestFit="1" customWidth="1"/>
    <col min="8454" max="8455" width="11.42578125" style="94"/>
    <col min="8456" max="8456" width="13.42578125" style="94" customWidth="1"/>
    <col min="8457" max="8457" width="11.42578125" style="94"/>
    <col min="8458" max="8458" width="13.42578125" style="94" bestFit="1" customWidth="1"/>
    <col min="8459" max="8704" width="11.42578125" style="94"/>
    <col min="8705" max="8705" width="16.28515625" style="94" customWidth="1"/>
    <col min="8706" max="8708" width="11.42578125" style="94"/>
    <col min="8709" max="8709" width="14.140625" style="94" bestFit="1" customWidth="1"/>
    <col min="8710" max="8711" width="11.42578125" style="94"/>
    <col min="8712" max="8712" width="13.42578125" style="94" customWidth="1"/>
    <col min="8713" max="8713" width="11.42578125" style="94"/>
    <col min="8714" max="8714" width="13.42578125" style="94" bestFit="1" customWidth="1"/>
    <col min="8715" max="8960" width="11.42578125" style="94"/>
    <col min="8961" max="8961" width="16.28515625" style="94" customWidth="1"/>
    <col min="8962" max="8964" width="11.42578125" style="94"/>
    <col min="8965" max="8965" width="14.140625" style="94" bestFit="1" customWidth="1"/>
    <col min="8966" max="8967" width="11.42578125" style="94"/>
    <col min="8968" max="8968" width="13.42578125" style="94" customWidth="1"/>
    <col min="8969" max="8969" width="11.42578125" style="94"/>
    <col min="8970" max="8970" width="13.42578125" style="94" bestFit="1" customWidth="1"/>
    <col min="8971" max="9216" width="11.42578125" style="94"/>
    <col min="9217" max="9217" width="16.28515625" style="94" customWidth="1"/>
    <col min="9218" max="9220" width="11.42578125" style="94"/>
    <col min="9221" max="9221" width="14.140625" style="94" bestFit="1" customWidth="1"/>
    <col min="9222" max="9223" width="11.42578125" style="94"/>
    <col min="9224" max="9224" width="13.42578125" style="94" customWidth="1"/>
    <col min="9225" max="9225" width="11.42578125" style="94"/>
    <col min="9226" max="9226" width="13.42578125" style="94" bestFit="1" customWidth="1"/>
    <col min="9227" max="9472" width="11.42578125" style="94"/>
    <col min="9473" max="9473" width="16.28515625" style="94" customWidth="1"/>
    <col min="9474" max="9476" width="11.42578125" style="94"/>
    <col min="9477" max="9477" width="14.140625" style="94" bestFit="1" customWidth="1"/>
    <col min="9478" max="9479" width="11.42578125" style="94"/>
    <col min="9480" max="9480" width="13.42578125" style="94" customWidth="1"/>
    <col min="9481" max="9481" width="11.42578125" style="94"/>
    <col min="9482" max="9482" width="13.42578125" style="94" bestFit="1" customWidth="1"/>
    <col min="9483" max="9728" width="11.42578125" style="94"/>
    <col min="9729" max="9729" width="16.28515625" style="94" customWidth="1"/>
    <col min="9730" max="9732" width="11.42578125" style="94"/>
    <col min="9733" max="9733" width="14.140625" style="94" bestFit="1" customWidth="1"/>
    <col min="9734" max="9735" width="11.42578125" style="94"/>
    <col min="9736" max="9736" width="13.42578125" style="94" customWidth="1"/>
    <col min="9737" max="9737" width="11.42578125" style="94"/>
    <col min="9738" max="9738" width="13.42578125" style="94" bestFit="1" customWidth="1"/>
    <col min="9739" max="9984" width="11.42578125" style="94"/>
    <col min="9985" max="9985" width="16.28515625" style="94" customWidth="1"/>
    <col min="9986" max="9988" width="11.42578125" style="94"/>
    <col min="9989" max="9989" width="14.140625" style="94" bestFit="1" customWidth="1"/>
    <col min="9990" max="9991" width="11.42578125" style="94"/>
    <col min="9992" max="9992" width="13.42578125" style="94" customWidth="1"/>
    <col min="9993" max="9993" width="11.42578125" style="94"/>
    <col min="9994" max="9994" width="13.42578125" style="94" bestFit="1" customWidth="1"/>
    <col min="9995" max="10240" width="11.42578125" style="94"/>
    <col min="10241" max="10241" width="16.28515625" style="94" customWidth="1"/>
    <col min="10242" max="10244" width="11.42578125" style="94"/>
    <col min="10245" max="10245" width="14.140625" style="94" bestFit="1" customWidth="1"/>
    <col min="10246" max="10247" width="11.42578125" style="94"/>
    <col min="10248" max="10248" width="13.42578125" style="94" customWidth="1"/>
    <col min="10249" max="10249" width="11.42578125" style="94"/>
    <col min="10250" max="10250" width="13.42578125" style="94" bestFit="1" customWidth="1"/>
    <col min="10251" max="10496" width="11.42578125" style="94"/>
    <col min="10497" max="10497" width="16.28515625" style="94" customWidth="1"/>
    <col min="10498" max="10500" width="11.42578125" style="94"/>
    <col min="10501" max="10501" width="14.140625" style="94" bestFit="1" customWidth="1"/>
    <col min="10502" max="10503" width="11.42578125" style="94"/>
    <col min="10504" max="10504" width="13.42578125" style="94" customWidth="1"/>
    <col min="10505" max="10505" width="11.42578125" style="94"/>
    <col min="10506" max="10506" width="13.42578125" style="94" bestFit="1" customWidth="1"/>
    <col min="10507" max="10752" width="11.42578125" style="94"/>
    <col min="10753" max="10753" width="16.28515625" style="94" customWidth="1"/>
    <col min="10754" max="10756" width="11.42578125" style="94"/>
    <col min="10757" max="10757" width="14.140625" style="94" bestFit="1" customWidth="1"/>
    <col min="10758" max="10759" width="11.42578125" style="94"/>
    <col min="10760" max="10760" width="13.42578125" style="94" customWidth="1"/>
    <col min="10761" max="10761" width="11.42578125" style="94"/>
    <col min="10762" max="10762" width="13.42578125" style="94" bestFit="1" customWidth="1"/>
    <col min="10763" max="11008" width="11.42578125" style="94"/>
    <col min="11009" max="11009" width="16.28515625" style="94" customWidth="1"/>
    <col min="11010" max="11012" width="11.42578125" style="94"/>
    <col min="11013" max="11013" width="14.140625" style="94" bestFit="1" customWidth="1"/>
    <col min="11014" max="11015" width="11.42578125" style="94"/>
    <col min="11016" max="11016" width="13.42578125" style="94" customWidth="1"/>
    <col min="11017" max="11017" width="11.42578125" style="94"/>
    <col min="11018" max="11018" width="13.42578125" style="94" bestFit="1" customWidth="1"/>
    <col min="11019" max="11264" width="11.42578125" style="94"/>
    <col min="11265" max="11265" width="16.28515625" style="94" customWidth="1"/>
    <col min="11266" max="11268" width="11.42578125" style="94"/>
    <col min="11269" max="11269" width="14.140625" style="94" bestFit="1" customWidth="1"/>
    <col min="11270" max="11271" width="11.42578125" style="94"/>
    <col min="11272" max="11272" width="13.42578125" style="94" customWidth="1"/>
    <col min="11273" max="11273" width="11.42578125" style="94"/>
    <col min="11274" max="11274" width="13.42578125" style="94" bestFit="1" customWidth="1"/>
    <col min="11275" max="11520" width="11.42578125" style="94"/>
    <col min="11521" max="11521" width="16.28515625" style="94" customWidth="1"/>
    <col min="11522" max="11524" width="11.42578125" style="94"/>
    <col min="11525" max="11525" width="14.140625" style="94" bestFit="1" customWidth="1"/>
    <col min="11526" max="11527" width="11.42578125" style="94"/>
    <col min="11528" max="11528" width="13.42578125" style="94" customWidth="1"/>
    <col min="11529" max="11529" width="11.42578125" style="94"/>
    <col min="11530" max="11530" width="13.42578125" style="94" bestFit="1" customWidth="1"/>
    <col min="11531" max="11776" width="11.42578125" style="94"/>
    <col min="11777" max="11777" width="16.28515625" style="94" customWidth="1"/>
    <col min="11778" max="11780" width="11.42578125" style="94"/>
    <col min="11781" max="11781" width="14.140625" style="94" bestFit="1" customWidth="1"/>
    <col min="11782" max="11783" width="11.42578125" style="94"/>
    <col min="11784" max="11784" width="13.42578125" style="94" customWidth="1"/>
    <col min="11785" max="11785" width="11.42578125" style="94"/>
    <col min="11786" max="11786" width="13.42578125" style="94" bestFit="1" customWidth="1"/>
    <col min="11787" max="12032" width="11.42578125" style="94"/>
    <col min="12033" max="12033" width="16.28515625" style="94" customWidth="1"/>
    <col min="12034" max="12036" width="11.42578125" style="94"/>
    <col min="12037" max="12037" width="14.140625" style="94" bestFit="1" customWidth="1"/>
    <col min="12038" max="12039" width="11.42578125" style="94"/>
    <col min="12040" max="12040" width="13.42578125" style="94" customWidth="1"/>
    <col min="12041" max="12041" width="11.42578125" style="94"/>
    <col min="12042" max="12042" width="13.42578125" style="94" bestFit="1" customWidth="1"/>
    <col min="12043" max="12288" width="11.42578125" style="94"/>
    <col min="12289" max="12289" width="16.28515625" style="94" customWidth="1"/>
    <col min="12290" max="12292" width="11.42578125" style="94"/>
    <col min="12293" max="12293" width="14.140625" style="94" bestFit="1" customWidth="1"/>
    <col min="12294" max="12295" width="11.42578125" style="94"/>
    <col min="12296" max="12296" width="13.42578125" style="94" customWidth="1"/>
    <col min="12297" max="12297" width="11.42578125" style="94"/>
    <col min="12298" max="12298" width="13.42578125" style="94" bestFit="1" customWidth="1"/>
    <col min="12299" max="12544" width="11.42578125" style="94"/>
    <col min="12545" max="12545" width="16.28515625" style="94" customWidth="1"/>
    <col min="12546" max="12548" width="11.42578125" style="94"/>
    <col min="12549" max="12549" width="14.140625" style="94" bestFit="1" customWidth="1"/>
    <col min="12550" max="12551" width="11.42578125" style="94"/>
    <col min="12552" max="12552" width="13.42578125" style="94" customWidth="1"/>
    <col min="12553" max="12553" width="11.42578125" style="94"/>
    <col min="12554" max="12554" width="13.42578125" style="94" bestFit="1" customWidth="1"/>
    <col min="12555" max="12800" width="11.42578125" style="94"/>
    <col min="12801" max="12801" width="16.28515625" style="94" customWidth="1"/>
    <col min="12802" max="12804" width="11.42578125" style="94"/>
    <col min="12805" max="12805" width="14.140625" style="94" bestFit="1" customWidth="1"/>
    <col min="12806" max="12807" width="11.42578125" style="94"/>
    <col min="12808" max="12808" width="13.42578125" style="94" customWidth="1"/>
    <col min="12809" max="12809" width="11.42578125" style="94"/>
    <col min="12810" max="12810" width="13.42578125" style="94" bestFit="1" customWidth="1"/>
    <col min="12811" max="13056" width="11.42578125" style="94"/>
    <col min="13057" max="13057" width="16.28515625" style="94" customWidth="1"/>
    <col min="13058" max="13060" width="11.42578125" style="94"/>
    <col min="13061" max="13061" width="14.140625" style="94" bestFit="1" customWidth="1"/>
    <col min="13062" max="13063" width="11.42578125" style="94"/>
    <col min="13064" max="13064" width="13.42578125" style="94" customWidth="1"/>
    <col min="13065" max="13065" width="11.42578125" style="94"/>
    <col min="13066" max="13066" width="13.42578125" style="94" bestFit="1" customWidth="1"/>
    <col min="13067" max="13312" width="11.42578125" style="94"/>
    <col min="13313" max="13313" width="16.28515625" style="94" customWidth="1"/>
    <col min="13314" max="13316" width="11.42578125" style="94"/>
    <col min="13317" max="13317" width="14.140625" style="94" bestFit="1" customWidth="1"/>
    <col min="13318" max="13319" width="11.42578125" style="94"/>
    <col min="13320" max="13320" width="13.42578125" style="94" customWidth="1"/>
    <col min="13321" max="13321" width="11.42578125" style="94"/>
    <col min="13322" max="13322" width="13.42578125" style="94" bestFit="1" customWidth="1"/>
    <col min="13323" max="13568" width="11.42578125" style="94"/>
    <col min="13569" max="13569" width="16.28515625" style="94" customWidth="1"/>
    <col min="13570" max="13572" width="11.42578125" style="94"/>
    <col min="13573" max="13573" width="14.140625" style="94" bestFit="1" customWidth="1"/>
    <col min="13574" max="13575" width="11.42578125" style="94"/>
    <col min="13576" max="13576" width="13.42578125" style="94" customWidth="1"/>
    <col min="13577" max="13577" width="11.42578125" style="94"/>
    <col min="13578" max="13578" width="13.42578125" style="94" bestFit="1" customWidth="1"/>
    <col min="13579" max="13824" width="11.42578125" style="94"/>
    <col min="13825" max="13825" width="16.28515625" style="94" customWidth="1"/>
    <col min="13826" max="13828" width="11.42578125" style="94"/>
    <col min="13829" max="13829" width="14.140625" style="94" bestFit="1" customWidth="1"/>
    <col min="13830" max="13831" width="11.42578125" style="94"/>
    <col min="13832" max="13832" width="13.42578125" style="94" customWidth="1"/>
    <col min="13833" max="13833" width="11.42578125" style="94"/>
    <col min="13834" max="13834" width="13.42578125" style="94" bestFit="1" customWidth="1"/>
    <col min="13835" max="14080" width="11.42578125" style="94"/>
    <col min="14081" max="14081" width="16.28515625" style="94" customWidth="1"/>
    <col min="14082" max="14084" width="11.42578125" style="94"/>
    <col min="14085" max="14085" width="14.140625" style="94" bestFit="1" customWidth="1"/>
    <col min="14086" max="14087" width="11.42578125" style="94"/>
    <col min="14088" max="14088" width="13.42578125" style="94" customWidth="1"/>
    <col min="14089" max="14089" width="11.42578125" style="94"/>
    <col min="14090" max="14090" width="13.42578125" style="94" bestFit="1" customWidth="1"/>
    <col min="14091" max="14336" width="11.42578125" style="94"/>
    <col min="14337" max="14337" width="16.28515625" style="94" customWidth="1"/>
    <col min="14338" max="14340" width="11.42578125" style="94"/>
    <col min="14341" max="14341" width="14.140625" style="94" bestFit="1" customWidth="1"/>
    <col min="14342" max="14343" width="11.42578125" style="94"/>
    <col min="14344" max="14344" width="13.42578125" style="94" customWidth="1"/>
    <col min="14345" max="14345" width="11.42578125" style="94"/>
    <col min="14346" max="14346" width="13.42578125" style="94" bestFit="1" customWidth="1"/>
    <col min="14347" max="14592" width="11.42578125" style="94"/>
    <col min="14593" max="14593" width="16.28515625" style="94" customWidth="1"/>
    <col min="14594" max="14596" width="11.42578125" style="94"/>
    <col min="14597" max="14597" width="14.140625" style="94" bestFit="1" customWidth="1"/>
    <col min="14598" max="14599" width="11.42578125" style="94"/>
    <col min="14600" max="14600" width="13.42578125" style="94" customWidth="1"/>
    <col min="14601" max="14601" width="11.42578125" style="94"/>
    <col min="14602" max="14602" width="13.42578125" style="94" bestFit="1" customWidth="1"/>
    <col min="14603" max="14848" width="11.42578125" style="94"/>
    <col min="14849" max="14849" width="16.28515625" style="94" customWidth="1"/>
    <col min="14850" max="14852" width="11.42578125" style="94"/>
    <col min="14853" max="14853" width="14.140625" style="94" bestFit="1" customWidth="1"/>
    <col min="14854" max="14855" width="11.42578125" style="94"/>
    <col min="14856" max="14856" width="13.42578125" style="94" customWidth="1"/>
    <col min="14857" max="14857" width="11.42578125" style="94"/>
    <col min="14858" max="14858" width="13.42578125" style="94" bestFit="1" customWidth="1"/>
    <col min="14859" max="15104" width="11.42578125" style="94"/>
    <col min="15105" max="15105" width="16.28515625" style="94" customWidth="1"/>
    <col min="15106" max="15108" width="11.42578125" style="94"/>
    <col min="15109" max="15109" width="14.140625" style="94" bestFit="1" customWidth="1"/>
    <col min="15110" max="15111" width="11.42578125" style="94"/>
    <col min="15112" max="15112" width="13.42578125" style="94" customWidth="1"/>
    <col min="15113" max="15113" width="11.42578125" style="94"/>
    <col min="15114" max="15114" width="13.42578125" style="94" bestFit="1" customWidth="1"/>
    <col min="15115" max="15360" width="11.42578125" style="94"/>
    <col min="15361" max="15361" width="16.28515625" style="94" customWidth="1"/>
    <col min="15362" max="15364" width="11.42578125" style="94"/>
    <col min="15365" max="15365" width="14.140625" style="94" bestFit="1" customWidth="1"/>
    <col min="15366" max="15367" width="11.42578125" style="94"/>
    <col min="15368" max="15368" width="13.42578125" style="94" customWidth="1"/>
    <col min="15369" max="15369" width="11.42578125" style="94"/>
    <col min="15370" max="15370" width="13.42578125" style="94" bestFit="1" customWidth="1"/>
    <col min="15371" max="15616" width="11.42578125" style="94"/>
    <col min="15617" max="15617" width="16.28515625" style="94" customWidth="1"/>
    <col min="15618" max="15620" width="11.42578125" style="94"/>
    <col min="15621" max="15621" width="14.140625" style="94" bestFit="1" customWidth="1"/>
    <col min="15622" max="15623" width="11.42578125" style="94"/>
    <col min="15624" max="15624" width="13.42578125" style="94" customWidth="1"/>
    <col min="15625" max="15625" width="11.42578125" style="94"/>
    <col min="15626" max="15626" width="13.42578125" style="94" bestFit="1" customWidth="1"/>
    <col min="15627" max="15872" width="11.42578125" style="94"/>
    <col min="15873" max="15873" width="16.28515625" style="94" customWidth="1"/>
    <col min="15874" max="15876" width="11.42578125" style="94"/>
    <col min="15877" max="15877" width="14.140625" style="94" bestFit="1" customWidth="1"/>
    <col min="15878" max="15879" width="11.42578125" style="94"/>
    <col min="15880" max="15880" width="13.42578125" style="94" customWidth="1"/>
    <col min="15881" max="15881" width="11.42578125" style="94"/>
    <col min="15882" max="15882" width="13.42578125" style="94" bestFit="1" customWidth="1"/>
    <col min="15883" max="16128" width="11.42578125" style="94"/>
    <col min="16129" max="16129" width="16.28515625" style="94" customWidth="1"/>
    <col min="16130" max="16132" width="11.42578125" style="94"/>
    <col min="16133" max="16133" width="14.140625" style="94" bestFit="1" customWidth="1"/>
    <col min="16134" max="16135" width="11.42578125" style="94"/>
    <col min="16136" max="16136" width="13.42578125" style="94" customWidth="1"/>
    <col min="16137" max="16137" width="11.42578125" style="94"/>
    <col min="16138" max="16138" width="13.42578125" style="94" bestFit="1" customWidth="1"/>
    <col min="16139" max="16384" width="11.42578125" style="94"/>
  </cols>
  <sheetData>
    <row r="5" spans="2:9">
      <c r="B5" s="93"/>
      <c r="C5" s="93"/>
      <c r="D5" s="93"/>
      <c r="E5" s="93"/>
      <c r="F5" s="93"/>
      <c r="G5" s="93"/>
      <c r="H5" s="93"/>
    </row>
    <row r="6" spans="2:9" ht="23.25">
      <c r="B6" s="95"/>
      <c r="C6" s="93"/>
      <c r="D6" s="93"/>
      <c r="E6" s="93"/>
      <c r="F6" s="93"/>
      <c r="G6" s="93"/>
      <c r="H6" s="93"/>
      <c r="I6" s="96"/>
    </row>
    <row r="7" spans="2:9">
      <c r="B7" s="93"/>
      <c r="C7" s="93"/>
      <c r="D7" s="93"/>
      <c r="E7" s="93"/>
      <c r="F7" s="93"/>
      <c r="G7" s="93"/>
      <c r="H7" s="93"/>
      <c r="I7" s="93"/>
    </row>
    <row r="8" spans="2:9">
      <c r="B8" s="93"/>
      <c r="C8" s="93"/>
      <c r="D8" s="93"/>
      <c r="F8" s="93"/>
      <c r="G8" s="93"/>
      <c r="H8" s="93"/>
    </row>
    <row r="9" spans="2:9">
      <c r="B9" s="93"/>
      <c r="C9" s="93"/>
      <c r="D9" s="93"/>
      <c r="E9" s="93"/>
      <c r="F9" s="93"/>
      <c r="G9" s="93"/>
      <c r="H9" s="93"/>
    </row>
    <row r="10" spans="2:9" ht="23.25">
      <c r="B10" s="93"/>
      <c r="C10" s="93"/>
      <c r="D10" s="93"/>
      <c r="I10" s="96"/>
    </row>
    <row r="11" spans="2:9">
      <c r="B11" s="93"/>
      <c r="C11" s="93"/>
      <c r="D11" s="93"/>
    </row>
    <row r="12" spans="2:9" ht="27" customHeight="1">
      <c r="B12" s="93"/>
      <c r="C12" s="93"/>
      <c r="D12" s="93"/>
      <c r="E12" s="93"/>
      <c r="F12" s="93"/>
      <c r="G12" s="93"/>
      <c r="H12" s="93"/>
      <c r="I12" s="96"/>
    </row>
    <row r="13" spans="2:9" ht="19.5" customHeight="1">
      <c r="B13" s="93"/>
      <c r="C13"/>
      <c r="D13"/>
      <c r="E13"/>
      <c r="F13"/>
      <c r="G13"/>
      <c r="H13"/>
      <c r="I13" s="96"/>
    </row>
    <row r="14" spans="2:9">
      <c r="B14" s="93"/>
      <c r="C14" s="93"/>
      <c r="D14" s="93"/>
      <c r="F14" s="93"/>
      <c r="G14" s="93"/>
      <c r="H14" s="93"/>
    </row>
    <row r="15" spans="2:9">
      <c r="B15" s="93"/>
      <c r="C15" s="93"/>
      <c r="D15" s="93"/>
      <c r="F15" s="93"/>
      <c r="G15" s="93"/>
      <c r="H15" s="93"/>
      <c r="I15" s="93"/>
    </row>
    <row r="16" spans="2:9" ht="34.5">
      <c r="B16" s="93"/>
      <c r="C16" s="93"/>
      <c r="D16" s="93"/>
      <c r="E16" s="97"/>
      <c r="F16" s="93"/>
      <c r="G16" s="93"/>
      <c r="H16" s="93"/>
      <c r="I16" s="93"/>
    </row>
    <row r="17" spans="2:9" ht="33">
      <c r="B17" s="93"/>
      <c r="C17" s="93"/>
      <c r="D17" s="93"/>
      <c r="E17" s="98"/>
      <c r="F17" s="93"/>
      <c r="G17" s="93"/>
      <c r="H17" s="93"/>
      <c r="I17" s="93"/>
    </row>
    <row r="18" spans="2:9" ht="33">
      <c r="D18" s="98"/>
    </row>
    <row r="19" spans="2:9" ht="18.75">
      <c r="E19" s="99"/>
      <c r="I19" s="100"/>
    </row>
    <row r="21" spans="2:9">
      <c r="E21" s="101"/>
    </row>
    <row r="22" spans="2:9" ht="26.25">
      <c r="E22" s="102"/>
    </row>
    <row r="25" spans="2:9" ht="18.75">
      <c r="E25" s="103"/>
    </row>
    <row r="26" spans="2:9" ht="18.75">
      <c r="E26" s="104"/>
    </row>
    <row r="28" spans="2:9">
      <c r="D28"/>
      <c r="E28"/>
      <c r="F28"/>
      <c r="G28"/>
      <c r="H28"/>
    </row>
    <row r="33" spans="1:9" ht="35.25">
      <c r="A33" s="105"/>
    </row>
    <row r="36" spans="1:9" ht="33">
      <c r="B36" s="106"/>
    </row>
    <row r="39" spans="1:9" ht="18">
      <c r="B39" s="107"/>
    </row>
    <row r="41" spans="1:9" ht="18.75">
      <c r="I41" s="108"/>
    </row>
    <row r="43" spans="1:9" ht="18.75">
      <c r="B43" s="185"/>
      <c r="C43" s="185"/>
      <c r="D43" s="185"/>
    </row>
    <row r="57" spans="10:10" ht="18.75">
      <c r="J57" s="109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I2" s="3"/>
      <c r="J2" s="3"/>
      <c r="K2" s="3"/>
      <c r="L2" s="3"/>
      <c r="M2" s="3"/>
    </row>
    <row r="3" spans="1:21" ht="6" customHeight="1">
      <c r="A3" s="4"/>
      <c r="I3" s="3"/>
      <c r="J3" s="3"/>
      <c r="K3" s="3"/>
      <c r="L3" s="3"/>
      <c r="M3" s="3"/>
    </row>
    <row r="4" spans="1:21" ht="16.5" thickBot="1">
      <c r="A4" s="5" t="s">
        <v>114</v>
      </c>
      <c r="D4" s="198" t="s">
        <v>107</v>
      </c>
      <c r="E4" s="198"/>
      <c r="I4" s="198" t="s">
        <v>94</v>
      </c>
      <c r="J4" s="198"/>
      <c r="K4" s="198"/>
      <c r="L4" s="198"/>
      <c r="M4" s="198"/>
      <c r="N4" s="198"/>
      <c r="P4" s="198" t="s">
        <v>95</v>
      </c>
      <c r="Q4" s="198"/>
      <c r="R4" s="198"/>
      <c r="S4" s="198"/>
      <c r="T4" s="198"/>
      <c r="U4" s="198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24" t="s">
        <v>83</v>
      </c>
      <c r="B7" s="128">
        <v>4599181</v>
      </c>
      <c r="C7" s="18">
        <v>4566200</v>
      </c>
      <c r="D7" s="19">
        <v>4553789</v>
      </c>
      <c r="E7" s="27">
        <v>26.510251005133586</v>
      </c>
      <c r="F7" s="27">
        <v>25.527606119693178</v>
      </c>
      <c r="G7" s="28">
        <v>24.579440800987928</v>
      </c>
      <c r="I7" s="117">
        <v>2318110</v>
      </c>
      <c r="J7" s="18">
        <v>2387728</v>
      </c>
      <c r="K7" s="19">
        <v>2392083</v>
      </c>
      <c r="L7" s="27">
        <v>23.465748920707753</v>
      </c>
      <c r="M7" s="27">
        <v>23.42150684539142</v>
      </c>
      <c r="N7" s="28">
        <v>22.404829609315289</v>
      </c>
      <c r="P7" s="117">
        <v>2281071</v>
      </c>
      <c r="Q7" s="18">
        <v>2178472</v>
      </c>
      <c r="R7" s="19">
        <v>2161706</v>
      </c>
      <c r="S7" s="27">
        <v>30.536454317962548</v>
      </c>
      <c r="T7" s="27">
        <v>28.318669659285042</v>
      </c>
      <c r="U7" s="28">
        <v>27.537021120914282</v>
      </c>
    </row>
    <row r="8" spans="1:21">
      <c r="A8" s="124" t="s">
        <v>160</v>
      </c>
      <c r="B8" s="128">
        <v>173680</v>
      </c>
      <c r="C8" s="18">
        <v>208457</v>
      </c>
      <c r="D8" s="19">
        <v>232691</v>
      </c>
      <c r="E8" s="27">
        <v>1.0011131100453758</v>
      </c>
      <c r="F8" s="27">
        <v>1.1653909572276469</v>
      </c>
      <c r="G8" s="28">
        <v>1.2559683067051817</v>
      </c>
      <c r="I8" s="117">
        <v>172157</v>
      </c>
      <c r="J8" s="18">
        <v>206726</v>
      </c>
      <c r="K8" s="19">
        <v>230981</v>
      </c>
      <c r="L8" s="27">
        <v>1.7427097665521847</v>
      </c>
      <c r="M8" s="27">
        <v>2.0277998264963122</v>
      </c>
      <c r="N8" s="28">
        <v>2.1634240734912855</v>
      </c>
      <c r="P8" s="117">
        <v>1523</v>
      </c>
      <c r="Q8" s="18">
        <v>1731</v>
      </c>
      <c r="R8" s="19">
        <v>1710</v>
      </c>
      <c r="S8" s="27">
        <v>2.0388238650290571E-2</v>
      </c>
      <c r="T8" s="27">
        <v>2.2501834854991208E-2</v>
      </c>
      <c r="U8" s="28">
        <v>2.1782937234186065E-2</v>
      </c>
    </row>
    <row r="9" spans="1:21">
      <c r="A9" s="124" t="s">
        <v>84</v>
      </c>
      <c r="B9" s="128">
        <v>4864378</v>
      </c>
      <c r="C9" s="18">
        <v>4980675</v>
      </c>
      <c r="D9" s="19">
        <v>5165793</v>
      </c>
      <c r="E9" s="27">
        <v>28.038879479596414</v>
      </c>
      <c r="F9" s="27">
        <v>27.844752663090276</v>
      </c>
      <c r="G9" s="28">
        <v>27.882781401083328</v>
      </c>
      <c r="I9" s="117">
        <v>2183360</v>
      </c>
      <c r="J9" s="18">
        <v>2220588</v>
      </c>
      <c r="K9" s="19">
        <v>2315694</v>
      </c>
      <c r="L9" s="27">
        <v>22.10170249190784</v>
      </c>
      <c r="M9" s="27">
        <v>21.78201078296776</v>
      </c>
      <c r="N9" s="28">
        <v>21.689351706154746</v>
      </c>
      <c r="P9" s="117">
        <v>2681018</v>
      </c>
      <c r="Q9" s="18">
        <v>2760087</v>
      </c>
      <c r="R9" s="19">
        <v>2850099</v>
      </c>
      <c r="S9" s="27">
        <v>35.890502173161337</v>
      </c>
      <c r="T9" s="27">
        <v>35.879273171235191</v>
      </c>
      <c r="U9" s="28">
        <v>36.306156507728929</v>
      </c>
    </row>
    <row r="10" spans="1:21">
      <c r="A10" s="124" t="s">
        <v>86</v>
      </c>
      <c r="B10" s="128">
        <v>2347409</v>
      </c>
      <c r="C10" s="18">
        <v>2323683</v>
      </c>
      <c r="D10" s="19">
        <v>2318174</v>
      </c>
      <c r="E10" s="27">
        <v>13.530757280852749</v>
      </c>
      <c r="F10" s="27">
        <v>12.990684676761202</v>
      </c>
      <c r="G10" s="28">
        <v>12.512529807461302</v>
      </c>
      <c r="I10" s="117">
        <v>1491258</v>
      </c>
      <c r="J10" s="18">
        <v>1485119</v>
      </c>
      <c r="K10" s="19">
        <v>1506798</v>
      </c>
      <c r="L10" s="27">
        <v>15.095696840959576</v>
      </c>
      <c r="M10" s="27">
        <v>14.567708225024317</v>
      </c>
      <c r="N10" s="28">
        <v>14.113035561749763</v>
      </c>
      <c r="P10" s="117">
        <v>856151</v>
      </c>
      <c r="Q10" s="18">
        <v>838564</v>
      </c>
      <c r="R10" s="19">
        <v>811376</v>
      </c>
      <c r="S10" s="27">
        <v>11.461202172478609</v>
      </c>
      <c r="T10" s="27">
        <v>10.900767558255833</v>
      </c>
      <c r="U10" s="28">
        <v>10.335761684985352</v>
      </c>
    </row>
    <row r="11" spans="1:21">
      <c r="A11" s="124" t="s">
        <v>161</v>
      </c>
      <c r="B11" s="128">
        <v>2158412</v>
      </c>
      <c r="C11" s="18">
        <v>2243022</v>
      </c>
      <c r="D11" s="19">
        <v>2240494</v>
      </c>
      <c r="E11" s="27">
        <v>12.441355078761283</v>
      </c>
      <c r="F11" s="27">
        <v>12.539744674741891</v>
      </c>
      <c r="G11" s="28">
        <v>12.093245786743447</v>
      </c>
      <c r="I11" s="117">
        <v>1800980</v>
      </c>
      <c r="J11" s="18">
        <v>1882689</v>
      </c>
      <c r="K11" s="19">
        <v>1900615</v>
      </c>
      <c r="L11" s="27">
        <v>18.230948700111835</v>
      </c>
      <c r="M11" s="27">
        <v>18.467519458348324</v>
      </c>
      <c r="N11" s="28">
        <v>17.80162110926284</v>
      </c>
      <c r="P11" s="117">
        <v>357432</v>
      </c>
      <c r="Q11" s="18">
        <v>360333</v>
      </c>
      <c r="R11" s="19">
        <v>339879</v>
      </c>
      <c r="S11" s="27">
        <v>4.7849040822394349</v>
      </c>
      <c r="T11" s="27">
        <v>4.6840864580032049</v>
      </c>
      <c r="U11" s="28">
        <v>4.3295689615309509</v>
      </c>
    </row>
    <row r="12" spans="1:21">
      <c r="A12" s="124" t="s">
        <v>162</v>
      </c>
      <c r="B12" s="128">
        <v>192124</v>
      </c>
      <c r="C12" s="18">
        <v>207585</v>
      </c>
      <c r="D12" s="19">
        <v>219765</v>
      </c>
      <c r="E12" s="27">
        <v>1.1074266188067583</v>
      </c>
      <c r="F12" s="27">
        <v>1.1605159906172546</v>
      </c>
      <c r="G12" s="28">
        <v>1.1861991865738866</v>
      </c>
      <c r="I12" s="117">
        <v>189003</v>
      </c>
      <c r="J12" s="18">
        <v>204440</v>
      </c>
      <c r="K12" s="19">
        <v>216501</v>
      </c>
      <c r="L12" s="27">
        <v>1.913238346437627</v>
      </c>
      <c r="M12" s="27">
        <v>2.0053761816554574</v>
      </c>
      <c r="N12" s="28">
        <v>2.0278008811761001</v>
      </c>
      <c r="P12" s="117">
        <v>3121</v>
      </c>
      <c r="Q12" s="18">
        <v>3145</v>
      </c>
      <c r="R12" s="19">
        <v>3264</v>
      </c>
      <c r="S12" s="27">
        <v>4.1780494305684091E-2</v>
      </c>
      <c r="T12" s="27">
        <v>4.0882883084313891E-2</v>
      </c>
      <c r="U12" s="28">
        <v>4.1578659141744627E-2</v>
      </c>
    </row>
    <row r="13" spans="1:21">
      <c r="A13" s="124" t="s">
        <v>163</v>
      </c>
      <c r="B13" s="128">
        <v>334610</v>
      </c>
      <c r="C13" s="18">
        <v>357891</v>
      </c>
      <c r="D13" s="19">
        <v>342079</v>
      </c>
      <c r="E13" s="27">
        <v>1.928733635146725</v>
      </c>
      <c r="F13" s="27">
        <v>2.0008104072933972</v>
      </c>
      <c r="G13" s="28">
        <v>1.8463987966419064</v>
      </c>
      <c r="I13" s="117">
        <v>150152</v>
      </c>
      <c r="J13" s="18">
        <v>164287</v>
      </c>
      <c r="K13" s="19">
        <v>182546</v>
      </c>
      <c r="L13" s="27">
        <v>1.5199576948212599</v>
      </c>
      <c r="M13" s="27">
        <v>1.6115106474057432</v>
      </c>
      <c r="N13" s="28">
        <v>1.7097701149425288</v>
      </c>
      <c r="P13" s="117">
        <v>184458</v>
      </c>
      <c r="Q13" s="18">
        <v>193604</v>
      </c>
      <c r="R13" s="19">
        <v>159533</v>
      </c>
      <c r="S13" s="27">
        <v>2.4693195830303991</v>
      </c>
      <c r="T13" s="27">
        <v>2.5167216841511948</v>
      </c>
      <c r="U13" s="28">
        <v>2.0322206583516991</v>
      </c>
    </row>
    <row r="14" spans="1:21">
      <c r="A14" s="124" t="s">
        <v>164</v>
      </c>
      <c r="B14" s="128">
        <v>132856</v>
      </c>
      <c r="C14" s="18">
        <v>152441</v>
      </c>
      <c r="D14" s="19">
        <v>182685</v>
      </c>
      <c r="E14" s="27">
        <v>0.76579849924106658</v>
      </c>
      <c r="F14" s="27">
        <v>0.85223025809034814</v>
      </c>
      <c r="G14" s="28">
        <v>0.98605691715810284</v>
      </c>
      <c r="I14" s="117">
        <v>2723</v>
      </c>
      <c r="J14" s="18">
        <v>518</v>
      </c>
      <c r="K14" s="19">
        <v>0</v>
      </c>
      <c r="L14" s="27">
        <v>2.7564366794969701E-2</v>
      </c>
      <c r="M14" s="27">
        <v>5.0811233716372868E-3</v>
      </c>
      <c r="N14" s="28" t="s">
        <v>168</v>
      </c>
      <c r="P14" s="117">
        <v>130133</v>
      </c>
      <c r="Q14" s="18">
        <v>151923</v>
      </c>
      <c r="R14" s="19">
        <v>182685</v>
      </c>
      <c r="S14" s="27">
        <v>1.7420765990008291</v>
      </c>
      <c r="T14" s="27">
        <v>1.9748967398468107</v>
      </c>
      <c r="U14" s="28">
        <v>2.3271437945188778</v>
      </c>
    </row>
    <row r="15" spans="1:21">
      <c r="A15" s="124" t="s">
        <v>165</v>
      </c>
      <c r="B15" s="128">
        <v>290922</v>
      </c>
      <c r="C15" s="18">
        <v>324407</v>
      </c>
      <c r="D15" s="19">
        <v>345155</v>
      </c>
      <c r="E15" s="27">
        <v>1.6769105723204791</v>
      </c>
      <c r="F15" s="27">
        <v>1.8136161619007718</v>
      </c>
      <c r="G15" s="28">
        <v>1.863001752972083</v>
      </c>
      <c r="I15" s="117">
        <v>47455</v>
      </c>
      <c r="J15" s="18">
        <v>63935</v>
      </c>
      <c r="K15" s="19">
        <v>82882</v>
      </c>
      <c r="L15" s="27">
        <v>0.48037716718886786</v>
      </c>
      <c r="M15" s="27">
        <v>0.62714598989503856</v>
      </c>
      <c r="N15" s="28">
        <v>0.77629291612342455</v>
      </c>
      <c r="P15" s="117">
        <v>243467</v>
      </c>
      <c r="Q15" s="18">
        <v>260472</v>
      </c>
      <c r="R15" s="19">
        <v>262273</v>
      </c>
      <c r="S15" s="27">
        <v>3.2592667757519989</v>
      </c>
      <c r="T15" s="27">
        <v>3.3859606749562507</v>
      </c>
      <c r="U15" s="28">
        <v>3.3409802907729134</v>
      </c>
    </row>
    <row r="16" spans="1:21">
      <c r="A16" s="124" t="s">
        <v>166</v>
      </c>
      <c r="B16" s="128">
        <v>592346</v>
      </c>
      <c r="C16" s="18">
        <v>623636</v>
      </c>
      <c r="D16" s="19">
        <v>680132</v>
      </c>
      <c r="E16" s="27">
        <v>3.4143559781375989</v>
      </c>
      <c r="F16" s="27">
        <v>3.4864732534845109</v>
      </c>
      <c r="G16" s="28">
        <v>3.6710669358763708</v>
      </c>
      <c r="I16" s="117">
        <v>570909</v>
      </c>
      <c r="J16" s="18">
        <v>605940</v>
      </c>
      <c r="K16" s="19">
        <v>663158</v>
      </c>
      <c r="L16" s="27">
        <v>5.7791939340981848</v>
      </c>
      <c r="M16" s="27">
        <v>5.9437372505982582</v>
      </c>
      <c r="N16" s="28">
        <v>6.2112986857288437</v>
      </c>
      <c r="P16" s="117">
        <v>21437</v>
      </c>
      <c r="Q16" s="18">
        <v>17696</v>
      </c>
      <c r="R16" s="19">
        <v>16974</v>
      </c>
      <c r="S16" s="27">
        <v>0.28697483384522582</v>
      </c>
      <c r="T16" s="27">
        <v>0.2300360887313255</v>
      </c>
      <c r="U16" s="28">
        <v>0.21622431380881538</v>
      </c>
    </row>
    <row r="17" spans="1:21">
      <c r="A17" s="124" t="s">
        <v>167</v>
      </c>
      <c r="B17" s="12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27" t="s">
        <v>168</v>
      </c>
      <c r="M17" s="27" t="s">
        <v>168</v>
      </c>
      <c r="N17" s="28" t="s">
        <v>168</v>
      </c>
      <c r="P17" s="117">
        <v>0</v>
      </c>
      <c r="Q17" s="18">
        <v>0</v>
      </c>
      <c r="R17" s="19">
        <v>0</v>
      </c>
      <c r="S17" s="27" t="s">
        <v>168</v>
      </c>
      <c r="T17" s="27" t="s">
        <v>168</v>
      </c>
      <c r="U17" s="28" t="s">
        <v>168</v>
      </c>
    </row>
    <row r="18" spans="1:21">
      <c r="A18" s="124" t="s">
        <v>169</v>
      </c>
      <c r="B18" s="12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27" t="s">
        <v>168</v>
      </c>
      <c r="M18" s="27" t="s">
        <v>168</v>
      </c>
      <c r="N18" s="28" t="s">
        <v>168</v>
      </c>
      <c r="P18" s="117">
        <v>0</v>
      </c>
      <c r="Q18" s="18">
        <v>0</v>
      </c>
      <c r="R18" s="19">
        <v>0</v>
      </c>
      <c r="S18" s="27" t="s">
        <v>168</v>
      </c>
      <c r="T18" s="27" t="s">
        <v>168</v>
      </c>
      <c r="U18" s="28" t="s">
        <v>168</v>
      </c>
    </row>
    <row r="19" spans="1:21">
      <c r="A19" s="124" t="s">
        <v>170</v>
      </c>
      <c r="B19" s="128">
        <v>814018</v>
      </c>
      <c r="C19" s="18">
        <v>848099</v>
      </c>
      <c r="D19" s="19">
        <v>871672</v>
      </c>
      <c r="E19" s="27">
        <v>4.6921009420365998</v>
      </c>
      <c r="F19" s="27">
        <v>4.7413466826914421</v>
      </c>
      <c r="G19" s="28">
        <v>4.7049194246546673</v>
      </c>
      <c r="I19" s="117">
        <v>467749</v>
      </c>
      <c r="J19" s="18">
        <v>499683</v>
      </c>
      <c r="K19" s="19">
        <v>511664</v>
      </c>
      <c r="L19" s="27">
        <v>4.7349265530592293</v>
      </c>
      <c r="M19" s="27">
        <v>4.901449748474584</v>
      </c>
      <c r="N19" s="28">
        <v>4.792369134858907</v>
      </c>
      <c r="P19" s="117">
        <v>346269</v>
      </c>
      <c r="Q19" s="18">
        <v>348416</v>
      </c>
      <c r="R19" s="19">
        <v>360008</v>
      </c>
      <c r="S19" s="27">
        <v>4.6354661911999111</v>
      </c>
      <c r="T19" s="27">
        <v>4.5291734793972367</v>
      </c>
      <c r="U19" s="28">
        <v>4.5859834314648289</v>
      </c>
    </row>
    <row r="20" spans="1:21">
      <c r="A20" s="124" t="s">
        <v>171</v>
      </c>
      <c r="B20" s="12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27" t="s">
        <v>168</v>
      </c>
      <c r="M20" s="27" t="s">
        <v>168</v>
      </c>
      <c r="N20" s="28" t="s">
        <v>168</v>
      </c>
      <c r="P20" s="117">
        <v>0</v>
      </c>
      <c r="Q20" s="18">
        <v>0</v>
      </c>
      <c r="R20" s="19">
        <v>0</v>
      </c>
      <c r="S20" s="27" t="s">
        <v>168</v>
      </c>
      <c r="T20" s="27" t="s">
        <v>168</v>
      </c>
      <c r="U20" s="28" t="s">
        <v>168</v>
      </c>
    </row>
    <row r="21" spans="1:21">
      <c r="A21" s="124" t="s">
        <v>172</v>
      </c>
      <c r="B21" s="128">
        <v>158703</v>
      </c>
      <c r="C21" s="18">
        <v>159043</v>
      </c>
      <c r="D21" s="19">
        <v>160517</v>
      </c>
      <c r="E21" s="27">
        <v>0.91478382026445915</v>
      </c>
      <c r="F21" s="27">
        <v>0.88913912226673419</v>
      </c>
      <c r="G21" s="28">
        <v>0.86640336191513911</v>
      </c>
      <c r="I21" s="117">
        <v>74259</v>
      </c>
      <c r="J21" s="18">
        <v>86456</v>
      </c>
      <c r="K21" s="19">
        <v>99514</v>
      </c>
      <c r="L21" s="27">
        <v>0.75170852509278552</v>
      </c>
      <c r="M21" s="27">
        <v>0.84805714713952374</v>
      </c>
      <c r="N21" s="28">
        <v>0.9320722624346236</v>
      </c>
      <c r="P21" s="117">
        <v>84444</v>
      </c>
      <c r="Q21" s="18">
        <v>72587</v>
      </c>
      <c r="R21" s="19">
        <v>61003</v>
      </c>
      <c r="S21" s="27">
        <v>1.1304428263855133</v>
      </c>
      <c r="T21" s="27">
        <v>0.94358214131672258</v>
      </c>
      <c r="U21" s="28">
        <v>0.77709036262985531</v>
      </c>
    </row>
    <row r="22" spans="1:21">
      <c r="A22" s="124" t="s">
        <v>173</v>
      </c>
      <c r="B22" s="128">
        <v>59786</v>
      </c>
      <c r="C22" s="18">
        <v>61189</v>
      </c>
      <c r="D22" s="19">
        <v>136526</v>
      </c>
      <c r="E22" s="27">
        <v>0.34461393595792744</v>
      </c>
      <c r="F22" s="27">
        <v>0.34208065587532427</v>
      </c>
      <c r="G22" s="28">
        <v>0.73691001818390756</v>
      </c>
      <c r="I22" s="117">
        <v>0</v>
      </c>
      <c r="J22" s="18">
        <v>0</v>
      </c>
      <c r="K22" s="19">
        <v>0</v>
      </c>
      <c r="L22" s="27" t="s">
        <v>168</v>
      </c>
      <c r="M22" s="27" t="s">
        <v>168</v>
      </c>
      <c r="N22" s="28" t="s">
        <v>168</v>
      </c>
      <c r="P22" s="117">
        <v>59786</v>
      </c>
      <c r="Q22" s="18">
        <v>61189</v>
      </c>
      <c r="R22" s="19">
        <v>136526</v>
      </c>
      <c r="S22" s="27">
        <v>0.80034880889446613</v>
      </c>
      <c r="T22" s="27">
        <v>0.79541581336918377</v>
      </c>
      <c r="U22" s="28">
        <v>1.7391446133535011</v>
      </c>
    </row>
    <row r="23" spans="1:21">
      <c r="A23" s="124" t="s">
        <v>174</v>
      </c>
      <c r="B23" s="128">
        <v>0</v>
      </c>
      <c r="C23" s="18">
        <v>16410</v>
      </c>
      <c r="D23" s="19">
        <v>16877</v>
      </c>
      <c r="E23" s="27" t="s">
        <v>168</v>
      </c>
      <c r="F23" s="27">
        <v>9.1741057427218484E-2</v>
      </c>
      <c r="G23" s="28">
        <v>9.1094959032637063E-2</v>
      </c>
      <c r="I23" s="117">
        <v>0</v>
      </c>
      <c r="J23" s="18">
        <v>0</v>
      </c>
      <c r="K23" s="19">
        <v>0</v>
      </c>
      <c r="L23" s="27" t="s">
        <v>168</v>
      </c>
      <c r="M23" s="27" t="s">
        <v>168</v>
      </c>
      <c r="N23" s="28" t="s">
        <v>168</v>
      </c>
      <c r="P23" s="117">
        <v>0</v>
      </c>
      <c r="Q23" s="18">
        <v>16410</v>
      </c>
      <c r="R23" s="19">
        <v>16877</v>
      </c>
      <c r="S23" s="27" t="s">
        <v>168</v>
      </c>
      <c r="T23" s="27">
        <v>0.21331895434454404</v>
      </c>
      <c r="U23" s="28">
        <v>0.21498867350956621</v>
      </c>
    </row>
    <row r="24" spans="1:21">
      <c r="A24" s="124" t="s">
        <v>175</v>
      </c>
      <c r="B24" s="128">
        <v>0</v>
      </c>
      <c r="C24" s="18">
        <v>10377</v>
      </c>
      <c r="D24" s="19">
        <v>11062</v>
      </c>
      <c r="E24" s="27" t="s">
        <v>168</v>
      </c>
      <c r="F24" s="27">
        <v>5.8013220775273988E-2</v>
      </c>
      <c r="G24" s="28">
        <v>5.9708030859692549E-2</v>
      </c>
      <c r="I24" s="117">
        <v>0</v>
      </c>
      <c r="J24" s="18">
        <v>0</v>
      </c>
      <c r="K24" s="19">
        <v>0</v>
      </c>
      <c r="L24" s="27" t="s">
        <v>168</v>
      </c>
      <c r="M24" s="27" t="s">
        <v>168</v>
      </c>
      <c r="N24" s="28" t="s">
        <v>168</v>
      </c>
      <c r="P24" s="117">
        <v>0</v>
      </c>
      <c r="Q24" s="18">
        <v>10377</v>
      </c>
      <c r="R24" s="19">
        <v>11062</v>
      </c>
      <c r="S24" s="27" t="s">
        <v>168</v>
      </c>
      <c r="T24" s="27">
        <v>0.13489401518789357</v>
      </c>
      <c r="U24" s="28">
        <v>0.14091394835354751</v>
      </c>
    </row>
    <row r="25" spans="1:21">
      <c r="A25" s="124" t="s">
        <v>176</v>
      </c>
      <c r="B25" s="12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27" t="s">
        <v>168</v>
      </c>
      <c r="M25" s="27" t="s">
        <v>168</v>
      </c>
      <c r="N25" s="28" t="s">
        <v>168</v>
      </c>
      <c r="P25" s="117">
        <v>0</v>
      </c>
      <c r="Q25" s="18">
        <v>0</v>
      </c>
      <c r="R25" s="19">
        <v>0</v>
      </c>
      <c r="S25" s="27" t="s">
        <v>168</v>
      </c>
      <c r="T25" s="27" t="s">
        <v>168</v>
      </c>
      <c r="U25" s="28" t="s">
        <v>168</v>
      </c>
    </row>
    <row r="26" spans="1:21">
      <c r="A26" s="124" t="s">
        <v>177</v>
      </c>
      <c r="B26" s="128">
        <v>119707</v>
      </c>
      <c r="C26" s="18">
        <v>0</v>
      </c>
      <c r="D26" s="19">
        <v>0</v>
      </c>
      <c r="E26" s="27">
        <v>0.69000602869761518</v>
      </c>
      <c r="F26" s="27" t="s">
        <v>168</v>
      </c>
      <c r="G26" s="28" t="s">
        <v>168</v>
      </c>
      <c r="I26" s="117">
        <v>88622</v>
      </c>
      <c r="J26" s="18">
        <v>0</v>
      </c>
      <c r="K26" s="19">
        <v>0</v>
      </c>
      <c r="L26" s="27">
        <v>0.89710220863158452</v>
      </c>
      <c r="M26" s="27" t="s">
        <v>168</v>
      </c>
      <c r="N26" s="28" t="s">
        <v>168</v>
      </c>
      <c r="P26" s="117">
        <v>31085</v>
      </c>
      <c r="Q26" s="18">
        <v>0</v>
      </c>
      <c r="R26" s="19">
        <v>0</v>
      </c>
      <c r="S26" s="27">
        <v>0.41613158138166928</v>
      </c>
      <c r="T26" s="27" t="s">
        <v>168</v>
      </c>
      <c r="U26" s="28" t="s">
        <v>168</v>
      </c>
    </row>
    <row r="27" spans="1:21">
      <c r="A27" s="124" t="s">
        <v>178</v>
      </c>
      <c r="B27" s="12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27" t="s">
        <v>168</v>
      </c>
      <c r="M27" s="27" t="s">
        <v>168</v>
      </c>
      <c r="N27" s="28" t="s">
        <v>168</v>
      </c>
      <c r="P27" s="117">
        <v>0</v>
      </c>
      <c r="Q27" s="18">
        <v>0</v>
      </c>
      <c r="R27" s="19">
        <v>0</v>
      </c>
      <c r="S27" s="27" t="s">
        <v>168</v>
      </c>
      <c r="T27" s="27" t="s">
        <v>168</v>
      </c>
      <c r="U27" s="28" t="s">
        <v>168</v>
      </c>
    </row>
    <row r="28" spans="1:21">
      <c r="A28" s="124" t="s">
        <v>179</v>
      </c>
      <c r="B28" s="128">
        <v>337254</v>
      </c>
      <c r="C28" s="18">
        <v>394434</v>
      </c>
      <c r="D28" s="19">
        <v>451926</v>
      </c>
      <c r="E28" s="27">
        <v>1.9439739798206077</v>
      </c>
      <c r="F28" s="27">
        <v>2.2051061697286714</v>
      </c>
      <c r="G28" s="28">
        <v>2.4393067758359623</v>
      </c>
      <c r="I28" s="117">
        <v>280267</v>
      </c>
      <c r="J28" s="18">
        <v>324707</v>
      </c>
      <c r="K28" s="19">
        <v>368006</v>
      </c>
      <c r="L28" s="27">
        <v>2.8370849755878713</v>
      </c>
      <c r="M28" s="27">
        <v>3.1850894336568119</v>
      </c>
      <c r="N28" s="28">
        <v>3.4468334607142324</v>
      </c>
      <c r="P28" s="117">
        <v>56987</v>
      </c>
      <c r="Q28" s="18">
        <v>69727</v>
      </c>
      <c r="R28" s="19">
        <v>83920</v>
      </c>
      <c r="S28" s="27">
        <v>0.76287889426402411</v>
      </c>
      <c r="T28" s="27">
        <v>0.90640406639744198</v>
      </c>
      <c r="U28" s="28">
        <v>1.0690199372473068</v>
      </c>
    </row>
    <row r="29" spans="1:21">
      <c r="A29" s="124" t="s">
        <v>180</v>
      </c>
      <c r="B29" s="128">
        <v>48966</v>
      </c>
      <c r="C29" s="18">
        <v>94080</v>
      </c>
      <c r="D29" s="19">
        <v>95612</v>
      </c>
      <c r="E29" s="27">
        <v>0.28224611093091817</v>
      </c>
      <c r="F29" s="27">
        <v>0.5259597003505615</v>
      </c>
      <c r="G29" s="28">
        <v>0.51607342673629764</v>
      </c>
      <c r="I29" s="117">
        <v>10329</v>
      </c>
      <c r="J29" s="18">
        <v>13889</v>
      </c>
      <c r="K29" s="19">
        <v>15210</v>
      </c>
      <c r="L29" s="27">
        <v>0.10455833441984651</v>
      </c>
      <c r="M29" s="27">
        <v>0.13623884654183452</v>
      </c>
      <c r="N29" s="28">
        <v>0.1424605493863238</v>
      </c>
      <c r="P29" s="117">
        <v>38637</v>
      </c>
      <c r="Q29" s="18">
        <v>80191</v>
      </c>
      <c r="R29" s="19">
        <v>80402</v>
      </c>
      <c r="S29" s="27">
        <v>0.51722940034883569</v>
      </c>
      <c r="T29" s="27">
        <v>1.0424290230251878</v>
      </c>
      <c r="U29" s="28">
        <v>1.0242056839198994</v>
      </c>
    </row>
    <row r="30" spans="1:21">
      <c r="A30" s="124" t="s">
        <v>181</v>
      </c>
      <c r="B30" s="128">
        <v>78220</v>
      </c>
      <c r="C30" s="18">
        <v>93014</v>
      </c>
      <c r="D30" s="19">
        <v>73452</v>
      </c>
      <c r="E30" s="27">
        <v>0.45086980347621658</v>
      </c>
      <c r="F30" s="27">
        <v>0.52000016548051797</v>
      </c>
      <c r="G30" s="28">
        <v>0.39646305213398458</v>
      </c>
      <c r="I30" s="117">
        <v>19118</v>
      </c>
      <c r="J30" s="18">
        <v>32983</v>
      </c>
      <c r="K30" s="19">
        <v>35112</v>
      </c>
      <c r="L30" s="27">
        <v>0.19352756679626543</v>
      </c>
      <c r="M30" s="27">
        <v>0.32353415476199349</v>
      </c>
      <c r="N30" s="28">
        <v>0.32886750887919797</v>
      </c>
      <c r="P30" s="117">
        <v>59102</v>
      </c>
      <c r="Q30" s="18">
        <v>60031</v>
      </c>
      <c r="R30" s="19">
        <v>38340</v>
      </c>
      <c r="S30" s="27">
        <v>0.79119217380792728</v>
      </c>
      <c r="T30" s="27">
        <v>0.78036259282494358</v>
      </c>
      <c r="U30" s="28">
        <v>0.48839638219806653</v>
      </c>
    </row>
    <row r="31" spans="1:21">
      <c r="A31" s="124" t="s">
        <v>182</v>
      </c>
      <c r="B31" s="128">
        <v>27868</v>
      </c>
      <c r="C31" s="18">
        <v>27118</v>
      </c>
      <c r="D31" s="19">
        <v>29524</v>
      </c>
      <c r="E31" s="27">
        <v>0.16063461625255948</v>
      </c>
      <c r="F31" s="27">
        <v>0.15160475291354727</v>
      </c>
      <c r="G31" s="28">
        <v>0.15935815432124054</v>
      </c>
      <c r="I31" s="117">
        <v>12245</v>
      </c>
      <c r="J31" s="18">
        <v>11780</v>
      </c>
      <c r="K31" s="19">
        <v>14544</v>
      </c>
      <c r="L31" s="27">
        <v>0.12395360683231876</v>
      </c>
      <c r="M31" s="27">
        <v>0.11555141567159699</v>
      </c>
      <c r="N31" s="28">
        <v>0.13622263183923031</v>
      </c>
      <c r="P31" s="117">
        <v>15623</v>
      </c>
      <c r="Q31" s="18">
        <v>15338</v>
      </c>
      <c r="R31" s="19">
        <v>14980</v>
      </c>
      <c r="S31" s="27">
        <v>0.20914343560964516</v>
      </c>
      <c r="T31" s="27">
        <v>0.1993836759132612</v>
      </c>
      <c r="U31" s="28">
        <v>0.19082362559538435</v>
      </c>
    </row>
    <row r="32" spans="1:21">
      <c r="A32" s="124" t="s">
        <v>183</v>
      </c>
      <c r="B32" s="128">
        <v>0</v>
      </c>
      <c r="C32" s="18">
        <v>3128</v>
      </c>
      <c r="D32" s="19">
        <v>9041</v>
      </c>
      <c r="E32" s="27" t="s">
        <v>168</v>
      </c>
      <c r="F32" s="27">
        <v>1.748726554736986E-2</v>
      </c>
      <c r="G32" s="28">
        <v>4.8799521515320951E-2</v>
      </c>
      <c r="I32" s="117">
        <v>0</v>
      </c>
      <c r="J32" s="18">
        <v>3128</v>
      </c>
      <c r="K32" s="19">
        <v>8497</v>
      </c>
      <c r="L32" s="27" t="s">
        <v>168</v>
      </c>
      <c r="M32" s="27">
        <v>3.0682922599385008E-2</v>
      </c>
      <c r="N32" s="28">
        <v>7.9584963059539326E-2</v>
      </c>
      <c r="P32" s="117">
        <v>0</v>
      </c>
      <c r="Q32" s="18">
        <v>0</v>
      </c>
      <c r="R32" s="19">
        <v>544</v>
      </c>
      <c r="S32" s="27" t="s">
        <v>168</v>
      </c>
      <c r="T32" s="27" t="s">
        <v>168</v>
      </c>
      <c r="U32" s="28">
        <v>6.9297765236241054E-3</v>
      </c>
    </row>
    <row r="33" spans="1:21">
      <c r="A33" s="124" t="s">
        <v>184</v>
      </c>
      <c r="B33" s="12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27" t="s">
        <v>168</v>
      </c>
      <c r="M33" s="27" t="s">
        <v>168</v>
      </c>
      <c r="N33" s="28" t="s">
        <v>168</v>
      </c>
      <c r="P33" s="117">
        <v>0</v>
      </c>
      <c r="Q33" s="18">
        <v>0</v>
      </c>
      <c r="R33" s="19">
        <v>0</v>
      </c>
      <c r="S33" s="27" t="s">
        <v>168</v>
      </c>
      <c r="T33" s="27" t="s">
        <v>168</v>
      </c>
      <c r="U33" s="28" t="s">
        <v>168</v>
      </c>
    </row>
    <row r="34" spans="1:21">
      <c r="A34" s="124" t="s">
        <v>185</v>
      </c>
      <c r="B34" s="128">
        <v>18249</v>
      </c>
      <c r="C34" s="18">
        <v>17061</v>
      </c>
      <c r="D34" s="19">
        <v>17042</v>
      </c>
      <c r="E34" s="27">
        <v>0.10518950452106209</v>
      </c>
      <c r="F34" s="27">
        <v>9.5380510710894248E-2</v>
      </c>
      <c r="G34" s="28">
        <v>9.1985559746056808E-2</v>
      </c>
      <c r="I34" s="117">
        <v>0</v>
      </c>
      <c r="J34" s="18">
        <v>0</v>
      </c>
      <c r="K34" s="19">
        <v>0</v>
      </c>
      <c r="L34" s="27" t="s">
        <v>168</v>
      </c>
      <c r="M34" s="27" t="s">
        <v>168</v>
      </c>
      <c r="N34" s="28" t="s">
        <v>168</v>
      </c>
      <c r="P34" s="117">
        <v>18249</v>
      </c>
      <c r="Q34" s="18">
        <v>17061</v>
      </c>
      <c r="R34" s="19">
        <v>17042</v>
      </c>
      <c r="S34" s="27">
        <v>0.24429741768164978</v>
      </c>
      <c r="T34" s="27">
        <v>0.22178151615309361</v>
      </c>
      <c r="U34" s="28">
        <v>0.21709053587426838</v>
      </c>
    </row>
    <row r="35" spans="1:21">
      <c r="A35" s="124" t="s">
        <v>186</v>
      </c>
      <c r="B35" s="128">
        <v>0</v>
      </c>
      <c r="C35" s="18">
        <v>75412</v>
      </c>
      <c r="D35" s="19">
        <v>58177</v>
      </c>
      <c r="E35" s="27" t="s">
        <v>168</v>
      </c>
      <c r="F35" s="27">
        <v>0.42159516287028642</v>
      </c>
      <c r="G35" s="28">
        <v>0.31401501639164109</v>
      </c>
      <c r="I35" s="117">
        <v>0</v>
      </c>
      <c r="J35" s="18">
        <v>0</v>
      </c>
      <c r="K35" s="19">
        <v>0</v>
      </c>
      <c r="L35" s="27" t="s">
        <v>168</v>
      </c>
      <c r="M35" s="27" t="s">
        <v>168</v>
      </c>
      <c r="N35" s="28" t="s">
        <v>168</v>
      </c>
      <c r="P35" s="117">
        <v>0</v>
      </c>
      <c r="Q35" s="18">
        <v>75412</v>
      </c>
      <c r="R35" s="19">
        <v>58177</v>
      </c>
      <c r="S35" s="27" t="s">
        <v>168</v>
      </c>
      <c r="T35" s="27">
        <v>0.98030523979468343</v>
      </c>
      <c r="U35" s="28">
        <v>0.74109119267441093</v>
      </c>
    </row>
    <row r="36" spans="1:21">
      <c r="A36" s="124" t="s">
        <v>187</v>
      </c>
      <c r="B36" s="128">
        <v>0</v>
      </c>
      <c r="C36" s="18">
        <v>99940</v>
      </c>
      <c r="D36" s="19">
        <v>108353</v>
      </c>
      <c r="E36" s="27" t="s">
        <v>168</v>
      </c>
      <c r="F36" s="27">
        <v>0.55872037046168277</v>
      </c>
      <c r="G36" s="28">
        <v>0.58484399455254632</v>
      </c>
      <c r="I36" s="117">
        <v>0</v>
      </c>
      <c r="J36" s="18">
        <v>0</v>
      </c>
      <c r="K36" s="19">
        <v>0</v>
      </c>
      <c r="L36" s="27" t="s">
        <v>168</v>
      </c>
      <c r="M36" s="27" t="s">
        <v>168</v>
      </c>
      <c r="N36" s="28" t="s">
        <v>168</v>
      </c>
      <c r="P36" s="117">
        <v>0</v>
      </c>
      <c r="Q36" s="18">
        <v>99940</v>
      </c>
      <c r="R36" s="19">
        <v>108353</v>
      </c>
      <c r="S36" s="27" t="s">
        <v>168</v>
      </c>
      <c r="T36" s="27">
        <v>1.2991527298716472</v>
      </c>
      <c r="U36" s="28">
        <v>1.380261168500446</v>
      </c>
    </row>
    <row r="37" spans="1:21">
      <c r="A37" s="124" t="s">
        <v>188</v>
      </c>
      <c r="B37" s="128">
        <v>0</v>
      </c>
      <c r="C37" s="18">
        <v>0</v>
      </c>
      <c r="D37" s="19">
        <v>206283</v>
      </c>
      <c r="E37" s="27" t="s">
        <v>168</v>
      </c>
      <c r="F37" s="27" t="s">
        <v>168</v>
      </c>
      <c r="G37" s="28">
        <v>1.1134290119173711</v>
      </c>
      <c r="I37" s="117">
        <v>0</v>
      </c>
      <c r="J37" s="18">
        <v>0</v>
      </c>
      <c r="K37" s="19">
        <v>132835</v>
      </c>
      <c r="L37" s="27" t="s">
        <v>168</v>
      </c>
      <c r="M37" s="27" t="s">
        <v>168</v>
      </c>
      <c r="N37" s="28">
        <v>1.2441648308831244</v>
      </c>
      <c r="P37" s="117">
        <v>0</v>
      </c>
      <c r="Q37" s="18">
        <v>0</v>
      </c>
      <c r="R37" s="19">
        <v>73448</v>
      </c>
      <c r="S37" s="27" t="s">
        <v>168</v>
      </c>
      <c r="T37" s="27" t="s">
        <v>168</v>
      </c>
      <c r="U37" s="28">
        <v>0.93562173916754277</v>
      </c>
    </row>
    <row r="38" spans="1:21" ht="13.5" thickBot="1">
      <c r="A38" s="127" t="s">
        <v>4</v>
      </c>
      <c r="B38" s="129">
        <v>17348689</v>
      </c>
      <c r="C38" s="21">
        <v>17887302</v>
      </c>
      <c r="D38" s="22">
        <v>18526821</v>
      </c>
      <c r="E38" s="23">
        <v>100</v>
      </c>
      <c r="F38" s="23">
        <v>100</v>
      </c>
      <c r="G38" s="48">
        <v>100</v>
      </c>
      <c r="I38" s="118">
        <v>9878696</v>
      </c>
      <c r="J38" s="21">
        <v>10194596</v>
      </c>
      <c r="K38" s="22">
        <v>10676640</v>
      </c>
      <c r="L38" s="23">
        <v>100</v>
      </c>
      <c r="M38" s="23">
        <v>100</v>
      </c>
      <c r="N38" s="48">
        <v>100</v>
      </c>
      <c r="P38" s="118">
        <v>7469993</v>
      </c>
      <c r="Q38" s="21">
        <v>7692706</v>
      </c>
      <c r="R38" s="22">
        <v>7850181</v>
      </c>
      <c r="S38" s="23">
        <v>100</v>
      </c>
      <c r="T38" s="23">
        <v>100</v>
      </c>
      <c r="U38" s="48">
        <v>100</v>
      </c>
    </row>
    <row r="39" spans="1:21">
      <c r="I39" s="125"/>
    </row>
    <row r="40" spans="1:21" ht="16.5" thickBot="1">
      <c r="A40" s="5" t="s">
        <v>115</v>
      </c>
      <c r="I40" s="198" t="s">
        <v>94</v>
      </c>
      <c r="J40" s="198"/>
      <c r="K40" s="198"/>
      <c r="L40" s="198"/>
      <c r="M40" s="198"/>
      <c r="N40" s="198"/>
      <c r="P40" s="198" t="s">
        <v>95</v>
      </c>
      <c r="Q40" s="198"/>
      <c r="R40" s="198"/>
      <c r="S40" s="198"/>
      <c r="T40" s="198"/>
      <c r="U40" s="198"/>
    </row>
    <row r="41" spans="1:21">
      <c r="A41" s="130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>
      <c r="A42" s="131" t="s">
        <v>3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I43" s="117">
        <v>569776</v>
      </c>
      <c r="J43" s="18">
        <v>548981</v>
      </c>
      <c r="K43" s="19">
        <v>531076</v>
      </c>
      <c r="L43" s="27">
        <v>15.558098620874015</v>
      </c>
      <c r="M43" s="27">
        <v>15.112827077397421</v>
      </c>
      <c r="N43" s="28">
        <v>14.282314221347418</v>
      </c>
      <c r="P43" s="117">
        <v>3168276</v>
      </c>
      <c r="Q43" s="18">
        <v>3113779</v>
      </c>
      <c r="R43" s="19">
        <v>2814289</v>
      </c>
      <c r="S43" s="27">
        <v>39.644938428064968</v>
      </c>
      <c r="T43" s="27">
        <v>37.653584684617357</v>
      </c>
      <c r="U43" s="28">
        <v>35.15124286352539</v>
      </c>
    </row>
    <row r="44" spans="1:21">
      <c r="A44" s="17" t="s">
        <v>160</v>
      </c>
      <c r="I44" s="117">
        <v>70858</v>
      </c>
      <c r="J44" s="18">
        <v>80701</v>
      </c>
      <c r="K44" s="19">
        <v>88135</v>
      </c>
      <c r="L44" s="27">
        <v>1.9348230744676698</v>
      </c>
      <c r="M44" s="27">
        <v>2.2216074107720472</v>
      </c>
      <c r="N44" s="28">
        <v>2.3702290517712243</v>
      </c>
      <c r="P44" s="117">
        <v>461</v>
      </c>
      <c r="Q44" s="18">
        <v>506</v>
      </c>
      <c r="R44" s="19">
        <v>508</v>
      </c>
      <c r="S44" s="27">
        <v>5.768536773733712E-3</v>
      </c>
      <c r="T44" s="27">
        <v>6.1188394713999877E-3</v>
      </c>
      <c r="U44" s="28">
        <v>6.3450595779860905E-3</v>
      </c>
    </row>
    <row r="45" spans="1:21">
      <c r="A45" s="17" t="s">
        <v>84</v>
      </c>
      <c r="I45" s="117">
        <v>806624</v>
      </c>
      <c r="J45" s="18">
        <v>805034</v>
      </c>
      <c r="K45" s="19">
        <v>797538</v>
      </c>
      <c r="L45" s="27">
        <v>22.025384961746163</v>
      </c>
      <c r="M45" s="27">
        <v>22.161677058815432</v>
      </c>
      <c r="N45" s="28">
        <v>21.448320616004068</v>
      </c>
      <c r="P45" s="117">
        <v>2209728</v>
      </c>
      <c r="Q45" s="18">
        <v>2421922</v>
      </c>
      <c r="R45" s="19">
        <v>2416205</v>
      </c>
      <c r="S45" s="27">
        <v>27.650536286223534</v>
      </c>
      <c r="T45" s="27">
        <v>29.287256779154156</v>
      </c>
      <c r="U45" s="28">
        <v>30.179064326039139</v>
      </c>
    </row>
    <row r="46" spans="1:21">
      <c r="A46" s="17" t="s">
        <v>86</v>
      </c>
      <c r="I46" s="117">
        <v>430873</v>
      </c>
      <c r="J46" s="18">
        <v>430340</v>
      </c>
      <c r="K46" s="19">
        <v>431557</v>
      </c>
      <c r="L46" s="27">
        <v>11.765263238661948</v>
      </c>
      <c r="M46" s="27">
        <v>11.846774304551898</v>
      </c>
      <c r="N46" s="28">
        <v>11.60593338509371</v>
      </c>
      <c r="P46" s="117">
        <v>1013981</v>
      </c>
      <c r="Q46" s="18">
        <v>923497</v>
      </c>
      <c r="R46" s="19">
        <v>922640</v>
      </c>
      <c r="S46" s="27">
        <v>12.688040534419271</v>
      </c>
      <c r="T46" s="27">
        <v>11.167450386006868</v>
      </c>
      <c r="U46" s="28">
        <v>11.52402710439584</v>
      </c>
    </row>
    <row r="47" spans="1:21">
      <c r="A47" s="17" t="s">
        <v>161</v>
      </c>
      <c r="I47" s="117">
        <v>1076910</v>
      </c>
      <c r="J47" s="18">
        <v>1088402</v>
      </c>
      <c r="K47" s="19">
        <v>1086475</v>
      </c>
      <c r="L47" s="27">
        <v>29.405717309618932</v>
      </c>
      <c r="M47" s="27">
        <v>29.96247814895872</v>
      </c>
      <c r="N47" s="28">
        <v>29.218750882431959</v>
      </c>
      <c r="P47" s="117">
        <v>183700</v>
      </c>
      <c r="Q47" s="18">
        <v>199038</v>
      </c>
      <c r="R47" s="19">
        <v>202930</v>
      </c>
      <c r="S47" s="27">
        <v>2.2986555430257765</v>
      </c>
      <c r="T47" s="27">
        <v>2.4068805745227486</v>
      </c>
      <c r="U47" s="28">
        <v>2.5346514570092862</v>
      </c>
    </row>
    <row r="48" spans="1:21">
      <c r="A48" s="17" t="s">
        <v>162</v>
      </c>
      <c r="I48" s="117">
        <v>68964</v>
      </c>
      <c r="J48" s="18">
        <v>70004</v>
      </c>
      <c r="K48" s="19">
        <v>71489</v>
      </c>
      <c r="L48" s="27">
        <v>1.8831061913628437</v>
      </c>
      <c r="M48" s="27">
        <v>1.9271310787188063</v>
      </c>
      <c r="N48" s="28">
        <v>1.9225654357754927</v>
      </c>
      <c r="P48" s="117">
        <v>4525</v>
      </c>
      <c r="Q48" s="18">
        <v>359</v>
      </c>
      <c r="R48" s="19">
        <v>4232</v>
      </c>
      <c r="S48" s="27">
        <v>5.6621754666258239E-2</v>
      </c>
      <c r="T48" s="27">
        <v>4.3412319569814143E-3</v>
      </c>
      <c r="U48" s="28">
        <v>5.2858842783537668E-2</v>
      </c>
    </row>
    <row r="49" spans="1:21">
      <c r="A49" s="17" t="s">
        <v>163</v>
      </c>
      <c r="I49" s="117">
        <v>98428</v>
      </c>
      <c r="J49" s="18">
        <v>53466</v>
      </c>
      <c r="K49" s="19">
        <v>72123</v>
      </c>
      <c r="L49" s="27">
        <v>2.6876395830210251</v>
      </c>
      <c r="M49" s="27">
        <v>1.4718586117190404</v>
      </c>
      <c r="N49" s="28">
        <v>1.9396157020581608</v>
      </c>
      <c r="P49" s="117">
        <v>163043</v>
      </c>
      <c r="Q49" s="18">
        <v>213361</v>
      </c>
      <c r="R49" s="19">
        <v>225106</v>
      </c>
      <c r="S49" s="27">
        <v>2.0401725405637001</v>
      </c>
      <c r="T49" s="27">
        <v>2.5800824277813694</v>
      </c>
      <c r="U49" s="28">
        <v>2.8116357900829465</v>
      </c>
    </row>
    <row r="50" spans="1:21">
      <c r="A50" s="17" t="s">
        <v>164</v>
      </c>
      <c r="I50" s="117">
        <v>909</v>
      </c>
      <c r="J50" s="18">
        <v>141</v>
      </c>
      <c r="K50" s="19">
        <v>0</v>
      </c>
      <c r="L50" s="27">
        <v>2.4820827213456655E-2</v>
      </c>
      <c r="M50" s="27">
        <v>3.8815707973737456E-3</v>
      </c>
      <c r="N50" s="28" t="s">
        <v>168</v>
      </c>
      <c r="P50" s="117">
        <v>247280</v>
      </c>
      <c r="Q50" s="18">
        <v>0</v>
      </c>
      <c r="R50" s="19">
        <v>0</v>
      </c>
      <c r="S50" s="27">
        <v>3.0942381201927818</v>
      </c>
      <c r="T50" s="27" t="s">
        <v>168</v>
      </c>
      <c r="U50" s="28" t="s">
        <v>168</v>
      </c>
    </row>
    <row r="51" spans="1:21">
      <c r="A51" s="17" t="s">
        <v>165</v>
      </c>
      <c r="I51" s="117">
        <v>13636</v>
      </c>
      <c r="J51" s="18">
        <v>17889</v>
      </c>
      <c r="K51" s="19">
        <v>22120</v>
      </c>
      <c r="L51" s="27">
        <v>0.37233971384234871</v>
      </c>
      <c r="M51" s="27">
        <v>0.49246397159020522</v>
      </c>
      <c r="N51" s="28">
        <v>0.59487679837952545</v>
      </c>
      <c r="P51" s="117">
        <v>604415</v>
      </c>
      <c r="Q51" s="18">
        <v>607215</v>
      </c>
      <c r="R51" s="19">
        <v>622253</v>
      </c>
      <c r="S51" s="27">
        <v>7.5631022865428674</v>
      </c>
      <c r="T51" s="27">
        <v>7.3427887542018651</v>
      </c>
      <c r="U51" s="28">
        <v>7.7721109401192496</v>
      </c>
    </row>
    <row r="52" spans="1:21">
      <c r="A52" s="17" t="s">
        <v>166</v>
      </c>
      <c r="I52" s="117">
        <v>209406</v>
      </c>
      <c r="J52" s="18">
        <v>229069</v>
      </c>
      <c r="K52" s="19">
        <v>254238</v>
      </c>
      <c r="L52" s="27">
        <v>5.7179649543026452</v>
      </c>
      <c r="M52" s="27">
        <v>6.306010928961749</v>
      </c>
      <c r="N52" s="28">
        <v>6.8372643520078569</v>
      </c>
      <c r="P52" s="117">
        <v>0</v>
      </c>
      <c r="Q52" s="18">
        <v>2594</v>
      </c>
      <c r="R52" s="19">
        <v>2504</v>
      </c>
      <c r="S52" s="27" t="s">
        <v>168</v>
      </c>
      <c r="T52" s="27">
        <v>3.1368121717018908E-2</v>
      </c>
      <c r="U52" s="28">
        <v>3.1275647998577107E-2</v>
      </c>
    </row>
    <row r="53" spans="1:21">
      <c r="A53" s="17" t="s">
        <v>167</v>
      </c>
      <c r="I53" s="117">
        <v>0</v>
      </c>
      <c r="J53" s="18">
        <v>0</v>
      </c>
      <c r="K53" s="19">
        <v>0</v>
      </c>
      <c r="L53" s="27" t="s">
        <v>168</v>
      </c>
      <c r="M53" s="27" t="s">
        <v>168</v>
      </c>
      <c r="N53" s="28" t="s">
        <v>168</v>
      </c>
      <c r="P53" s="117">
        <v>0</v>
      </c>
      <c r="Q53" s="18">
        <v>0</v>
      </c>
      <c r="R53" s="19">
        <v>0</v>
      </c>
      <c r="S53" s="27" t="s">
        <v>168</v>
      </c>
      <c r="T53" s="27" t="s">
        <v>168</v>
      </c>
      <c r="U53" s="28" t="s">
        <v>168</v>
      </c>
    </row>
    <row r="54" spans="1:21">
      <c r="A54" s="17" t="s">
        <v>169</v>
      </c>
      <c r="I54" s="117">
        <v>0</v>
      </c>
      <c r="J54" s="18">
        <v>0</v>
      </c>
      <c r="K54" s="19">
        <v>0</v>
      </c>
      <c r="L54" s="27" t="s">
        <v>168</v>
      </c>
      <c r="M54" s="27" t="s">
        <v>168</v>
      </c>
      <c r="N54" s="28" t="s">
        <v>168</v>
      </c>
      <c r="P54" s="117">
        <v>0</v>
      </c>
      <c r="Q54" s="18">
        <v>0</v>
      </c>
      <c r="R54" s="19">
        <v>0</v>
      </c>
      <c r="S54" s="27" t="s">
        <v>168</v>
      </c>
      <c r="T54" s="27" t="s">
        <v>168</v>
      </c>
      <c r="U54" s="28" t="s">
        <v>168</v>
      </c>
    </row>
    <row r="55" spans="1:21">
      <c r="A55" s="17" t="s">
        <v>170</v>
      </c>
      <c r="I55" s="117">
        <v>110243</v>
      </c>
      <c r="J55" s="18">
        <v>115763</v>
      </c>
      <c r="K55" s="19">
        <v>118250</v>
      </c>
      <c r="L55" s="27">
        <v>3.010255725514964</v>
      </c>
      <c r="M55" s="27">
        <v>3.1868246823856521</v>
      </c>
      <c r="N55" s="28">
        <v>3.1801167001979604</v>
      </c>
      <c r="P55" s="117">
        <v>180566</v>
      </c>
      <c r="Q55" s="18">
        <v>188980</v>
      </c>
      <c r="R55" s="19">
        <v>192963</v>
      </c>
      <c r="S55" s="27">
        <v>2.2594395034403503</v>
      </c>
      <c r="T55" s="27">
        <v>2.2852535243185175</v>
      </c>
      <c r="U55" s="28">
        <v>2.4101608884782086</v>
      </c>
    </row>
    <row r="56" spans="1:21">
      <c r="A56" s="17" t="s">
        <v>171</v>
      </c>
      <c r="I56" s="117">
        <v>0</v>
      </c>
      <c r="J56" s="18">
        <v>0</v>
      </c>
      <c r="K56" s="19">
        <v>0</v>
      </c>
      <c r="L56" s="27" t="s">
        <v>168</v>
      </c>
      <c r="M56" s="27" t="s">
        <v>168</v>
      </c>
      <c r="N56" s="28" t="s">
        <v>168</v>
      </c>
      <c r="P56" s="117">
        <v>0</v>
      </c>
      <c r="Q56" s="18">
        <v>0</v>
      </c>
      <c r="R56" s="19">
        <v>0</v>
      </c>
      <c r="S56" s="27" t="s">
        <v>168</v>
      </c>
      <c r="T56" s="27" t="s">
        <v>168</v>
      </c>
      <c r="U56" s="28" t="s">
        <v>168</v>
      </c>
    </row>
    <row r="57" spans="1:21">
      <c r="A57" s="17" t="s">
        <v>172</v>
      </c>
      <c r="I57" s="117">
        <v>31298</v>
      </c>
      <c r="J57" s="18">
        <v>34251</v>
      </c>
      <c r="K57" s="19">
        <v>39275</v>
      </c>
      <c r="L57" s="27">
        <v>0.85461193633307642</v>
      </c>
      <c r="M57" s="27">
        <v>0.94289135731097984</v>
      </c>
      <c r="N57" s="28">
        <v>1.0562290350974621</v>
      </c>
      <c r="P57" s="117">
        <v>77215</v>
      </c>
      <c r="Q57" s="18">
        <v>67278</v>
      </c>
      <c r="R57" s="19">
        <v>58670</v>
      </c>
      <c r="S57" s="27">
        <v>0.96619862686301217</v>
      </c>
      <c r="T57" s="27">
        <v>0.81356379833369252</v>
      </c>
      <c r="U57" s="28">
        <v>0.73280442015835423</v>
      </c>
    </row>
    <row r="58" spans="1:21">
      <c r="A58" s="17" t="s">
        <v>173</v>
      </c>
      <c r="I58" s="117">
        <v>0</v>
      </c>
      <c r="J58" s="18">
        <v>0</v>
      </c>
      <c r="K58" s="19">
        <v>0</v>
      </c>
      <c r="L58" s="27" t="s">
        <v>168</v>
      </c>
      <c r="M58" s="27" t="s">
        <v>168</v>
      </c>
      <c r="N58" s="28" t="s">
        <v>168</v>
      </c>
      <c r="P58" s="117">
        <v>566</v>
      </c>
      <c r="Q58" s="18">
        <v>4668</v>
      </c>
      <c r="R58" s="19">
        <v>191</v>
      </c>
      <c r="S58" s="27">
        <v>7.0824117438899811E-3</v>
      </c>
      <c r="T58" s="27">
        <v>5.6448108008883682E-2</v>
      </c>
      <c r="U58" s="28">
        <v>2.3856424791246916E-3</v>
      </c>
    </row>
    <row r="59" spans="1:21">
      <c r="A59" s="17" t="s">
        <v>174</v>
      </c>
      <c r="I59" s="117">
        <v>0</v>
      </c>
      <c r="J59" s="18">
        <v>0</v>
      </c>
      <c r="K59" s="19">
        <v>0</v>
      </c>
      <c r="L59" s="27" t="s">
        <v>168</v>
      </c>
      <c r="M59" s="27" t="s">
        <v>168</v>
      </c>
      <c r="N59" s="28" t="s">
        <v>168</v>
      </c>
      <c r="P59" s="117">
        <v>0</v>
      </c>
      <c r="Q59" s="18">
        <v>91194</v>
      </c>
      <c r="R59" s="19">
        <v>94816</v>
      </c>
      <c r="S59" s="27" t="s">
        <v>168</v>
      </c>
      <c r="T59" s="27">
        <v>1.1027696576182817</v>
      </c>
      <c r="U59" s="28">
        <v>1.1842778916266321</v>
      </c>
    </row>
    <row r="60" spans="1:21">
      <c r="A60" s="17" t="s">
        <v>175</v>
      </c>
      <c r="I60" s="117">
        <v>0</v>
      </c>
      <c r="J60" s="18">
        <v>0</v>
      </c>
      <c r="K60" s="19">
        <v>0</v>
      </c>
      <c r="L60" s="27" t="s">
        <v>168</v>
      </c>
      <c r="M60" s="27" t="s">
        <v>168</v>
      </c>
      <c r="N60" s="28" t="s">
        <v>168</v>
      </c>
      <c r="P60" s="117">
        <v>0</v>
      </c>
      <c r="Q60" s="18">
        <v>13297</v>
      </c>
      <c r="R60" s="19">
        <v>15028</v>
      </c>
      <c r="S60" s="27" t="s">
        <v>168</v>
      </c>
      <c r="T60" s="27">
        <v>0.16079487836206649</v>
      </c>
      <c r="U60" s="28">
        <v>0.18770384909050192</v>
      </c>
    </row>
    <row r="61" spans="1:21">
      <c r="A61" s="17" t="s">
        <v>176</v>
      </c>
      <c r="I61" s="117">
        <v>0</v>
      </c>
      <c r="J61" s="18">
        <v>0</v>
      </c>
      <c r="K61" s="19">
        <v>0</v>
      </c>
      <c r="L61" s="27" t="s">
        <v>168</v>
      </c>
      <c r="M61" s="27" t="s">
        <v>168</v>
      </c>
      <c r="N61" s="28" t="s">
        <v>168</v>
      </c>
      <c r="P61" s="117">
        <v>0</v>
      </c>
      <c r="Q61" s="18">
        <v>0</v>
      </c>
      <c r="R61" s="19">
        <v>0</v>
      </c>
      <c r="S61" s="27" t="s">
        <v>168</v>
      </c>
      <c r="T61" s="27" t="s">
        <v>168</v>
      </c>
      <c r="U61" s="28" t="s">
        <v>168</v>
      </c>
    </row>
    <row r="62" spans="1:21">
      <c r="A62" s="17" t="s">
        <v>177</v>
      </c>
      <c r="I62" s="117">
        <v>29109</v>
      </c>
      <c r="J62" s="18">
        <v>0</v>
      </c>
      <c r="K62" s="19">
        <v>0</v>
      </c>
      <c r="L62" s="27">
        <v>0.79483988928108895</v>
      </c>
      <c r="M62" s="27" t="s">
        <v>168</v>
      </c>
      <c r="N62" s="28" t="s">
        <v>168</v>
      </c>
      <c r="P62" s="117">
        <v>10492</v>
      </c>
      <c r="Q62" s="18">
        <v>0</v>
      </c>
      <c r="R62" s="19">
        <v>0</v>
      </c>
      <c r="S62" s="27">
        <v>0.13128739225599589</v>
      </c>
      <c r="T62" s="27" t="s">
        <v>168</v>
      </c>
      <c r="U62" s="28" t="s">
        <v>168</v>
      </c>
    </row>
    <row r="63" spans="1:21">
      <c r="A63" s="17" t="s">
        <v>178</v>
      </c>
      <c r="I63" s="117">
        <v>0</v>
      </c>
      <c r="J63" s="18">
        <v>0</v>
      </c>
      <c r="K63" s="19">
        <v>0</v>
      </c>
      <c r="L63" s="27" t="s">
        <v>168</v>
      </c>
      <c r="M63" s="27" t="s">
        <v>168</v>
      </c>
      <c r="N63" s="28" t="s">
        <v>168</v>
      </c>
      <c r="P63" s="117">
        <v>0</v>
      </c>
      <c r="Q63" s="18">
        <v>0</v>
      </c>
      <c r="R63" s="19">
        <v>0</v>
      </c>
      <c r="S63" s="27" t="s">
        <v>168</v>
      </c>
      <c r="T63" s="27" t="s">
        <v>168</v>
      </c>
      <c r="U63" s="28" t="s">
        <v>168</v>
      </c>
    </row>
    <row r="64" spans="1:21">
      <c r="A64" s="17" t="s">
        <v>179</v>
      </c>
      <c r="I64" s="117">
        <v>123088</v>
      </c>
      <c r="J64" s="18">
        <v>135872</v>
      </c>
      <c r="K64" s="19">
        <v>147025</v>
      </c>
      <c r="L64" s="27">
        <v>3.3609966777227207</v>
      </c>
      <c r="M64" s="27">
        <v>3.740402747381316</v>
      </c>
      <c r="N64" s="28">
        <v>3.9539675082165342</v>
      </c>
      <c r="P64" s="117">
        <v>41333</v>
      </c>
      <c r="Q64" s="18">
        <v>47418</v>
      </c>
      <c r="R64" s="19">
        <v>56630</v>
      </c>
      <c r="S64" s="27">
        <v>0.51720375372827665</v>
      </c>
      <c r="T64" s="27">
        <v>0.57340539536530555</v>
      </c>
      <c r="U64" s="28">
        <v>0.70732425964833134</v>
      </c>
    </row>
    <row r="65" spans="1:21">
      <c r="A65" s="17" t="s">
        <v>180</v>
      </c>
      <c r="I65" s="117">
        <v>6020</v>
      </c>
      <c r="J65" s="18">
        <v>7972</v>
      </c>
      <c r="K65" s="19">
        <v>7999</v>
      </c>
      <c r="L65" s="27">
        <v>0.16437995580309028</v>
      </c>
      <c r="M65" s="27">
        <v>0.21946015884158512</v>
      </c>
      <c r="N65" s="28">
        <v>0.21511842270514578</v>
      </c>
      <c r="P65" s="117">
        <v>35302</v>
      </c>
      <c r="Q65" s="18">
        <v>71594</v>
      </c>
      <c r="R65" s="19">
        <v>74228</v>
      </c>
      <c r="S65" s="27">
        <v>0.44173727806149132</v>
      </c>
      <c r="T65" s="27">
        <v>0.86575532236247188</v>
      </c>
      <c r="U65" s="28">
        <v>0.92712811487155811</v>
      </c>
    </row>
    <row r="66" spans="1:21">
      <c r="A66" s="17" t="s">
        <v>181</v>
      </c>
      <c r="I66" s="117">
        <v>16105</v>
      </c>
      <c r="J66" s="18">
        <v>12778</v>
      </c>
      <c r="K66" s="19">
        <v>11691</v>
      </c>
      <c r="L66" s="27">
        <v>0.4397573402340148</v>
      </c>
      <c r="M66" s="27">
        <v>0.35176391240313276</v>
      </c>
      <c r="N66" s="28">
        <v>0.31440798597897979</v>
      </c>
      <c r="P66" s="117">
        <v>50745</v>
      </c>
      <c r="Q66" s="18">
        <v>52144</v>
      </c>
      <c r="R66" s="19">
        <v>32555</v>
      </c>
      <c r="S66" s="27">
        <v>0.6349770034340938</v>
      </c>
      <c r="T66" s="27">
        <v>0.63055487232545648</v>
      </c>
      <c r="U66" s="28">
        <v>0.40662089480578184</v>
      </c>
    </row>
    <row r="67" spans="1:21">
      <c r="A67" s="17" t="s">
        <v>182</v>
      </c>
      <c r="I67" s="117">
        <v>0</v>
      </c>
      <c r="J67" s="18">
        <v>0</v>
      </c>
      <c r="K67" s="19">
        <v>0</v>
      </c>
      <c r="L67" s="27" t="s">
        <v>168</v>
      </c>
      <c r="M67" s="27" t="s">
        <v>168</v>
      </c>
      <c r="N67" s="28" t="s">
        <v>168</v>
      </c>
      <c r="P67" s="117">
        <v>0</v>
      </c>
      <c r="Q67" s="18">
        <v>0</v>
      </c>
      <c r="R67" s="19">
        <v>0</v>
      </c>
      <c r="S67" s="27" t="s">
        <v>168</v>
      </c>
      <c r="T67" s="27" t="s">
        <v>168</v>
      </c>
      <c r="U67" s="28" t="s">
        <v>168</v>
      </c>
    </row>
    <row r="68" spans="1:21">
      <c r="A68" s="17" t="s">
        <v>183</v>
      </c>
      <c r="I68" s="117">
        <v>0</v>
      </c>
      <c r="J68" s="18">
        <v>1887</v>
      </c>
      <c r="K68" s="19">
        <v>3664</v>
      </c>
      <c r="L68" s="27" t="s">
        <v>168</v>
      </c>
      <c r="M68" s="27">
        <v>5.194697939464013E-2</v>
      </c>
      <c r="N68" s="28">
        <v>9.8536554668290297E-2</v>
      </c>
      <c r="P68" s="117">
        <v>0</v>
      </c>
      <c r="Q68" s="18">
        <v>0</v>
      </c>
      <c r="R68" s="19">
        <v>345</v>
      </c>
      <c r="S68" s="27" t="s">
        <v>168</v>
      </c>
      <c r="T68" s="27" t="s">
        <v>168</v>
      </c>
      <c r="U68" s="28">
        <v>4.3091447921362229E-3</v>
      </c>
    </row>
    <row r="69" spans="1:21">
      <c r="A69" s="17" t="s">
        <v>184</v>
      </c>
      <c r="I69" s="117">
        <v>0</v>
      </c>
      <c r="J69" s="18">
        <v>0</v>
      </c>
      <c r="K69" s="19">
        <v>0</v>
      </c>
      <c r="L69" s="27" t="s">
        <v>168</v>
      </c>
      <c r="M69" s="27" t="s">
        <v>168</v>
      </c>
      <c r="N69" s="28" t="s">
        <v>168</v>
      </c>
      <c r="P69" s="117">
        <v>0</v>
      </c>
      <c r="Q69" s="18">
        <v>0</v>
      </c>
      <c r="R69" s="19">
        <v>0</v>
      </c>
      <c r="S69" s="27" t="s">
        <v>168</v>
      </c>
      <c r="T69" s="27" t="s">
        <v>168</v>
      </c>
      <c r="U69" s="28" t="s">
        <v>168</v>
      </c>
    </row>
    <row r="70" spans="1:21">
      <c r="A70" s="17" t="s">
        <v>185</v>
      </c>
      <c r="I70" s="117">
        <v>0</v>
      </c>
      <c r="J70" s="18">
        <v>0</v>
      </c>
      <c r="K70" s="19">
        <v>0</v>
      </c>
      <c r="L70" s="27" t="s">
        <v>168</v>
      </c>
      <c r="M70" s="27" t="s">
        <v>168</v>
      </c>
      <c r="N70" s="28" t="s">
        <v>168</v>
      </c>
      <c r="P70" s="117">
        <v>0</v>
      </c>
      <c r="Q70" s="18">
        <v>0</v>
      </c>
      <c r="R70" s="19">
        <v>0</v>
      </c>
      <c r="S70" s="27" t="s">
        <v>168</v>
      </c>
      <c r="T70" s="27" t="s">
        <v>168</v>
      </c>
      <c r="U70" s="28" t="s">
        <v>168</v>
      </c>
    </row>
    <row r="71" spans="1:21">
      <c r="A71" s="17" t="s">
        <v>186</v>
      </c>
      <c r="I71" s="117">
        <v>0</v>
      </c>
      <c r="J71" s="18">
        <v>0</v>
      </c>
      <c r="K71" s="19">
        <v>0</v>
      </c>
      <c r="L71" s="27" t="s">
        <v>168</v>
      </c>
      <c r="M71" s="27" t="s">
        <v>168</v>
      </c>
      <c r="N71" s="28" t="s">
        <v>168</v>
      </c>
      <c r="P71" s="117">
        <v>0</v>
      </c>
      <c r="Q71" s="18">
        <v>97174</v>
      </c>
      <c r="R71" s="19">
        <v>89566</v>
      </c>
      <c r="S71" s="27" t="s">
        <v>168</v>
      </c>
      <c r="T71" s="27">
        <v>1.1750832150075543</v>
      </c>
      <c r="U71" s="28">
        <v>1.1187039491376027</v>
      </c>
    </row>
    <row r="72" spans="1:21">
      <c r="A72" s="17" t="s">
        <v>187</v>
      </c>
      <c r="I72" s="117">
        <v>0</v>
      </c>
      <c r="J72" s="18">
        <v>0</v>
      </c>
      <c r="K72" s="19">
        <v>0</v>
      </c>
      <c r="L72" s="27" t="s">
        <v>168</v>
      </c>
      <c r="M72" s="27" t="s">
        <v>168</v>
      </c>
      <c r="N72" s="28" t="s">
        <v>168</v>
      </c>
      <c r="P72" s="117">
        <v>0</v>
      </c>
      <c r="Q72" s="18">
        <v>153524</v>
      </c>
      <c r="R72" s="19">
        <v>153798</v>
      </c>
      <c r="S72" s="27" t="s">
        <v>168</v>
      </c>
      <c r="T72" s="27">
        <v>1.8564994288680075</v>
      </c>
      <c r="U72" s="28">
        <v>1.9209792775100487</v>
      </c>
    </row>
    <row r="73" spans="1:21">
      <c r="A73" s="17" t="s">
        <v>188</v>
      </c>
      <c r="I73" s="117">
        <v>0</v>
      </c>
      <c r="J73" s="18">
        <v>0</v>
      </c>
      <c r="K73" s="19">
        <v>35762</v>
      </c>
      <c r="L73" s="27" t="s">
        <v>168</v>
      </c>
      <c r="M73" s="27" t="s">
        <v>168</v>
      </c>
      <c r="N73" s="28">
        <v>0.96175334826621117</v>
      </c>
      <c r="P73" s="117">
        <v>0</v>
      </c>
      <c r="Q73" s="18">
        <v>0</v>
      </c>
      <c r="R73" s="19">
        <v>26772</v>
      </c>
      <c r="S73" s="27" t="s">
        <v>168</v>
      </c>
      <c r="T73" s="27" t="s">
        <v>168</v>
      </c>
      <c r="U73" s="28">
        <v>0.33438963586977088</v>
      </c>
    </row>
    <row r="74" spans="1:21" ht="13.5" thickBot="1">
      <c r="A74" s="20" t="s">
        <v>4</v>
      </c>
      <c r="I74" s="118">
        <v>3662247</v>
      </c>
      <c r="J74" s="21">
        <v>3632550</v>
      </c>
      <c r="K74" s="22">
        <v>3718417</v>
      </c>
      <c r="L74" s="23">
        <v>100</v>
      </c>
      <c r="M74" s="23">
        <v>100</v>
      </c>
      <c r="N74" s="48">
        <v>100</v>
      </c>
      <c r="P74" s="118">
        <v>7991628</v>
      </c>
      <c r="Q74" s="21">
        <v>8269542</v>
      </c>
      <c r="R74" s="22">
        <v>8006229</v>
      </c>
      <c r="S74" s="23">
        <v>100</v>
      </c>
      <c r="T74" s="23">
        <v>100</v>
      </c>
      <c r="U74" s="48">
        <v>100</v>
      </c>
    </row>
    <row r="75" spans="1:21">
      <c r="A75" s="50"/>
      <c r="I75" s="50"/>
      <c r="J75" s="50"/>
      <c r="K75" s="50"/>
      <c r="L75" s="50"/>
      <c r="M75" s="50"/>
      <c r="N75" s="50"/>
    </row>
    <row r="76" spans="1:21">
      <c r="A76" s="61" t="s">
        <v>157</v>
      </c>
      <c r="B76" s="126"/>
      <c r="C76" s="126"/>
      <c r="D76" s="126"/>
      <c r="E76" s="126"/>
      <c r="F76" s="126"/>
      <c r="G76" s="126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115"/>
      <c r="U76" s="188">
        <v>10</v>
      </c>
    </row>
    <row r="77" spans="1:21">
      <c r="A77" s="26" t="s">
        <v>158</v>
      </c>
      <c r="T77" s="25"/>
      <c r="U77" s="187"/>
    </row>
    <row r="82" ht="12.75" customHeight="1"/>
    <row r="83" ht="12.75" customHeight="1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116</v>
      </c>
      <c r="B4" s="6"/>
      <c r="C4" s="6"/>
      <c r="D4" s="198" t="s">
        <v>107</v>
      </c>
      <c r="E4" s="198"/>
      <c r="F4" s="6"/>
      <c r="I4" s="198" t="s">
        <v>112</v>
      </c>
      <c r="J4" s="198"/>
      <c r="K4" s="198"/>
      <c r="L4" s="198"/>
      <c r="M4" s="198"/>
      <c r="N4" s="198"/>
      <c r="P4" s="198" t="s">
        <v>113</v>
      </c>
      <c r="Q4" s="198"/>
      <c r="R4" s="198"/>
      <c r="S4" s="198"/>
      <c r="T4" s="198"/>
      <c r="U4" s="198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1250240</v>
      </c>
      <c r="C7" s="18">
        <v>1375095</v>
      </c>
      <c r="D7" s="19">
        <v>1459850</v>
      </c>
      <c r="E7" s="82">
        <v>16.541167561085391</v>
      </c>
      <c r="F7" s="82">
        <v>16.913910453489038</v>
      </c>
      <c r="G7" s="83">
        <v>16.784922463511752</v>
      </c>
      <c r="I7" s="117">
        <v>484378</v>
      </c>
      <c r="J7" s="18">
        <v>560219</v>
      </c>
      <c r="K7" s="19">
        <v>609893</v>
      </c>
      <c r="L7" s="82">
        <v>21.04628785972907</v>
      </c>
      <c r="M7" s="82">
        <v>21.557845950902728</v>
      </c>
      <c r="N7" s="83">
        <v>21.004761685001416</v>
      </c>
      <c r="P7" s="117">
        <v>765862</v>
      </c>
      <c r="Q7" s="18">
        <v>814876</v>
      </c>
      <c r="R7" s="19">
        <v>849957</v>
      </c>
      <c r="S7" s="82">
        <v>14.568797182351078</v>
      </c>
      <c r="T7" s="82">
        <v>14.732122921844409</v>
      </c>
      <c r="U7" s="83">
        <v>14.670125539478011</v>
      </c>
    </row>
    <row r="8" spans="1:21">
      <c r="A8" s="17" t="s">
        <v>160</v>
      </c>
      <c r="B8" s="18">
        <v>579459</v>
      </c>
      <c r="C8" s="18">
        <v>614055</v>
      </c>
      <c r="D8" s="19">
        <v>641690</v>
      </c>
      <c r="E8" s="82">
        <v>7.6664707686356053</v>
      </c>
      <c r="F8" s="82">
        <v>7.5529845454439224</v>
      </c>
      <c r="G8" s="83">
        <v>7.3779613628871834</v>
      </c>
      <c r="I8" s="117">
        <v>282830</v>
      </c>
      <c r="J8" s="18">
        <v>295358</v>
      </c>
      <c r="K8" s="19">
        <v>309390</v>
      </c>
      <c r="L8" s="82">
        <v>12.289000729527711</v>
      </c>
      <c r="M8" s="82">
        <v>11.365702099298181</v>
      </c>
      <c r="N8" s="83">
        <v>10.655415323216676</v>
      </c>
      <c r="P8" s="117">
        <v>296629</v>
      </c>
      <c r="Q8" s="18">
        <v>318697</v>
      </c>
      <c r="R8" s="19">
        <v>332300</v>
      </c>
      <c r="S8" s="82">
        <v>5.6426976914948357</v>
      </c>
      <c r="T8" s="82">
        <v>5.7617151306739283</v>
      </c>
      <c r="U8" s="83">
        <v>5.7354462834808615</v>
      </c>
    </row>
    <row r="9" spans="1:21">
      <c r="A9" s="17" t="s">
        <v>84</v>
      </c>
      <c r="B9" s="18">
        <v>1662895</v>
      </c>
      <c r="C9" s="18">
        <v>1753828</v>
      </c>
      <c r="D9" s="19">
        <v>1830649</v>
      </c>
      <c r="E9" s="82">
        <v>22.000755720094613</v>
      </c>
      <c r="F9" s="82">
        <v>21.572392993081767</v>
      </c>
      <c r="G9" s="83">
        <v>21.048259425903566</v>
      </c>
      <c r="I9" s="117">
        <v>565361</v>
      </c>
      <c r="J9" s="18">
        <v>613709</v>
      </c>
      <c r="K9" s="19">
        <v>643087</v>
      </c>
      <c r="L9" s="82">
        <v>24.565009869697402</v>
      </c>
      <c r="M9" s="82">
        <v>23.616200237197528</v>
      </c>
      <c r="N9" s="83">
        <v>22.147965590230591</v>
      </c>
      <c r="P9" s="117">
        <v>1097534</v>
      </c>
      <c r="Q9" s="18">
        <v>1140119</v>
      </c>
      <c r="R9" s="19">
        <v>1187562</v>
      </c>
      <c r="S9" s="82">
        <v>20.878108910919341</v>
      </c>
      <c r="T9" s="82">
        <v>20.612183023589267</v>
      </c>
      <c r="U9" s="83">
        <v>20.497135297331024</v>
      </c>
    </row>
    <row r="10" spans="1:21">
      <c r="A10" s="17" t="s">
        <v>86</v>
      </c>
      <c r="B10" s="18">
        <v>1036445</v>
      </c>
      <c r="C10" s="18">
        <v>1131325</v>
      </c>
      <c r="D10" s="19">
        <v>1079232</v>
      </c>
      <c r="E10" s="82">
        <v>13.712575515780287</v>
      </c>
      <c r="F10" s="82">
        <v>13.915496561178308</v>
      </c>
      <c r="G10" s="83">
        <v>12.408689550392653</v>
      </c>
      <c r="I10" s="117">
        <v>177614</v>
      </c>
      <c r="J10" s="18">
        <v>188707</v>
      </c>
      <c r="K10" s="19">
        <v>208607</v>
      </c>
      <c r="L10" s="82">
        <v>7.7173516797169137</v>
      </c>
      <c r="M10" s="82">
        <v>7.2616538101296122</v>
      </c>
      <c r="N10" s="83">
        <v>7.1844410754396106</v>
      </c>
      <c r="P10" s="117">
        <v>858831</v>
      </c>
      <c r="Q10" s="18">
        <v>942618</v>
      </c>
      <c r="R10" s="19">
        <v>870625</v>
      </c>
      <c r="S10" s="82">
        <v>16.337322719910059</v>
      </c>
      <c r="T10" s="82">
        <v>17.041567360362968</v>
      </c>
      <c r="U10" s="83">
        <v>15.02685200287549</v>
      </c>
    </row>
    <row r="11" spans="1:21">
      <c r="A11" s="17" t="s">
        <v>161</v>
      </c>
      <c r="B11" s="18">
        <v>647517</v>
      </c>
      <c r="C11" s="18">
        <v>676552</v>
      </c>
      <c r="D11" s="19">
        <v>717735</v>
      </c>
      <c r="E11" s="82">
        <v>8.5669049107781934</v>
      </c>
      <c r="F11" s="82">
        <v>8.3217086420421236</v>
      </c>
      <c r="G11" s="83">
        <v>8.2523042260154167</v>
      </c>
      <c r="I11" s="117">
        <v>327922</v>
      </c>
      <c r="J11" s="18">
        <v>428061</v>
      </c>
      <c r="K11" s="19">
        <v>463139</v>
      </c>
      <c r="L11" s="82">
        <v>14.248254065085691</v>
      </c>
      <c r="M11" s="82">
        <v>16.472260126110275</v>
      </c>
      <c r="N11" s="83">
        <v>15.950542672288206</v>
      </c>
      <c r="P11" s="117">
        <v>319595</v>
      </c>
      <c r="Q11" s="18">
        <v>248491</v>
      </c>
      <c r="R11" s="19">
        <v>254596</v>
      </c>
      <c r="S11" s="82">
        <v>6.0795740427041594</v>
      </c>
      <c r="T11" s="82">
        <v>4.4924626040919593</v>
      </c>
      <c r="U11" s="83">
        <v>4.3942873367110851</v>
      </c>
    </row>
    <row r="12" spans="1:21">
      <c r="A12" s="17" t="s">
        <v>162</v>
      </c>
      <c r="B12" s="18">
        <v>30549</v>
      </c>
      <c r="C12" s="18">
        <v>27714</v>
      </c>
      <c r="D12" s="19">
        <v>26243</v>
      </c>
      <c r="E12" s="82">
        <v>0.40417530060116263</v>
      </c>
      <c r="F12" s="82">
        <v>0.34088707638962773</v>
      </c>
      <c r="G12" s="83">
        <v>0.30173423311294917</v>
      </c>
      <c r="I12" s="117">
        <v>24541</v>
      </c>
      <c r="J12" s="18">
        <v>27566</v>
      </c>
      <c r="K12" s="19">
        <v>26089</v>
      </c>
      <c r="L12" s="82">
        <v>1.0663096803851768</v>
      </c>
      <c r="M12" s="82">
        <v>1.060770130043045</v>
      </c>
      <c r="N12" s="83">
        <v>0.89850716043634204</v>
      </c>
      <c r="P12" s="117">
        <v>6008</v>
      </c>
      <c r="Q12" s="18">
        <v>148</v>
      </c>
      <c r="R12" s="19">
        <v>154</v>
      </c>
      <c r="S12" s="82">
        <v>0.11428864922344401</v>
      </c>
      <c r="T12" s="82">
        <v>2.6756883162996244E-3</v>
      </c>
      <c r="U12" s="83">
        <v>2.6580160326694336E-3</v>
      </c>
    </row>
    <row r="13" spans="1:21">
      <c r="A13" s="17" t="s">
        <v>163</v>
      </c>
      <c r="B13" s="18">
        <v>365837</v>
      </c>
      <c r="C13" s="18">
        <v>448509</v>
      </c>
      <c r="D13" s="19">
        <v>534693</v>
      </c>
      <c r="E13" s="82">
        <v>4.8401675814601965</v>
      </c>
      <c r="F13" s="82">
        <v>5.516739616960221</v>
      </c>
      <c r="G13" s="83">
        <v>6.1477415808353522</v>
      </c>
      <c r="I13" s="117">
        <v>39127</v>
      </c>
      <c r="J13" s="18">
        <v>45660</v>
      </c>
      <c r="K13" s="19">
        <v>55805</v>
      </c>
      <c r="L13" s="82">
        <v>1.7000733003720634</v>
      </c>
      <c r="M13" s="82">
        <v>1.7570472370951691</v>
      </c>
      <c r="N13" s="83">
        <v>1.9219284789815656</v>
      </c>
      <c r="P13" s="117">
        <v>326710</v>
      </c>
      <c r="Q13" s="18">
        <v>402849</v>
      </c>
      <c r="R13" s="19">
        <v>478888</v>
      </c>
      <c r="S13" s="82">
        <v>6.2149208701383811</v>
      </c>
      <c r="T13" s="82">
        <v>7.2830970441418064</v>
      </c>
      <c r="U13" s="83">
        <v>8.2655323496948032</v>
      </c>
    </row>
    <row r="14" spans="1:21">
      <c r="A14" s="17" t="s">
        <v>164</v>
      </c>
      <c r="B14" s="18">
        <v>485086</v>
      </c>
      <c r="C14" s="18">
        <v>507502</v>
      </c>
      <c r="D14" s="19">
        <v>532533</v>
      </c>
      <c r="E14" s="82">
        <v>6.4178788132971807</v>
      </c>
      <c r="F14" s="82">
        <v>6.2423638970155464</v>
      </c>
      <c r="G14" s="83">
        <v>6.1229065412619814</v>
      </c>
      <c r="I14" s="117">
        <v>8033</v>
      </c>
      <c r="J14" s="18">
        <v>21</v>
      </c>
      <c r="K14" s="19">
        <v>0</v>
      </c>
      <c r="L14" s="82">
        <v>0.34903490740125198</v>
      </c>
      <c r="M14" s="82">
        <v>8.0810319708713428E-4</v>
      </c>
      <c r="N14" s="83" t="s">
        <v>168</v>
      </c>
      <c r="P14" s="117">
        <v>477053</v>
      </c>
      <c r="Q14" s="18">
        <v>507481</v>
      </c>
      <c r="R14" s="19">
        <v>532533</v>
      </c>
      <c r="S14" s="82">
        <v>9.0748573531943464</v>
      </c>
      <c r="T14" s="82">
        <v>9.1747363678652007</v>
      </c>
      <c r="U14" s="83">
        <v>9.1914367008152684</v>
      </c>
    </row>
    <row r="15" spans="1:21">
      <c r="A15" s="17" t="s">
        <v>165</v>
      </c>
      <c r="B15" s="18">
        <v>155976</v>
      </c>
      <c r="C15" s="18">
        <v>160370</v>
      </c>
      <c r="D15" s="19">
        <v>167197</v>
      </c>
      <c r="E15" s="82">
        <v>2.0636239054164438</v>
      </c>
      <c r="F15" s="82">
        <v>1.9725792177457098</v>
      </c>
      <c r="G15" s="83">
        <v>1.9223815331244813</v>
      </c>
      <c r="I15" s="117">
        <v>2337</v>
      </c>
      <c r="J15" s="18">
        <v>3278</v>
      </c>
      <c r="K15" s="19">
        <v>4313</v>
      </c>
      <c r="L15" s="82">
        <v>0.10154295762439013</v>
      </c>
      <c r="M15" s="82">
        <v>0.12614106095483935</v>
      </c>
      <c r="N15" s="83">
        <v>0.14854005070956891</v>
      </c>
      <c r="P15" s="117">
        <v>153639</v>
      </c>
      <c r="Q15" s="18">
        <v>157092</v>
      </c>
      <c r="R15" s="19">
        <v>162884</v>
      </c>
      <c r="S15" s="82">
        <v>2.922635449074686</v>
      </c>
      <c r="T15" s="82">
        <v>2.8400623580009499</v>
      </c>
      <c r="U15" s="83">
        <v>2.8113524900345972</v>
      </c>
    </row>
    <row r="16" spans="1:21">
      <c r="A16" s="17" t="s">
        <v>166</v>
      </c>
      <c r="B16" s="18">
        <v>588491</v>
      </c>
      <c r="C16" s="18">
        <v>645625</v>
      </c>
      <c r="D16" s="19">
        <v>776943</v>
      </c>
      <c r="E16" s="82">
        <v>7.7859676855569351</v>
      </c>
      <c r="F16" s="82">
        <v>7.9413011003122396</v>
      </c>
      <c r="G16" s="83">
        <v>8.9330602552099254</v>
      </c>
      <c r="I16" s="117">
        <v>73538</v>
      </c>
      <c r="J16" s="18">
        <v>99015</v>
      </c>
      <c r="K16" s="19">
        <v>191309</v>
      </c>
      <c r="L16" s="82">
        <v>3.1952357799667954</v>
      </c>
      <c r="M16" s="82">
        <v>3.8102065742658384</v>
      </c>
      <c r="N16" s="83">
        <v>6.5886966290741746</v>
      </c>
      <c r="P16" s="117">
        <v>514953</v>
      </c>
      <c r="Q16" s="18">
        <v>546610</v>
      </c>
      <c r="R16" s="19">
        <v>585634</v>
      </c>
      <c r="S16" s="82">
        <v>9.7958193714314525</v>
      </c>
      <c r="T16" s="82">
        <v>9.8821485849495794</v>
      </c>
      <c r="U16" s="83">
        <v>10.107951696599551</v>
      </c>
    </row>
    <row r="17" spans="1:21">
      <c r="A17" s="17" t="s">
        <v>167</v>
      </c>
      <c r="B17" s="18">
        <v>92099</v>
      </c>
      <c r="C17" s="18">
        <v>91398</v>
      </c>
      <c r="D17" s="19">
        <v>101363</v>
      </c>
      <c r="E17" s="82">
        <v>1.2185060398070797</v>
      </c>
      <c r="F17" s="82">
        <v>1.1242114818452478</v>
      </c>
      <c r="G17" s="83">
        <v>1.1654417204979564</v>
      </c>
      <c r="I17" s="117">
        <v>92099</v>
      </c>
      <c r="J17" s="18">
        <v>91398</v>
      </c>
      <c r="K17" s="19">
        <v>101363</v>
      </c>
      <c r="L17" s="82">
        <v>4.0017136731915732</v>
      </c>
      <c r="M17" s="82">
        <v>3.5170960003509477</v>
      </c>
      <c r="N17" s="83">
        <v>3.4909494922499493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29509</v>
      </c>
      <c r="C18" s="18">
        <v>44132</v>
      </c>
      <c r="D18" s="19">
        <v>42280</v>
      </c>
      <c r="E18" s="82">
        <v>0.39041569103537621</v>
      </c>
      <c r="F18" s="82">
        <v>0.54283136520267927</v>
      </c>
      <c r="G18" s="83">
        <v>0.48612290424172128</v>
      </c>
      <c r="I18" s="117">
        <v>28689</v>
      </c>
      <c r="J18" s="18">
        <v>43116</v>
      </c>
      <c r="K18" s="19">
        <v>41786</v>
      </c>
      <c r="L18" s="82">
        <v>1.2465408263954336</v>
      </c>
      <c r="M18" s="82">
        <v>1.6591513069337562</v>
      </c>
      <c r="N18" s="83">
        <v>1.4391130440412812</v>
      </c>
      <c r="P18" s="117">
        <v>820</v>
      </c>
      <c r="Q18" s="18">
        <v>1016</v>
      </c>
      <c r="R18" s="19">
        <v>494</v>
      </c>
      <c r="S18" s="82">
        <v>1.5598650526502012E-2</v>
      </c>
      <c r="T18" s="82">
        <v>1.8368238711894719E-2</v>
      </c>
      <c r="U18" s="83">
        <v>8.5263631177837675E-3</v>
      </c>
    </row>
    <row r="19" spans="1:21">
      <c r="A19" s="17" t="s">
        <v>170</v>
      </c>
      <c r="B19" s="18">
        <v>138013</v>
      </c>
      <c r="C19" s="18">
        <v>152798</v>
      </c>
      <c r="D19" s="19">
        <v>171096</v>
      </c>
      <c r="E19" s="82">
        <v>1.8259663413489233</v>
      </c>
      <c r="F19" s="82">
        <v>1.8794422854218931</v>
      </c>
      <c r="G19" s="83">
        <v>1.9672110790951169</v>
      </c>
      <c r="I19" s="117">
        <v>75851</v>
      </c>
      <c r="J19" s="18">
        <v>80027</v>
      </c>
      <c r="K19" s="19">
        <v>88836</v>
      </c>
      <c r="L19" s="82">
        <v>3.2957359344320132</v>
      </c>
      <c r="M19" s="82">
        <v>3.0795273596805761</v>
      </c>
      <c r="N19" s="83">
        <v>3.0595186517123261</v>
      </c>
      <c r="P19" s="117">
        <v>62162</v>
      </c>
      <c r="Q19" s="18">
        <v>72771</v>
      </c>
      <c r="R19" s="19">
        <v>82260</v>
      </c>
      <c r="S19" s="82">
        <v>1.1824918463761196</v>
      </c>
      <c r="T19" s="82">
        <v>1.3156250977394592</v>
      </c>
      <c r="U19" s="83">
        <v>1.4197947977103091</v>
      </c>
    </row>
    <row r="20" spans="1:21">
      <c r="A20" s="17" t="s">
        <v>171</v>
      </c>
      <c r="B20" s="18">
        <v>17756</v>
      </c>
      <c r="C20" s="18">
        <v>16513</v>
      </c>
      <c r="D20" s="19">
        <v>14549</v>
      </c>
      <c r="E20" s="82">
        <v>0.2349188725481765</v>
      </c>
      <c r="F20" s="82">
        <v>0.20311280552868308</v>
      </c>
      <c r="G20" s="83">
        <v>0.1672800883115611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17756</v>
      </c>
      <c r="Q20" s="18">
        <v>16513</v>
      </c>
      <c r="R20" s="19">
        <v>14549</v>
      </c>
      <c r="S20" s="82">
        <v>0.33776785213240212</v>
      </c>
      <c r="T20" s="82">
        <v>0.29853811599361957</v>
      </c>
      <c r="U20" s="83">
        <v>0.25111347570978954</v>
      </c>
    </row>
    <row r="21" spans="1:21">
      <c r="A21" s="17" t="s">
        <v>172</v>
      </c>
      <c r="B21" s="18">
        <v>35892</v>
      </c>
      <c r="C21" s="18">
        <v>37086</v>
      </c>
      <c r="D21" s="19">
        <v>33477</v>
      </c>
      <c r="E21" s="82">
        <v>0.47486529474539035</v>
      </c>
      <c r="F21" s="82">
        <v>0.45616432543067531</v>
      </c>
      <c r="G21" s="83">
        <v>0.38490862027672901</v>
      </c>
      <c r="I21" s="117">
        <v>4146</v>
      </c>
      <c r="J21" s="18">
        <v>4328</v>
      </c>
      <c r="K21" s="19">
        <v>5146</v>
      </c>
      <c r="L21" s="82">
        <v>0.1801442457469925</v>
      </c>
      <c r="M21" s="82">
        <v>0.16654622080919607</v>
      </c>
      <c r="N21" s="83">
        <v>0.17722863458183202</v>
      </c>
      <c r="P21" s="117">
        <v>31746</v>
      </c>
      <c r="Q21" s="18">
        <v>32758</v>
      </c>
      <c r="R21" s="19">
        <v>28331</v>
      </c>
      <c r="S21" s="82">
        <v>0.60389604831016208</v>
      </c>
      <c r="T21" s="82">
        <v>0.59223106665772363</v>
      </c>
      <c r="U21" s="83">
        <v>0.48898865078933584</v>
      </c>
    </row>
    <row r="22" spans="1:21">
      <c r="A22" s="17" t="s">
        <v>173</v>
      </c>
      <c r="B22" s="18">
        <v>92560</v>
      </c>
      <c r="C22" s="18">
        <v>16335</v>
      </c>
      <c r="D22" s="19">
        <v>35135</v>
      </c>
      <c r="E22" s="82">
        <v>1.2246052513549908</v>
      </c>
      <c r="F22" s="82">
        <v>0.20092337420886805</v>
      </c>
      <c r="G22" s="83">
        <v>0.40397181268999238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92560</v>
      </c>
      <c r="Q22" s="18">
        <v>16335</v>
      </c>
      <c r="R22" s="19">
        <v>35135</v>
      </c>
      <c r="S22" s="82">
        <v>1.7607452350402759</v>
      </c>
      <c r="T22" s="82">
        <v>0.29532005842401599</v>
      </c>
      <c r="U22" s="83">
        <v>0.60642463186909445</v>
      </c>
    </row>
    <row r="23" spans="1:21">
      <c r="A23" s="17" t="s">
        <v>174</v>
      </c>
      <c r="B23" s="18">
        <v>0</v>
      </c>
      <c r="C23" s="18">
        <v>81895</v>
      </c>
      <c r="D23" s="19">
        <v>82877</v>
      </c>
      <c r="E23" s="82" t="s">
        <v>168</v>
      </c>
      <c r="F23" s="82">
        <v>1.007322909754224</v>
      </c>
      <c r="G23" s="83">
        <v>0.9528951734825245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81895</v>
      </c>
      <c r="R23" s="19">
        <v>82877</v>
      </c>
      <c r="S23" s="82" t="s">
        <v>168</v>
      </c>
      <c r="T23" s="82">
        <v>1.4805776666443089</v>
      </c>
      <c r="U23" s="83">
        <v>1.4304441216853547</v>
      </c>
    </row>
    <row r="24" spans="1:21">
      <c r="A24" s="17" t="s">
        <v>175</v>
      </c>
      <c r="B24" s="18">
        <v>0</v>
      </c>
      <c r="C24" s="18">
        <v>30403</v>
      </c>
      <c r="D24" s="19">
        <v>31414</v>
      </c>
      <c r="E24" s="82" t="s">
        <v>168</v>
      </c>
      <c r="F24" s="82">
        <v>0.37396224952997953</v>
      </c>
      <c r="G24" s="83">
        <v>0.36118885794345867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30403</v>
      </c>
      <c r="R24" s="19">
        <v>31414</v>
      </c>
      <c r="S24" s="82" t="s">
        <v>168</v>
      </c>
      <c r="T24" s="82">
        <v>0.5496550802733613</v>
      </c>
      <c r="U24" s="83">
        <v>0.54220075097582843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2" t="s">
        <v>168</v>
      </c>
      <c r="F25" s="82" t="s">
        <v>168</v>
      </c>
      <c r="G25" s="83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81173</v>
      </c>
      <c r="C26" s="18">
        <v>0</v>
      </c>
      <c r="D26" s="19">
        <v>0</v>
      </c>
      <c r="E26" s="82">
        <v>1.0739507570034428</v>
      </c>
      <c r="F26" s="82" t="s">
        <v>168</v>
      </c>
      <c r="G26" s="83" t="s">
        <v>168</v>
      </c>
      <c r="I26" s="117">
        <v>2430</v>
      </c>
      <c r="J26" s="18">
        <v>0</v>
      </c>
      <c r="K26" s="19">
        <v>0</v>
      </c>
      <c r="L26" s="82">
        <v>0.10558381986618229</v>
      </c>
      <c r="M26" s="82" t="s">
        <v>168</v>
      </c>
      <c r="N26" s="83" t="s">
        <v>168</v>
      </c>
      <c r="P26" s="117">
        <v>78743</v>
      </c>
      <c r="Q26" s="18">
        <v>0</v>
      </c>
      <c r="R26" s="19">
        <v>0</v>
      </c>
      <c r="S26" s="82">
        <v>1.4979079736687171</v>
      </c>
      <c r="T26" s="82" t="s">
        <v>168</v>
      </c>
      <c r="U26" s="83" t="s">
        <v>168</v>
      </c>
    </row>
    <row r="27" spans="1:21">
      <c r="A27" s="17" t="s">
        <v>178</v>
      </c>
      <c r="B27" s="18">
        <v>63607</v>
      </c>
      <c r="C27" s="18">
        <v>47157</v>
      </c>
      <c r="D27" s="19">
        <v>54457</v>
      </c>
      <c r="E27" s="82">
        <v>0.84154565927978497</v>
      </c>
      <c r="F27" s="82">
        <v>0.58003939746358069</v>
      </c>
      <c r="G27" s="83">
        <v>0.62613043983659922</v>
      </c>
      <c r="I27" s="117">
        <v>53529</v>
      </c>
      <c r="J27" s="18">
        <v>37722</v>
      </c>
      <c r="K27" s="19">
        <v>39195</v>
      </c>
      <c r="L27" s="82">
        <v>2.3258420961386301</v>
      </c>
      <c r="M27" s="82">
        <v>1.4515842285962324</v>
      </c>
      <c r="N27" s="83">
        <v>1.3498788053701722</v>
      </c>
      <c r="P27" s="117">
        <v>10078</v>
      </c>
      <c r="Q27" s="18">
        <v>9435</v>
      </c>
      <c r="R27" s="19">
        <v>15262</v>
      </c>
      <c r="S27" s="82">
        <v>0.19171121951961864</v>
      </c>
      <c r="T27" s="82">
        <v>0.17057513016410106</v>
      </c>
      <c r="U27" s="83">
        <v>0.26341974474416163</v>
      </c>
    </row>
    <row r="28" spans="1:21">
      <c r="A28" s="17" t="s">
        <v>179</v>
      </c>
      <c r="B28" s="18">
        <v>87797</v>
      </c>
      <c r="C28" s="18">
        <v>108877</v>
      </c>
      <c r="D28" s="19">
        <v>134973</v>
      </c>
      <c r="E28" s="82">
        <v>1.1615888856224517</v>
      </c>
      <c r="F28" s="82">
        <v>1.3392062573455112</v>
      </c>
      <c r="G28" s="83">
        <v>1.5518795353410086</v>
      </c>
      <c r="I28" s="117">
        <v>56374</v>
      </c>
      <c r="J28" s="18">
        <v>71119</v>
      </c>
      <c r="K28" s="19">
        <v>89601</v>
      </c>
      <c r="L28" s="82">
        <v>2.4494577206321648</v>
      </c>
      <c r="M28" s="82">
        <v>2.7367376796971383</v>
      </c>
      <c r="N28" s="83">
        <v>3.0858653103705271</v>
      </c>
      <c r="P28" s="117">
        <v>31423</v>
      </c>
      <c r="Q28" s="18">
        <v>37758</v>
      </c>
      <c r="R28" s="19">
        <v>45372</v>
      </c>
      <c r="S28" s="82">
        <v>0.59775170182228377</v>
      </c>
      <c r="T28" s="82">
        <v>0.68262594220838657</v>
      </c>
      <c r="U28" s="83">
        <v>0.78311365866413984</v>
      </c>
    </row>
    <row r="29" spans="1:21">
      <c r="A29" s="17" t="s">
        <v>180</v>
      </c>
      <c r="B29" s="18">
        <v>46991</v>
      </c>
      <c r="C29" s="18">
        <v>84204</v>
      </c>
      <c r="D29" s="19">
        <v>87885</v>
      </c>
      <c r="E29" s="82">
        <v>0.6217094356787205</v>
      </c>
      <c r="F29" s="82">
        <v>1.0357240160320493</v>
      </c>
      <c r="G29" s="83">
        <v>1.0104756726415249</v>
      </c>
      <c r="I29" s="117">
        <v>590</v>
      </c>
      <c r="J29" s="18">
        <v>5584</v>
      </c>
      <c r="K29" s="19">
        <v>5558</v>
      </c>
      <c r="L29" s="82">
        <v>2.563557766298253E-2</v>
      </c>
      <c r="M29" s="82">
        <v>0.21487848821593133</v>
      </c>
      <c r="N29" s="83">
        <v>0.19141794617291535</v>
      </c>
      <c r="P29" s="117">
        <v>46401</v>
      </c>
      <c r="Q29" s="18">
        <v>78620</v>
      </c>
      <c r="R29" s="19">
        <v>82327</v>
      </c>
      <c r="S29" s="82">
        <v>0.88267436961002421</v>
      </c>
      <c r="T29" s="82">
        <v>1.4213690231586247</v>
      </c>
      <c r="U29" s="83">
        <v>1.420951207282964</v>
      </c>
    </row>
    <row r="30" spans="1:21">
      <c r="A30" s="17" t="s">
        <v>181</v>
      </c>
      <c r="B30" s="18">
        <v>70462</v>
      </c>
      <c r="C30" s="18">
        <v>75970</v>
      </c>
      <c r="D30" s="19">
        <v>49758</v>
      </c>
      <c r="E30" s="82">
        <v>0.93224000886965597</v>
      </c>
      <c r="F30" s="82">
        <v>0.93444436722667312</v>
      </c>
      <c r="G30" s="83">
        <v>0.5721027310610115</v>
      </c>
      <c r="I30" s="117">
        <v>2100</v>
      </c>
      <c r="J30" s="18">
        <v>3276</v>
      </c>
      <c r="K30" s="19">
        <v>3367</v>
      </c>
      <c r="L30" s="82">
        <v>9.1245276427564942E-2</v>
      </c>
      <c r="M30" s="82">
        <v>0.12606409874559296</v>
      </c>
      <c r="N30" s="83">
        <v>0.11595973817276106</v>
      </c>
      <c r="P30" s="117">
        <v>68362</v>
      </c>
      <c r="Q30" s="18">
        <v>72694</v>
      </c>
      <c r="R30" s="19">
        <v>46391</v>
      </c>
      <c r="S30" s="82">
        <v>1.3004328625521104</v>
      </c>
      <c r="T30" s="82">
        <v>1.314233016655979</v>
      </c>
      <c r="U30" s="83">
        <v>0.80070144007511479</v>
      </c>
    </row>
    <row r="31" spans="1:21">
      <c r="A31" s="17" t="s">
        <v>182</v>
      </c>
      <c r="B31" s="18">
        <v>0</v>
      </c>
      <c r="C31" s="18">
        <v>270</v>
      </c>
      <c r="D31" s="19">
        <v>296</v>
      </c>
      <c r="E31" s="82" t="s">
        <v>168</v>
      </c>
      <c r="F31" s="82">
        <v>3.321047507584596E-3</v>
      </c>
      <c r="G31" s="83">
        <v>3.4033202378322964E-3</v>
      </c>
      <c r="I31" s="117">
        <v>0</v>
      </c>
      <c r="J31" s="18">
        <v>270</v>
      </c>
      <c r="K31" s="19">
        <v>253</v>
      </c>
      <c r="L31" s="82" t="s">
        <v>168</v>
      </c>
      <c r="M31" s="82">
        <v>1.0389898248263155E-2</v>
      </c>
      <c r="N31" s="83">
        <v>8.7133393993788395E-3</v>
      </c>
      <c r="P31" s="117">
        <v>0</v>
      </c>
      <c r="Q31" s="18">
        <v>0</v>
      </c>
      <c r="R31" s="19">
        <v>43</v>
      </c>
      <c r="S31" s="82" t="s">
        <v>168</v>
      </c>
      <c r="T31" s="82" t="s">
        <v>168</v>
      </c>
      <c r="U31" s="83">
        <v>7.4217330782328341E-4</v>
      </c>
    </row>
    <row r="32" spans="1:21">
      <c r="A32" s="17" t="s">
        <v>183</v>
      </c>
      <c r="B32" s="18">
        <v>0</v>
      </c>
      <c r="C32" s="18">
        <v>244</v>
      </c>
      <c r="D32" s="19">
        <v>1178</v>
      </c>
      <c r="E32" s="82" t="s">
        <v>168</v>
      </c>
      <c r="F32" s="82">
        <v>3.0012429327801534E-3</v>
      </c>
      <c r="G32" s="83">
        <v>1.3544294730292046E-2</v>
      </c>
      <c r="I32" s="117">
        <v>0</v>
      </c>
      <c r="J32" s="18">
        <v>244</v>
      </c>
      <c r="K32" s="19">
        <v>1122</v>
      </c>
      <c r="L32" s="82" t="s">
        <v>168</v>
      </c>
      <c r="M32" s="82">
        <v>9.3893895280600364E-3</v>
      </c>
      <c r="N32" s="83">
        <v>3.8641766032027895E-2</v>
      </c>
      <c r="P32" s="117">
        <v>0</v>
      </c>
      <c r="Q32" s="18">
        <v>0</v>
      </c>
      <c r="R32" s="19">
        <v>56</v>
      </c>
      <c r="S32" s="82" t="s">
        <v>168</v>
      </c>
      <c r="T32" s="82" t="s">
        <v>168</v>
      </c>
      <c r="U32" s="83">
        <v>9.6655128460706671E-4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82" t="s">
        <v>168</v>
      </c>
      <c r="F33" s="82" t="s">
        <v>168</v>
      </c>
      <c r="G33" s="83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82" t="s">
        <v>168</v>
      </c>
      <c r="F34" s="82" t="s">
        <v>168</v>
      </c>
      <c r="G34" s="83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2108</v>
      </c>
      <c r="D35" s="19">
        <v>5039</v>
      </c>
      <c r="E35" s="82" t="s">
        <v>168</v>
      </c>
      <c r="F35" s="82">
        <v>2.5928770911067881E-2</v>
      </c>
      <c r="G35" s="83">
        <v>5.793692796769237E-2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2108</v>
      </c>
      <c r="R35" s="19">
        <v>5039</v>
      </c>
      <c r="S35" s="82" t="s">
        <v>168</v>
      </c>
      <c r="T35" s="82">
        <v>3.8110479532159514E-2</v>
      </c>
      <c r="U35" s="83">
        <v>8.6972355770268017E-2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82" t="s">
        <v>168</v>
      </c>
      <c r="F36" s="82" t="s">
        <v>168</v>
      </c>
      <c r="G36" s="83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84847</v>
      </c>
      <c r="E37" s="82" t="s">
        <v>168</v>
      </c>
      <c r="F37" s="82" t="s">
        <v>168</v>
      </c>
      <c r="G37" s="83">
        <v>0.97554564938971911</v>
      </c>
      <c r="I37" s="117">
        <v>0</v>
      </c>
      <c r="J37" s="18">
        <v>0</v>
      </c>
      <c r="K37" s="19">
        <v>15735</v>
      </c>
      <c r="L37" s="82" t="s">
        <v>168</v>
      </c>
      <c r="M37" s="82" t="s">
        <v>168</v>
      </c>
      <c r="N37" s="83">
        <v>0.54191460651867995</v>
      </c>
      <c r="P37" s="117">
        <v>0</v>
      </c>
      <c r="Q37" s="18">
        <v>0</v>
      </c>
      <c r="R37" s="19">
        <v>69112</v>
      </c>
      <c r="S37" s="82" t="s">
        <v>168</v>
      </c>
      <c r="T37" s="82" t="s">
        <v>168</v>
      </c>
      <c r="U37" s="83">
        <v>1.1928623639600642</v>
      </c>
    </row>
    <row r="38" spans="1:21" ht="13.5" thickBot="1">
      <c r="A38" s="20" t="s">
        <v>4</v>
      </c>
      <c r="B38" s="21">
        <v>7558354</v>
      </c>
      <c r="C38" s="21">
        <v>8129965</v>
      </c>
      <c r="D38" s="22">
        <v>8697389</v>
      </c>
      <c r="E38" s="86">
        <v>100</v>
      </c>
      <c r="F38" s="86">
        <v>100</v>
      </c>
      <c r="G38" s="87">
        <v>100</v>
      </c>
      <c r="I38" s="118">
        <v>2301489</v>
      </c>
      <c r="J38" s="21">
        <v>2598678</v>
      </c>
      <c r="K38" s="22">
        <v>2903594</v>
      </c>
      <c r="L38" s="86">
        <v>100</v>
      </c>
      <c r="M38" s="86">
        <v>100</v>
      </c>
      <c r="N38" s="87">
        <v>100</v>
      </c>
      <c r="P38" s="118">
        <v>5256865</v>
      </c>
      <c r="Q38" s="21">
        <v>5531287</v>
      </c>
      <c r="R38" s="22">
        <v>5793795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117</v>
      </c>
      <c r="B40" s="6"/>
      <c r="C40" s="6"/>
      <c r="D40" s="198" t="s">
        <v>107</v>
      </c>
      <c r="E40" s="198"/>
      <c r="F40" s="6"/>
      <c r="I40" s="198" t="s">
        <v>112</v>
      </c>
      <c r="J40" s="198"/>
      <c r="K40" s="198"/>
      <c r="L40" s="198"/>
      <c r="M40" s="198"/>
      <c r="N40" s="198"/>
      <c r="P40" s="198" t="s">
        <v>113</v>
      </c>
      <c r="Q40" s="198"/>
      <c r="R40" s="198"/>
      <c r="S40" s="198"/>
      <c r="T40" s="198"/>
      <c r="U40" s="198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1386581</v>
      </c>
      <c r="C43" s="18">
        <v>1411773</v>
      </c>
      <c r="D43" s="19">
        <v>1574528</v>
      </c>
      <c r="E43" s="82">
        <v>17.331909362346742</v>
      </c>
      <c r="F43" s="82">
        <v>15.886159838439234</v>
      </c>
      <c r="G43" s="83">
        <v>15.395048797868021</v>
      </c>
      <c r="I43" s="117">
        <v>432069</v>
      </c>
      <c r="J43" s="18">
        <v>434735</v>
      </c>
      <c r="K43" s="19">
        <v>429472</v>
      </c>
      <c r="L43" s="82">
        <v>22.983310504408422</v>
      </c>
      <c r="M43" s="82">
        <v>18.119356391591662</v>
      </c>
      <c r="N43" s="83">
        <v>16.499617160874266</v>
      </c>
      <c r="P43" s="117">
        <v>954512</v>
      </c>
      <c r="Q43" s="18">
        <v>977038</v>
      </c>
      <c r="R43" s="19">
        <v>1145056</v>
      </c>
      <c r="S43" s="82">
        <v>15.595994796280799</v>
      </c>
      <c r="T43" s="82">
        <v>15.060255635198995</v>
      </c>
      <c r="U43" s="83">
        <v>15.017964935750518</v>
      </c>
    </row>
    <row r="44" spans="1:21">
      <c r="A44" s="17" t="s">
        <v>160</v>
      </c>
      <c r="B44" s="18">
        <v>345483</v>
      </c>
      <c r="C44" s="18">
        <v>365954</v>
      </c>
      <c r="D44" s="19">
        <v>371715</v>
      </c>
      <c r="E44" s="82">
        <v>4.3184495115912016</v>
      </c>
      <c r="F44" s="82">
        <v>4.1179451211463816</v>
      </c>
      <c r="G44" s="83">
        <v>3.6344673222067261</v>
      </c>
      <c r="I44" s="117">
        <v>98909</v>
      </c>
      <c r="J44" s="18">
        <v>104737</v>
      </c>
      <c r="K44" s="19">
        <v>108266</v>
      </c>
      <c r="L44" s="82">
        <v>5.2613269146375519</v>
      </c>
      <c r="M44" s="82">
        <v>4.3653421748562593</v>
      </c>
      <c r="N44" s="83">
        <v>4.1594039926682367</v>
      </c>
      <c r="P44" s="117">
        <v>246574</v>
      </c>
      <c r="Q44" s="18">
        <v>261217</v>
      </c>
      <c r="R44" s="19">
        <v>263449</v>
      </c>
      <c r="S44" s="82">
        <v>4.0288302513725771</v>
      </c>
      <c r="T44" s="82">
        <v>4.0264501444772627</v>
      </c>
      <c r="U44" s="83">
        <v>3.4552614408016185</v>
      </c>
    </row>
    <row r="45" spans="1:21">
      <c r="A45" s="17" t="s">
        <v>84</v>
      </c>
      <c r="B45" s="18">
        <v>1685702</v>
      </c>
      <c r="C45" s="18">
        <v>1784127</v>
      </c>
      <c r="D45" s="19">
        <v>2067561</v>
      </c>
      <c r="E45" s="82">
        <v>21.070845681519238</v>
      </c>
      <c r="F45" s="82">
        <v>20.076121794420967</v>
      </c>
      <c r="G45" s="83">
        <v>20.215710668574204</v>
      </c>
      <c r="I45" s="117">
        <v>446757</v>
      </c>
      <c r="J45" s="18">
        <v>444876</v>
      </c>
      <c r="K45" s="19">
        <v>441276</v>
      </c>
      <c r="L45" s="82">
        <v>23.764618269345853</v>
      </c>
      <c r="M45" s="82">
        <v>18.542023977976772</v>
      </c>
      <c r="N45" s="83">
        <v>16.953107681716041</v>
      </c>
      <c r="P45" s="117">
        <v>1238945</v>
      </c>
      <c r="Q45" s="18">
        <v>1339251</v>
      </c>
      <c r="R45" s="19">
        <v>1626285</v>
      </c>
      <c r="S45" s="82">
        <v>20.243412102601237</v>
      </c>
      <c r="T45" s="82">
        <v>20.643477960627827</v>
      </c>
      <c r="U45" s="83">
        <v>21.329516727161842</v>
      </c>
    </row>
    <row r="46" spans="1:21">
      <c r="A46" s="17" t="s">
        <v>86</v>
      </c>
      <c r="B46" s="18">
        <v>1014335</v>
      </c>
      <c r="C46" s="18">
        <v>1141182</v>
      </c>
      <c r="D46" s="19">
        <v>1127396</v>
      </c>
      <c r="E46" s="82">
        <v>12.678929166818227</v>
      </c>
      <c r="F46" s="82">
        <v>12.841299314230943</v>
      </c>
      <c r="G46" s="83">
        <v>11.023186907137386</v>
      </c>
      <c r="I46" s="117">
        <v>250622</v>
      </c>
      <c r="J46" s="18">
        <v>245411</v>
      </c>
      <c r="K46" s="19">
        <v>243531</v>
      </c>
      <c r="L46" s="82">
        <v>13.331489288136495</v>
      </c>
      <c r="M46" s="82">
        <v>10.228505575619403</v>
      </c>
      <c r="N46" s="83">
        <v>9.3560657430632741</v>
      </c>
      <c r="P46" s="117">
        <v>763713</v>
      </c>
      <c r="Q46" s="18">
        <v>895771</v>
      </c>
      <c r="R46" s="19">
        <v>883865</v>
      </c>
      <c r="S46" s="82">
        <v>12.478485313806424</v>
      </c>
      <c r="T46" s="82">
        <v>13.807590135284237</v>
      </c>
      <c r="U46" s="83">
        <v>11.592318260362052</v>
      </c>
    </row>
    <row r="47" spans="1:21">
      <c r="A47" s="17" t="s">
        <v>161</v>
      </c>
      <c r="B47" s="18">
        <v>859606</v>
      </c>
      <c r="C47" s="18">
        <v>863361</v>
      </c>
      <c r="D47" s="19">
        <v>869802</v>
      </c>
      <c r="E47" s="82">
        <v>10.744856073557502</v>
      </c>
      <c r="F47" s="82">
        <v>9.7150822719195897</v>
      </c>
      <c r="G47" s="83">
        <v>8.5045450029997571</v>
      </c>
      <c r="I47" s="117">
        <v>255083</v>
      </c>
      <c r="J47" s="18">
        <v>737329</v>
      </c>
      <c r="K47" s="19">
        <v>732248</v>
      </c>
      <c r="L47" s="82">
        <v>13.568785988802745</v>
      </c>
      <c r="M47" s="82">
        <v>30.731197002440311</v>
      </c>
      <c r="N47" s="83">
        <v>28.13177964294729</v>
      </c>
      <c r="P47" s="117">
        <v>604523</v>
      </c>
      <c r="Q47" s="18">
        <v>126032</v>
      </c>
      <c r="R47" s="19">
        <v>137554</v>
      </c>
      <c r="S47" s="82">
        <v>9.877442674614942</v>
      </c>
      <c r="T47" s="82">
        <v>1.9426820023534395</v>
      </c>
      <c r="U47" s="83">
        <v>1.804087440939331</v>
      </c>
    </row>
    <row r="48" spans="1:21">
      <c r="A48" s="17" t="s">
        <v>162</v>
      </c>
      <c r="B48" s="18">
        <v>31179</v>
      </c>
      <c r="C48" s="18">
        <v>25258</v>
      </c>
      <c r="D48" s="19">
        <v>29701</v>
      </c>
      <c r="E48" s="82">
        <v>0.38972955926023006</v>
      </c>
      <c r="F48" s="82">
        <v>0.28421893972989859</v>
      </c>
      <c r="G48" s="83">
        <v>0.2904034379480569</v>
      </c>
      <c r="I48" s="117">
        <v>21244</v>
      </c>
      <c r="J48" s="18">
        <v>25254</v>
      </c>
      <c r="K48" s="19">
        <v>29533</v>
      </c>
      <c r="L48" s="82">
        <v>1.1300450815857015</v>
      </c>
      <c r="M48" s="82">
        <v>1.0525635762320857</v>
      </c>
      <c r="N48" s="83">
        <v>1.1346099247729762</v>
      </c>
      <c r="P48" s="117">
        <v>9935</v>
      </c>
      <c r="Q48" s="18">
        <v>4</v>
      </c>
      <c r="R48" s="19">
        <v>168</v>
      </c>
      <c r="S48" s="82">
        <v>0.16233028846263822</v>
      </c>
      <c r="T48" s="82">
        <v>6.1656785652959228E-5</v>
      </c>
      <c r="U48" s="83">
        <v>2.2034015010672725E-3</v>
      </c>
    </row>
    <row r="49" spans="1:21">
      <c r="A49" s="17" t="s">
        <v>163</v>
      </c>
      <c r="B49" s="18">
        <v>266922</v>
      </c>
      <c r="C49" s="18">
        <v>402869</v>
      </c>
      <c r="D49" s="19">
        <v>386079</v>
      </c>
      <c r="E49" s="82">
        <v>3.3364570196882237</v>
      </c>
      <c r="F49" s="82">
        <v>4.5333359739506109</v>
      </c>
      <c r="G49" s="83">
        <v>3.7749122561377684</v>
      </c>
      <c r="I49" s="117">
        <v>28499</v>
      </c>
      <c r="J49" s="18">
        <v>32042</v>
      </c>
      <c r="K49" s="19">
        <v>34559</v>
      </c>
      <c r="L49" s="82">
        <v>1.5159647326356105</v>
      </c>
      <c r="M49" s="82">
        <v>1.3354811954394747</v>
      </c>
      <c r="N49" s="83">
        <v>1.3277006870358339</v>
      </c>
      <c r="P49" s="117">
        <v>238423</v>
      </c>
      <c r="Q49" s="18">
        <v>370827</v>
      </c>
      <c r="R49" s="19">
        <v>351520</v>
      </c>
      <c r="S49" s="82">
        <v>3.8956491561275883</v>
      </c>
      <c r="T49" s="82">
        <v>5.7160002133324781</v>
      </c>
      <c r="U49" s="83">
        <v>4.6103553312807595</v>
      </c>
    </row>
    <row r="50" spans="1:21">
      <c r="A50" s="17" t="s">
        <v>164</v>
      </c>
      <c r="B50" s="18">
        <v>647792</v>
      </c>
      <c r="C50" s="18">
        <v>912911</v>
      </c>
      <c r="D50" s="19">
        <v>969738</v>
      </c>
      <c r="E50" s="82">
        <v>8.097235018836491</v>
      </c>
      <c r="F50" s="82">
        <v>10.272650110371426</v>
      </c>
      <c r="G50" s="83">
        <v>9.4816756711515708</v>
      </c>
      <c r="I50" s="117">
        <v>1874</v>
      </c>
      <c r="J50" s="18">
        <v>25</v>
      </c>
      <c r="K50" s="19">
        <v>0</v>
      </c>
      <c r="L50" s="82">
        <v>9.9684827852174959E-2</v>
      </c>
      <c r="M50" s="82">
        <v>1.0419770890077668E-3</v>
      </c>
      <c r="N50" s="83" t="s">
        <v>168</v>
      </c>
      <c r="P50" s="117">
        <v>645918</v>
      </c>
      <c r="Q50" s="18">
        <v>912886</v>
      </c>
      <c r="R50" s="19">
        <v>969738</v>
      </c>
      <c r="S50" s="82">
        <v>10.553805260514379</v>
      </c>
      <c r="T50" s="82">
        <v>14.071404106896836</v>
      </c>
      <c r="U50" s="83">
        <v>12.718584314535564</v>
      </c>
    </row>
    <row r="51" spans="1:21">
      <c r="A51" s="17" t="s">
        <v>165</v>
      </c>
      <c r="B51" s="18">
        <v>629113</v>
      </c>
      <c r="C51" s="18">
        <v>635288</v>
      </c>
      <c r="D51" s="19">
        <v>620264</v>
      </c>
      <c r="E51" s="82">
        <v>7.8637522760473759</v>
      </c>
      <c r="F51" s="82">
        <v>7.1486610888877911</v>
      </c>
      <c r="G51" s="83">
        <v>6.0646711570456739</v>
      </c>
      <c r="I51" s="117">
        <v>3224</v>
      </c>
      <c r="J51" s="18">
        <v>3896</v>
      </c>
      <c r="K51" s="19">
        <v>4698</v>
      </c>
      <c r="L51" s="82">
        <v>0.17149620330598295</v>
      </c>
      <c r="M51" s="82">
        <v>0.16238170955097039</v>
      </c>
      <c r="N51" s="83">
        <v>0.18048953464204254</v>
      </c>
      <c r="P51" s="117">
        <v>625889</v>
      </c>
      <c r="Q51" s="18">
        <v>631392</v>
      </c>
      <c r="R51" s="19">
        <v>615566</v>
      </c>
      <c r="S51" s="82">
        <v>10.226546745404345</v>
      </c>
      <c r="T51" s="82">
        <v>9.7324003017483083</v>
      </c>
      <c r="U51" s="83">
        <v>8.073446716702243</v>
      </c>
    </row>
    <row r="52" spans="1:21">
      <c r="A52" s="17" t="s">
        <v>166</v>
      </c>
      <c r="B52" s="18">
        <v>575333</v>
      </c>
      <c r="C52" s="18">
        <v>573142</v>
      </c>
      <c r="D52" s="19">
        <v>754686</v>
      </c>
      <c r="E52" s="82">
        <v>7.191515972862053</v>
      </c>
      <c r="F52" s="82">
        <v>6.4493551173756254</v>
      </c>
      <c r="G52" s="83">
        <v>7.3789909084295902</v>
      </c>
      <c r="I52" s="117">
        <v>115337</v>
      </c>
      <c r="J52" s="18">
        <v>141615</v>
      </c>
      <c r="K52" s="19">
        <v>329858</v>
      </c>
      <c r="L52" s="82">
        <v>6.1351915634932244</v>
      </c>
      <c r="M52" s="82">
        <v>5.9023834183933968</v>
      </c>
      <c r="N52" s="83">
        <v>12.672608965081922</v>
      </c>
      <c r="P52" s="117">
        <v>459996</v>
      </c>
      <c r="Q52" s="18">
        <v>431527</v>
      </c>
      <c r="R52" s="19">
        <v>424828</v>
      </c>
      <c r="S52" s="82">
        <v>7.5159822216064143</v>
      </c>
      <c r="T52" s="82">
        <v>6.6516419356161345</v>
      </c>
      <c r="U52" s="83">
        <v>5.5718253148536148</v>
      </c>
    </row>
    <row r="53" spans="1:21">
      <c r="A53" s="17" t="s">
        <v>167</v>
      </c>
      <c r="B53" s="18">
        <v>43407</v>
      </c>
      <c r="C53" s="18">
        <v>44120</v>
      </c>
      <c r="D53" s="19">
        <v>48085</v>
      </c>
      <c r="E53" s="82">
        <v>0.54257644500493307</v>
      </c>
      <c r="F53" s="82">
        <v>0.49646605514621611</v>
      </c>
      <c r="G53" s="83">
        <v>0.47015418045629154</v>
      </c>
      <c r="I53" s="117">
        <v>43407</v>
      </c>
      <c r="J53" s="18">
        <v>44120</v>
      </c>
      <c r="K53" s="19">
        <v>48085</v>
      </c>
      <c r="L53" s="82">
        <v>2.30897509209144</v>
      </c>
      <c r="M53" s="82">
        <v>1.8388811666809071</v>
      </c>
      <c r="N53" s="83">
        <v>1.8473476528868913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21306</v>
      </c>
      <c r="C54" s="18">
        <v>25008</v>
      </c>
      <c r="D54" s="19">
        <v>20800</v>
      </c>
      <c r="E54" s="82">
        <v>0.26631957373868509</v>
      </c>
      <c r="F54" s="82">
        <v>0.28140578211914263</v>
      </c>
      <c r="G54" s="83">
        <v>0.20337333791184078</v>
      </c>
      <c r="I54" s="117">
        <v>16769</v>
      </c>
      <c r="J54" s="18">
        <v>19795</v>
      </c>
      <c r="K54" s="19">
        <v>19430</v>
      </c>
      <c r="L54" s="82">
        <v>0.89200367035918982</v>
      </c>
      <c r="M54" s="82">
        <v>0.82503745907634984</v>
      </c>
      <c r="N54" s="83">
        <v>0.74646906302573146</v>
      </c>
      <c r="P54" s="117">
        <v>4537</v>
      </c>
      <c r="Q54" s="18">
        <v>5213</v>
      </c>
      <c r="R54" s="19">
        <v>1370</v>
      </c>
      <c r="S54" s="82">
        <v>7.4131104051835886E-2</v>
      </c>
      <c r="T54" s="82">
        <v>8.0354205902219117E-2</v>
      </c>
      <c r="U54" s="83">
        <v>1.7968214621798591E-2</v>
      </c>
    </row>
    <row r="55" spans="1:21">
      <c r="A55" s="17" t="s">
        <v>170</v>
      </c>
      <c r="B55" s="18">
        <v>99329</v>
      </c>
      <c r="C55" s="18">
        <v>93518</v>
      </c>
      <c r="D55" s="19">
        <v>100590</v>
      </c>
      <c r="E55" s="82">
        <v>1.2415872026607457</v>
      </c>
      <c r="F55" s="82">
        <v>1.0523234937707127</v>
      </c>
      <c r="G55" s="83">
        <v>0.98352519521884929</v>
      </c>
      <c r="I55" s="117">
        <v>70526</v>
      </c>
      <c r="J55" s="18">
        <v>73506</v>
      </c>
      <c r="K55" s="19">
        <v>78126</v>
      </c>
      <c r="L55" s="82">
        <v>3.7515326409298244</v>
      </c>
      <c r="M55" s="82">
        <v>3.0636627161841967</v>
      </c>
      <c r="N55" s="83">
        <v>3.001474113121374</v>
      </c>
      <c r="P55" s="117">
        <v>28803</v>
      </c>
      <c r="Q55" s="18">
        <v>20012</v>
      </c>
      <c r="R55" s="19">
        <v>22464</v>
      </c>
      <c r="S55" s="82">
        <v>0.47061895305378648</v>
      </c>
      <c r="T55" s="82">
        <v>0.30846889862175503</v>
      </c>
      <c r="U55" s="83">
        <v>0.29462625785699531</v>
      </c>
    </row>
    <row r="56" spans="1:21">
      <c r="A56" s="17" t="s">
        <v>171</v>
      </c>
      <c r="B56" s="18">
        <v>6900</v>
      </c>
      <c r="C56" s="18">
        <v>7032</v>
      </c>
      <c r="D56" s="19">
        <v>6485</v>
      </c>
      <c r="E56" s="82">
        <v>8.6248242692055152E-2</v>
      </c>
      <c r="F56" s="82">
        <v>7.9128497275344323E-2</v>
      </c>
      <c r="G56" s="83">
        <v>6.3407504632609982E-2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6900</v>
      </c>
      <c r="Q56" s="18">
        <v>7032</v>
      </c>
      <c r="R56" s="19">
        <v>6485</v>
      </c>
      <c r="S56" s="82">
        <v>0.1127407136781282</v>
      </c>
      <c r="T56" s="82">
        <v>0.10839262917790234</v>
      </c>
      <c r="U56" s="83">
        <v>8.5053921038221805E-2</v>
      </c>
    </row>
    <row r="57" spans="1:21">
      <c r="A57" s="17" t="s">
        <v>172</v>
      </c>
      <c r="B57" s="18">
        <v>5238</v>
      </c>
      <c r="C57" s="18">
        <v>5548</v>
      </c>
      <c r="D57" s="19">
        <v>6748</v>
      </c>
      <c r="E57" s="82">
        <v>6.5473665974055781E-2</v>
      </c>
      <c r="F57" s="82">
        <v>6.2429593697896801E-2</v>
      </c>
      <c r="G57" s="83">
        <v>6.5979004049476042E-2</v>
      </c>
      <c r="I57" s="117">
        <v>5238</v>
      </c>
      <c r="J57" s="18">
        <v>5548</v>
      </c>
      <c r="K57" s="19">
        <v>6748</v>
      </c>
      <c r="L57" s="82">
        <v>0.27862813676077502</v>
      </c>
      <c r="M57" s="82">
        <v>0.23123555559260364</v>
      </c>
      <c r="N57" s="83">
        <v>0.25924720727213774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607</v>
      </c>
      <c r="C58" s="18">
        <v>46</v>
      </c>
      <c r="D58" s="19">
        <v>101</v>
      </c>
      <c r="E58" s="82">
        <v>7.5873454078373157E-3</v>
      </c>
      <c r="F58" s="82">
        <v>5.1762100037910117E-4</v>
      </c>
      <c r="G58" s="83">
        <v>9.8753399659114996E-4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607</v>
      </c>
      <c r="Q58" s="18">
        <v>46</v>
      </c>
      <c r="R58" s="19">
        <v>101</v>
      </c>
      <c r="S58" s="82">
        <v>9.917914956902002E-3</v>
      </c>
      <c r="T58" s="82">
        <v>7.0905303500903123E-4</v>
      </c>
      <c r="U58" s="83">
        <v>1.3246639976654435E-3</v>
      </c>
    </row>
    <row r="59" spans="1:21">
      <c r="A59" s="17" t="s">
        <v>174</v>
      </c>
      <c r="B59" s="18">
        <v>0</v>
      </c>
      <c r="C59" s="18">
        <v>129915</v>
      </c>
      <c r="D59" s="19">
        <v>230272</v>
      </c>
      <c r="E59" s="82" t="s">
        <v>168</v>
      </c>
      <c r="F59" s="82">
        <v>1.4618854840054549</v>
      </c>
      <c r="G59" s="83">
        <v>2.2514992917132406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129915</v>
      </c>
      <c r="R59" s="19">
        <v>230272</v>
      </c>
      <c r="S59" s="82" t="s">
        <v>168</v>
      </c>
      <c r="T59" s="82">
        <v>2.0025353270260497</v>
      </c>
      <c r="U59" s="83">
        <v>3.0201289907962083</v>
      </c>
    </row>
    <row r="60" spans="1:21">
      <c r="A60" s="17" t="s">
        <v>175</v>
      </c>
      <c r="B60" s="18">
        <v>0</v>
      </c>
      <c r="C60" s="18">
        <v>48824</v>
      </c>
      <c r="D60" s="19">
        <v>46125</v>
      </c>
      <c r="E60" s="82" t="s">
        <v>168</v>
      </c>
      <c r="F60" s="82">
        <v>0.54939842875020073</v>
      </c>
      <c r="G60" s="83">
        <v>0.45099015438382961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48824</v>
      </c>
      <c r="R60" s="19">
        <v>46125</v>
      </c>
      <c r="S60" s="82" t="s">
        <v>168</v>
      </c>
      <c r="T60" s="82">
        <v>0.75258272568002038</v>
      </c>
      <c r="U60" s="83">
        <v>0.60495175140909496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2" t="s">
        <v>168</v>
      </c>
      <c r="F61" s="82" t="s">
        <v>168</v>
      </c>
      <c r="G61" s="83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45302</v>
      </c>
      <c r="C62" s="18">
        <v>0</v>
      </c>
      <c r="D62" s="19">
        <v>0</v>
      </c>
      <c r="E62" s="82">
        <v>0.56626346238195402</v>
      </c>
      <c r="F62" s="82" t="s">
        <v>168</v>
      </c>
      <c r="G62" s="83" t="s">
        <v>168</v>
      </c>
      <c r="I62" s="117">
        <v>3600</v>
      </c>
      <c r="J62" s="18">
        <v>0</v>
      </c>
      <c r="K62" s="19">
        <v>0</v>
      </c>
      <c r="L62" s="82">
        <v>0.19149700121015467</v>
      </c>
      <c r="M62" s="82" t="s">
        <v>168</v>
      </c>
      <c r="N62" s="83" t="s">
        <v>168</v>
      </c>
      <c r="P62" s="117">
        <v>41702</v>
      </c>
      <c r="Q62" s="18">
        <v>0</v>
      </c>
      <c r="R62" s="19">
        <v>0</v>
      </c>
      <c r="S62" s="82">
        <v>0.68137873069642063</v>
      </c>
      <c r="T62" s="82" t="s">
        <v>168</v>
      </c>
      <c r="U62" s="83" t="s">
        <v>168</v>
      </c>
    </row>
    <row r="63" spans="1:21">
      <c r="A63" s="17" t="s">
        <v>178</v>
      </c>
      <c r="B63" s="18">
        <v>73137</v>
      </c>
      <c r="C63" s="18">
        <v>69007</v>
      </c>
      <c r="D63" s="19">
        <v>87194</v>
      </c>
      <c r="E63" s="82">
        <v>0.91419387329983148</v>
      </c>
      <c r="F63" s="82">
        <v>0.77651026898175279</v>
      </c>
      <c r="G63" s="83">
        <v>0.8525449435521657</v>
      </c>
      <c r="I63" s="117">
        <v>39922</v>
      </c>
      <c r="J63" s="18">
        <v>30637</v>
      </c>
      <c r="K63" s="19">
        <v>28641</v>
      </c>
      <c r="L63" s="82">
        <v>2.1235953561977206</v>
      </c>
      <c r="M63" s="82">
        <v>1.2769220830372381</v>
      </c>
      <c r="N63" s="83">
        <v>1.1003407325846617</v>
      </c>
      <c r="P63" s="117">
        <v>33215</v>
      </c>
      <c r="Q63" s="18">
        <v>38370</v>
      </c>
      <c r="R63" s="19">
        <v>58553</v>
      </c>
      <c r="S63" s="82">
        <v>0.54270765287232292</v>
      </c>
      <c r="T63" s="82">
        <v>0.59144271637601142</v>
      </c>
      <c r="U63" s="83">
        <v>0.76795100054757148</v>
      </c>
    </row>
    <row r="64" spans="1:21">
      <c r="A64" s="17" t="s">
        <v>179</v>
      </c>
      <c r="B64" s="18">
        <v>68290</v>
      </c>
      <c r="C64" s="18">
        <v>77463</v>
      </c>
      <c r="D64" s="19">
        <v>86152</v>
      </c>
      <c r="E64" s="82">
        <v>0.85360760774499223</v>
      </c>
      <c r="F64" s="82">
        <v>0.8716625120079633</v>
      </c>
      <c r="G64" s="83">
        <v>0.84235672152792829</v>
      </c>
      <c r="I64" s="117">
        <v>43099</v>
      </c>
      <c r="J64" s="18">
        <v>49360</v>
      </c>
      <c r="K64" s="19">
        <v>54116</v>
      </c>
      <c r="L64" s="82">
        <v>2.2925914597656822</v>
      </c>
      <c r="M64" s="82">
        <v>2.0572795645369348</v>
      </c>
      <c r="N64" s="83">
        <v>2.0790488839269421</v>
      </c>
      <c r="P64" s="117">
        <v>25191</v>
      </c>
      <c r="Q64" s="18">
        <v>28103</v>
      </c>
      <c r="R64" s="19">
        <v>32036</v>
      </c>
      <c r="S64" s="82">
        <v>0.41160164032836632</v>
      </c>
      <c r="T64" s="82">
        <v>0.43318516180127831</v>
      </c>
      <c r="U64" s="83">
        <v>0.42016768147732825</v>
      </c>
    </row>
    <row r="65" spans="1:21">
      <c r="A65" s="17" t="s">
        <v>180</v>
      </c>
      <c r="B65" s="18">
        <v>123728</v>
      </c>
      <c r="C65" s="18">
        <v>209083</v>
      </c>
      <c r="D65" s="19">
        <v>743987</v>
      </c>
      <c r="E65" s="82">
        <v>1.5465684886670434</v>
      </c>
      <c r="F65" s="82">
        <v>2.3527337309187737</v>
      </c>
      <c r="G65" s="83">
        <v>7.274380747741187</v>
      </c>
      <c r="I65" s="117">
        <v>708</v>
      </c>
      <c r="J65" s="18">
        <v>2170</v>
      </c>
      <c r="K65" s="19">
        <v>2125</v>
      </c>
      <c r="L65" s="82">
        <v>3.7661076904663748E-2</v>
      </c>
      <c r="M65" s="82">
        <v>9.0443611325874168E-2</v>
      </c>
      <c r="N65" s="83">
        <v>8.1639050897049897E-2</v>
      </c>
      <c r="P65" s="117">
        <v>123020</v>
      </c>
      <c r="Q65" s="18">
        <v>206913</v>
      </c>
      <c r="R65" s="19">
        <v>741862</v>
      </c>
      <c r="S65" s="82">
        <v>2.010052550243961</v>
      </c>
      <c r="T65" s="82">
        <v>3.1893976224526885</v>
      </c>
      <c r="U65" s="83">
        <v>9.7298800260998153</v>
      </c>
    </row>
    <row r="66" spans="1:21">
      <c r="A66" s="17" t="s">
        <v>181</v>
      </c>
      <c r="B66" s="18">
        <v>70873</v>
      </c>
      <c r="C66" s="18">
        <v>58603</v>
      </c>
      <c r="D66" s="19">
        <v>35881</v>
      </c>
      <c r="E66" s="82">
        <v>0.8858944499005833</v>
      </c>
      <c r="F66" s="82">
        <v>0.65943790185253182</v>
      </c>
      <c r="G66" s="83">
        <v>0.35082878546224805</v>
      </c>
      <c r="I66" s="117">
        <v>3038</v>
      </c>
      <c r="J66" s="18">
        <v>3954</v>
      </c>
      <c r="K66" s="19">
        <v>3319</v>
      </c>
      <c r="L66" s="82">
        <v>0.16160219157679162</v>
      </c>
      <c r="M66" s="82">
        <v>0.16479909639746843</v>
      </c>
      <c r="N66" s="83">
        <v>0.12751059290696876</v>
      </c>
      <c r="P66" s="117">
        <v>67835</v>
      </c>
      <c r="Q66" s="18">
        <v>54649</v>
      </c>
      <c r="R66" s="19">
        <v>32562</v>
      </c>
      <c r="S66" s="82">
        <v>1.1083719293269314</v>
      </c>
      <c r="T66" s="82">
        <v>0.84237041978714233</v>
      </c>
      <c r="U66" s="83">
        <v>0.42706642665328887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275</v>
      </c>
      <c r="D68" s="19">
        <v>1021</v>
      </c>
      <c r="E68" s="82" t="s">
        <v>168</v>
      </c>
      <c r="F68" s="82">
        <v>3.0944733718315828E-3</v>
      </c>
      <c r="G68" s="83">
        <v>9.9828931734610316E-3</v>
      </c>
      <c r="I68" s="117">
        <v>0</v>
      </c>
      <c r="J68" s="18">
        <v>275</v>
      </c>
      <c r="K68" s="19">
        <v>1012</v>
      </c>
      <c r="L68" s="82" t="s">
        <v>168</v>
      </c>
      <c r="M68" s="82">
        <v>1.1461747979085436E-2</v>
      </c>
      <c r="N68" s="83">
        <v>3.8879397415442114E-2</v>
      </c>
      <c r="P68" s="117">
        <v>0</v>
      </c>
      <c r="Q68" s="18">
        <v>0</v>
      </c>
      <c r="R68" s="19">
        <v>9</v>
      </c>
      <c r="S68" s="82" t="s">
        <v>168</v>
      </c>
      <c r="T68" s="82" t="s">
        <v>168</v>
      </c>
      <c r="U68" s="83">
        <v>1.1803936612860389E-4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82" t="s">
        <v>168</v>
      </c>
      <c r="F69" s="82" t="s">
        <v>168</v>
      </c>
      <c r="G69" s="83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82" t="s">
        <v>168</v>
      </c>
      <c r="F70" s="82" t="s">
        <v>168</v>
      </c>
      <c r="G70" s="83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2504</v>
      </c>
      <c r="D71" s="19">
        <v>4877</v>
      </c>
      <c r="E71" s="82" t="s">
        <v>168</v>
      </c>
      <c r="F71" s="82">
        <v>2.8176586629331941E-2</v>
      </c>
      <c r="G71" s="83">
        <v>4.7685181201733054E-2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2504</v>
      </c>
      <c r="R71" s="19">
        <v>4877</v>
      </c>
      <c r="S71" s="82" t="s">
        <v>168</v>
      </c>
      <c r="T71" s="82">
        <v>3.8597147818752481E-2</v>
      </c>
      <c r="U71" s="83">
        <v>6.3964220956577902E-2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82" t="s">
        <v>168</v>
      </c>
      <c r="F72" s="82" t="s">
        <v>168</v>
      </c>
      <c r="G72" s="83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37708</v>
      </c>
      <c r="E73" s="82" t="s">
        <v>168</v>
      </c>
      <c r="F73" s="82" t="s">
        <v>168</v>
      </c>
      <c r="G73" s="83">
        <v>0.36869239547979288</v>
      </c>
      <c r="I73" s="117">
        <v>0</v>
      </c>
      <c r="J73" s="18">
        <v>0</v>
      </c>
      <c r="K73" s="19">
        <v>7878</v>
      </c>
      <c r="L73" s="82" t="s">
        <v>168</v>
      </c>
      <c r="M73" s="82" t="s">
        <v>168</v>
      </c>
      <c r="N73" s="83">
        <v>0.30265997316092191</v>
      </c>
      <c r="P73" s="117">
        <v>0</v>
      </c>
      <c r="Q73" s="18">
        <v>0</v>
      </c>
      <c r="R73" s="19">
        <v>29830</v>
      </c>
      <c r="S73" s="82" t="s">
        <v>168</v>
      </c>
      <c r="T73" s="82" t="s">
        <v>168</v>
      </c>
      <c r="U73" s="83">
        <v>0.39123492129069487</v>
      </c>
    </row>
    <row r="74" spans="1:21" ht="13.5" thickBot="1">
      <c r="A74" s="20" t="s">
        <v>4</v>
      </c>
      <c r="B74" s="21">
        <v>8000163</v>
      </c>
      <c r="C74" s="21">
        <v>8886811</v>
      </c>
      <c r="D74" s="22">
        <v>10227496</v>
      </c>
      <c r="E74" s="86">
        <v>100</v>
      </c>
      <c r="F74" s="86">
        <v>100</v>
      </c>
      <c r="G74" s="87">
        <v>100</v>
      </c>
      <c r="I74" s="118">
        <v>1879925</v>
      </c>
      <c r="J74" s="21">
        <v>2399285</v>
      </c>
      <c r="K74" s="22">
        <v>2602921</v>
      </c>
      <c r="L74" s="86">
        <v>100</v>
      </c>
      <c r="M74" s="86">
        <v>100</v>
      </c>
      <c r="N74" s="87">
        <v>100</v>
      </c>
      <c r="P74" s="118">
        <v>6120238</v>
      </c>
      <c r="Q74" s="21">
        <v>6487526</v>
      </c>
      <c r="R74" s="22">
        <v>7624575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86">
        <v>11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87"/>
    </row>
    <row r="82" ht="12.75" customHeight="1"/>
    <row r="83" ht="12.75" customHeight="1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118</v>
      </c>
      <c r="B4" s="6"/>
      <c r="C4" s="6"/>
      <c r="D4" s="198" t="s">
        <v>107</v>
      </c>
      <c r="E4" s="198"/>
      <c r="F4" s="6"/>
      <c r="I4" s="198" t="s">
        <v>112</v>
      </c>
      <c r="J4" s="198"/>
      <c r="K4" s="198"/>
      <c r="L4" s="198"/>
      <c r="M4" s="198"/>
      <c r="N4" s="198"/>
      <c r="P4" s="198" t="s">
        <v>113</v>
      </c>
      <c r="Q4" s="198"/>
      <c r="R4" s="198"/>
      <c r="S4" s="198"/>
      <c r="T4" s="198"/>
      <c r="U4" s="198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383301</v>
      </c>
      <c r="C7" s="18">
        <v>427461</v>
      </c>
      <c r="D7" s="19">
        <v>472950</v>
      </c>
      <c r="E7" s="27">
        <v>30.223565488295002</v>
      </c>
      <c r="F7" s="27">
        <v>34.467518958865007</v>
      </c>
      <c r="G7" s="28">
        <v>35.215069175515417</v>
      </c>
      <c r="I7" s="117">
        <v>309347</v>
      </c>
      <c r="J7" s="18">
        <v>371054</v>
      </c>
      <c r="K7" s="19">
        <v>408296</v>
      </c>
      <c r="L7" s="82">
        <v>38.793921829520784</v>
      </c>
      <c r="M7" s="82">
        <v>40.255776839697923</v>
      </c>
      <c r="N7" s="83">
        <v>41.63171831680998</v>
      </c>
      <c r="P7" s="117">
        <v>73954</v>
      </c>
      <c r="Q7" s="18">
        <v>56407</v>
      </c>
      <c r="R7" s="19">
        <v>64654</v>
      </c>
      <c r="S7" s="82">
        <v>15.707889415642894</v>
      </c>
      <c r="T7" s="82">
        <v>17.713318511261008</v>
      </c>
      <c r="U7" s="83">
        <v>17.845431962462047</v>
      </c>
    </row>
    <row r="8" spans="1:21">
      <c r="A8" s="17" t="s">
        <v>160</v>
      </c>
      <c r="B8" s="18">
        <v>5828</v>
      </c>
      <c r="C8" s="18">
        <v>6452</v>
      </c>
      <c r="D8" s="19">
        <v>7285</v>
      </c>
      <c r="E8" s="27">
        <v>0.45954208224289339</v>
      </c>
      <c r="F8" s="27">
        <v>0.52024496345303317</v>
      </c>
      <c r="G8" s="28">
        <v>0.54242896488768333</v>
      </c>
      <c r="I8" s="117">
        <v>5550</v>
      </c>
      <c r="J8" s="18">
        <v>6302</v>
      </c>
      <c r="K8" s="19">
        <v>7126</v>
      </c>
      <c r="L8" s="82">
        <v>0.69600243788962024</v>
      </c>
      <c r="M8" s="82">
        <v>0.68370616040731613</v>
      </c>
      <c r="N8" s="83">
        <v>0.72659939045591415</v>
      </c>
      <c r="P8" s="117">
        <v>278</v>
      </c>
      <c r="Q8" s="18">
        <v>150</v>
      </c>
      <c r="R8" s="19">
        <v>159</v>
      </c>
      <c r="S8" s="82">
        <v>5.9047424852593837E-2</v>
      </c>
      <c r="T8" s="82">
        <v>4.7104043411086406E-2</v>
      </c>
      <c r="U8" s="83">
        <v>4.3886282086668504E-2</v>
      </c>
    </row>
    <row r="9" spans="1:21">
      <c r="A9" s="17" t="s">
        <v>84</v>
      </c>
      <c r="B9" s="18">
        <v>244611</v>
      </c>
      <c r="C9" s="18">
        <v>250739</v>
      </c>
      <c r="D9" s="19">
        <v>257868</v>
      </c>
      <c r="E9" s="27">
        <v>19.287757082964376</v>
      </c>
      <c r="F9" s="27">
        <v>20.21787072090051</v>
      </c>
      <c r="G9" s="28">
        <v>19.200421732005097</v>
      </c>
      <c r="I9" s="117">
        <v>156716</v>
      </c>
      <c r="J9" s="18">
        <v>155438</v>
      </c>
      <c r="K9" s="19">
        <v>152868</v>
      </c>
      <c r="L9" s="82">
        <v>19.65310235248824</v>
      </c>
      <c r="M9" s="82">
        <v>16.863522399459285</v>
      </c>
      <c r="N9" s="83">
        <v>15.587116982909722</v>
      </c>
      <c r="P9" s="117">
        <v>87895</v>
      </c>
      <c r="Q9" s="18">
        <v>95301</v>
      </c>
      <c r="R9" s="19">
        <v>105000</v>
      </c>
      <c r="S9" s="82">
        <v>18.668969091434299</v>
      </c>
      <c r="T9" s="82">
        <v>29.927082940799639</v>
      </c>
      <c r="U9" s="83">
        <v>28.981507038365994</v>
      </c>
    </row>
    <row r="10" spans="1:21">
      <c r="A10" s="17" t="s">
        <v>86</v>
      </c>
      <c r="B10" s="18">
        <v>132487</v>
      </c>
      <c r="C10" s="18">
        <v>127228</v>
      </c>
      <c r="D10" s="19">
        <v>125049</v>
      </c>
      <c r="E10" s="27">
        <v>10.446697297548766</v>
      </c>
      <c r="F10" s="27">
        <v>10.258792035059285</v>
      </c>
      <c r="G10" s="28">
        <v>9.3109402375071948</v>
      </c>
      <c r="I10" s="117">
        <v>79477</v>
      </c>
      <c r="J10" s="18">
        <v>78201</v>
      </c>
      <c r="K10" s="19">
        <v>78865</v>
      </c>
      <c r="L10" s="82">
        <v>9.9668803164240281</v>
      </c>
      <c r="M10" s="82">
        <v>8.484053546495165</v>
      </c>
      <c r="N10" s="83">
        <v>8.0414343149460663</v>
      </c>
      <c r="P10" s="117">
        <v>53010</v>
      </c>
      <c r="Q10" s="18">
        <v>49027</v>
      </c>
      <c r="R10" s="19">
        <v>46184</v>
      </c>
      <c r="S10" s="82">
        <v>11.259366875669063</v>
      </c>
      <c r="T10" s="82">
        <v>15.395799575435555</v>
      </c>
      <c r="U10" s="83">
        <v>12.747446867237096</v>
      </c>
    </row>
    <row r="11" spans="1:21">
      <c r="A11" s="17" t="s">
        <v>161</v>
      </c>
      <c r="B11" s="18">
        <v>159136</v>
      </c>
      <c r="C11" s="18">
        <v>153194</v>
      </c>
      <c r="D11" s="19">
        <v>160959</v>
      </c>
      <c r="E11" s="27">
        <v>12.54799052844974</v>
      </c>
      <c r="F11" s="27">
        <v>12.352511923624299</v>
      </c>
      <c r="G11" s="28">
        <v>11.984739019815596</v>
      </c>
      <c r="I11" s="117">
        <v>75744</v>
      </c>
      <c r="J11" s="18">
        <v>153194</v>
      </c>
      <c r="K11" s="19">
        <v>160959</v>
      </c>
      <c r="L11" s="82">
        <v>9.4987402982903415</v>
      </c>
      <c r="M11" s="82">
        <v>16.620070063065437</v>
      </c>
      <c r="N11" s="83">
        <v>16.412112165084686</v>
      </c>
      <c r="P11" s="117">
        <v>83392</v>
      </c>
      <c r="Q11" s="18">
        <v>0</v>
      </c>
      <c r="R11" s="19">
        <v>0</v>
      </c>
      <c r="S11" s="82">
        <v>17.712528249307574</v>
      </c>
      <c r="T11" s="82" t="s">
        <v>168</v>
      </c>
      <c r="U11" s="83" t="s">
        <v>168</v>
      </c>
    </row>
    <row r="12" spans="1:21">
      <c r="A12" s="17" t="s">
        <v>162</v>
      </c>
      <c r="B12" s="18">
        <v>20827</v>
      </c>
      <c r="C12" s="18">
        <v>16627</v>
      </c>
      <c r="D12" s="19">
        <v>14414</v>
      </c>
      <c r="E12" s="27">
        <v>1.6422242530667022</v>
      </c>
      <c r="F12" s="27">
        <v>1.3406870749122106</v>
      </c>
      <c r="G12" s="28">
        <v>1.0732424296350127</v>
      </c>
      <c r="I12" s="117">
        <v>14966</v>
      </c>
      <c r="J12" s="18">
        <v>16627</v>
      </c>
      <c r="K12" s="19">
        <v>14414</v>
      </c>
      <c r="L12" s="82">
        <v>1.8768238712533436</v>
      </c>
      <c r="M12" s="82">
        <v>1.8038689827185728</v>
      </c>
      <c r="N12" s="83">
        <v>1.4697170381745082</v>
      </c>
      <c r="P12" s="117">
        <v>5861</v>
      </c>
      <c r="Q12" s="18">
        <v>0</v>
      </c>
      <c r="R12" s="19">
        <v>0</v>
      </c>
      <c r="S12" s="82">
        <v>1.244881140507383</v>
      </c>
      <c r="T12" s="82" t="s">
        <v>168</v>
      </c>
      <c r="U12" s="83" t="s">
        <v>168</v>
      </c>
    </row>
    <row r="13" spans="1:21">
      <c r="A13" s="17" t="s">
        <v>163</v>
      </c>
      <c r="B13" s="18">
        <v>23581</v>
      </c>
      <c r="C13" s="18">
        <v>28288</v>
      </c>
      <c r="D13" s="19">
        <v>29701</v>
      </c>
      <c r="E13" s="27">
        <v>1.8593791766248573</v>
      </c>
      <c r="F13" s="27">
        <v>2.2809500195535342</v>
      </c>
      <c r="G13" s="28">
        <v>2.2114869850554677</v>
      </c>
      <c r="I13" s="117">
        <v>7092</v>
      </c>
      <c r="J13" s="18">
        <v>7000</v>
      </c>
      <c r="K13" s="19">
        <v>7382</v>
      </c>
      <c r="L13" s="82">
        <v>0.88937825036273643</v>
      </c>
      <c r="M13" s="82">
        <v>0.75943242190593674</v>
      </c>
      <c r="N13" s="83">
        <v>0.75270231551298872</v>
      </c>
      <c r="P13" s="117">
        <v>16489</v>
      </c>
      <c r="Q13" s="18">
        <v>21288</v>
      </c>
      <c r="R13" s="19">
        <v>22319</v>
      </c>
      <c r="S13" s="82">
        <v>3.502276936670575</v>
      </c>
      <c r="T13" s="82">
        <v>6.6850058409013826</v>
      </c>
      <c r="U13" s="83">
        <v>6.1603643389456249</v>
      </c>
    </row>
    <row r="14" spans="1:21">
      <c r="A14" s="17" t="s">
        <v>164</v>
      </c>
      <c r="B14" s="18">
        <v>33746</v>
      </c>
      <c r="C14" s="18">
        <v>32838</v>
      </c>
      <c r="D14" s="19">
        <v>35249</v>
      </c>
      <c r="E14" s="27">
        <v>2.6608968955677215</v>
      </c>
      <c r="F14" s="27">
        <v>2.6478307671839283</v>
      </c>
      <c r="G14" s="28">
        <v>2.6245818233803635</v>
      </c>
      <c r="I14" s="117">
        <v>8033</v>
      </c>
      <c r="J14" s="18">
        <v>21</v>
      </c>
      <c r="K14" s="19">
        <v>0</v>
      </c>
      <c r="L14" s="82">
        <v>1.0073851501923099</v>
      </c>
      <c r="M14" s="82">
        <v>2.27829726571781E-3</v>
      </c>
      <c r="N14" s="83" t="s">
        <v>168</v>
      </c>
      <c r="P14" s="117">
        <v>25713</v>
      </c>
      <c r="Q14" s="18">
        <v>32817</v>
      </c>
      <c r="R14" s="19">
        <v>35249</v>
      </c>
      <c r="S14" s="82">
        <v>5.4614619972472855</v>
      </c>
      <c r="T14" s="82">
        <v>10.305422617477484</v>
      </c>
      <c r="U14" s="83">
        <v>9.7292299199558379</v>
      </c>
    </row>
    <row r="15" spans="1:21">
      <c r="A15" s="17" t="s">
        <v>165</v>
      </c>
      <c r="B15" s="18">
        <v>8795</v>
      </c>
      <c r="C15" s="18">
        <v>8544</v>
      </c>
      <c r="D15" s="19">
        <v>8502</v>
      </c>
      <c r="E15" s="27">
        <v>0.69349221230718039</v>
      </c>
      <c r="F15" s="27">
        <v>0.68892947423166706</v>
      </c>
      <c r="G15" s="28">
        <v>0.6330447576492908</v>
      </c>
      <c r="I15" s="117">
        <v>2151</v>
      </c>
      <c r="J15" s="18">
        <v>2331</v>
      </c>
      <c r="K15" s="19">
        <v>2714</v>
      </c>
      <c r="L15" s="82">
        <v>0.26974797187397714</v>
      </c>
      <c r="M15" s="82">
        <v>0.25289099649467695</v>
      </c>
      <c r="N15" s="83">
        <v>0.27673179142539306</v>
      </c>
      <c r="P15" s="117">
        <v>6644</v>
      </c>
      <c r="Q15" s="18">
        <v>6213</v>
      </c>
      <c r="R15" s="19">
        <v>5788</v>
      </c>
      <c r="S15" s="82">
        <v>1.4111909738152282</v>
      </c>
      <c r="T15" s="82">
        <v>1.951049478087199</v>
      </c>
      <c r="U15" s="83">
        <v>1.5975710736958322</v>
      </c>
    </row>
    <row r="16" spans="1:21">
      <c r="A16" s="17" t="s">
        <v>166</v>
      </c>
      <c r="B16" s="18">
        <v>70545</v>
      </c>
      <c r="C16" s="18">
        <v>76888</v>
      </c>
      <c r="D16" s="19">
        <v>84600</v>
      </c>
      <c r="E16" s="27">
        <v>5.5625250843899989</v>
      </c>
      <c r="F16" s="27">
        <v>6.1997202030342251</v>
      </c>
      <c r="G16" s="28">
        <v>6.2991750761150325</v>
      </c>
      <c r="I16" s="117">
        <v>51393</v>
      </c>
      <c r="J16" s="18">
        <v>62144</v>
      </c>
      <c r="K16" s="19">
        <v>67268</v>
      </c>
      <c r="L16" s="82">
        <v>6.4449825748578835</v>
      </c>
      <c r="M16" s="82">
        <v>6.7420240609889328</v>
      </c>
      <c r="N16" s="83">
        <v>6.8589514169503829</v>
      </c>
      <c r="P16" s="117">
        <v>19152</v>
      </c>
      <c r="Q16" s="18">
        <v>14744</v>
      </c>
      <c r="R16" s="19">
        <v>17332</v>
      </c>
      <c r="S16" s="82">
        <v>4.0679002905643067</v>
      </c>
      <c r="T16" s="82">
        <v>4.6300134403537196</v>
      </c>
      <c r="U16" s="83">
        <v>4.7838807617996135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14080</v>
      </c>
      <c r="D18" s="19">
        <v>13149</v>
      </c>
      <c r="E18" s="27" t="s">
        <v>168</v>
      </c>
      <c r="F18" s="27">
        <v>1.1353144893705374</v>
      </c>
      <c r="G18" s="28">
        <v>0.97905263683021937</v>
      </c>
      <c r="I18" s="117">
        <v>0</v>
      </c>
      <c r="J18" s="18">
        <v>14080</v>
      </c>
      <c r="K18" s="19">
        <v>13149</v>
      </c>
      <c r="L18" s="82" t="s">
        <v>168</v>
      </c>
      <c r="M18" s="82">
        <v>1.5275440714907984</v>
      </c>
      <c r="N18" s="83">
        <v>1.3407318811541979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26417</v>
      </c>
      <c r="C19" s="18">
        <v>26791</v>
      </c>
      <c r="D19" s="19">
        <v>27912</v>
      </c>
      <c r="E19" s="27">
        <v>2.0829998604341995</v>
      </c>
      <c r="F19" s="27">
        <v>2.1602422219265676</v>
      </c>
      <c r="G19" s="28">
        <v>2.0782810251125623</v>
      </c>
      <c r="I19" s="117">
        <v>25031</v>
      </c>
      <c r="J19" s="18">
        <v>21703</v>
      </c>
      <c r="K19" s="19">
        <v>22594</v>
      </c>
      <c r="L19" s="82">
        <v>3.1390336978045199</v>
      </c>
      <c r="M19" s="82">
        <v>2.3545659789463635</v>
      </c>
      <c r="N19" s="83">
        <v>2.303787065388847</v>
      </c>
      <c r="P19" s="117">
        <v>1386</v>
      </c>
      <c r="Q19" s="18">
        <v>5088</v>
      </c>
      <c r="R19" s="19">
        <v>5318</v>
      </c>
      <c r="S19" s="82">
        <v>0.29438752102768007</v>
      </c>
      <c r="T19" s="82">
        <v>1.5977691525040509</v>
      </c>
      <c r="U19" s="83">
        <v>1.467844327905051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7862</v>
      </c>
      <c r="C21" s="18">
        <v>7581</v>
      </c>
      <c r="D21" s="19">
        <v>7833</v>
      </c>
      <c r="E21" s="27">
        <v>0.61992447676623674</v>
      </c>
      <c r="F21" s="27">
        <v>0.61127976874417933</v>
      </c>
      <c r="G21" s="28">
        <v>0.58323213204738822</v>
      </c>
      <c r="I21" s="117">
        <v>4146</v>
      </c>
      <c r="J21" s="18">
        <v>4328</v>
      </c>
      <c r="K21" s="19">
        <v>5146</v>
      </c>
      <c r="L21" s="82">
        <v>0.51993263198024608</v>
      </c>
      <c r="M21" s="82">
        <v>0.46954621742984198</v>
      </c>
      <c r="N21" s="83">
        <v>0.52470957946760233</v>
      </c>
      <c r="P21" s="117">
        <v>3716</v>
      </c>
      <c r="Q21" s="18">
        <v>3253</v>
      </c>
      <c r="R21" s="19">
        <v>2687</v>
      </c>
      <c r="S21" s="82">
        <v>0.7892814055835925</v>
      </c>
      <c r="T21" s="82">
        <v>1.0215296881084273</v>
      </c>
      <c r="U21" s="83">
        <v>0.74165056582942313</v>
      </c>
    </row>
    <row r="22" spans="1:21">
      <c r="A22" s="17" t="s">
        <v>173</v>
      </c>
      <c r="B22" s="18">
        <v>71971</v>
      </c>
      <c r="C22" s="18">
        <v>3223</v>
      </c>
      <c r="D22" s="19">
        <v>24111</v>
      </c>
      <c r="E22" s="27">
        <v>5.6749662321728342</v>
      </c>
      <c r="F22" s="27">
        <v>0.25988058233247457</v>
      </c>
      <c r="G22" s="28">
        <v>1.7952648966927842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71971</v>
      </c>
      <c r="Q22" s="18">
        <v>3223</v>
      </c>
      <c r="R22" s="19">
        <v>24111</v>
      </c>
      <c r="S22" s="82">
        <v>15.286698611748314</v>
      </c>
      <c r="T22" s="82">
        <v>1.0121088794262099</v>
      </c>
      <c r="U22" s="83">
        <v>6.6549820590670716</v>
      </c>
    </row>
    <row r="23" spans="1:21">
      <c r="A23" s="17" t="s">
        <v>174</v>
      </c>
      <c r="B23" s="18">
        <v>0</v>
      </c>
      <c r="C23" s="18">
        <v>6788</v>
      </c>
      <c r="D23" s="19">
        <v>6818</v>
      </c>
      <c r="E23" s="27" t="s">
        <v>168</v>
      </c>
      <c r="F23" s="27">
        <v>0.54733769558573919</v>
      </c>
      <c r="G23" s="28">
        <v>0.5076569228008545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6788</v>
      </c>
      <c r="R23" s="19">
        <v>6818</v>
      </c>
      <c r="S23" s="82" t="s">
        <v>168</v>
      </c>
      <c r="T23" s="82">
        <v>2.1316149778296971</v>
      </c>
      <c r="U23" s="83">
        <v>1.8818658570245652</v>
      </c>
    </row>
    <row r="24" spans="1:21">
      <c r="A24" s="17" t="s">
        <v>175</v>
      </c>
      <c r="B24" s="18">
        <v>0</v>
      </c>
      <c r="C24" s="18">
        <v>5112</v>
      </c>
      <c r="D24" s="19">
        <v>5249</v>
      </c>
      <c r="E24" s="27" t="s">
        <v>168</v>
      </c>
      <c r="F24" s="27">
        <v>0.41219656744759853</v>
      </c>
      <c r="G24" s="28">
        <v>0.39083179638921756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5112</v>
      </c>
      <c r="R24" s="19">
        <v>5249</v>
      </c>
      <c r="S24" s="82" t="s">
        <v>168</v>
      </c>
      <c r="T24" s="82">
        <v>1.6053057994498248</v>
      </c>
      <c r="U24" s="83">
        <v>1.4487993375655535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4322</v>
      </c>
      <c r="C26" s="18">
        <v>0</v>
      </c>
      <c r="D26" s="19">
        <v>0</v>
      </c>
      <c r="E26" s="27">
        <v>0.34079287567841199</v>
      </c>
      <c r="F26" s="27" t="s">
        <v>168</v>
      </c>
      <c r="G26" s="28" t="s">
        <v>168</v>
      </c>
      <c r="I26" s="117">
        <v>2430</v>
      </c>
      <c r="J26" s="18">
        <v>0</v>
      </c>
      <c r="K26" s="19">
        <v>0</v>
      </c>
      <c r="L26" s="82">
        <v>0.30473620253545536</v>
      </c>
      <c r="M26" s="82" t="s">
        <v>168</v>
      </c>
      <c r="N26" s="83" t="s">
        <v>168</v>
      </c>
      <c r="P26" s="117">
        <v>1892</v>
      </c>
      <c r="Q26" s="18">
        <v>0</v>
      </c>
      <c r="R26" s="19">
        <v>0</v>
      </c>
      <c r="S26" s="82">
        <v>0.40186233029175378</v>
      </c>
      <c r="T26" s="82" t="s">
        <v>168</v>
      </c>
      <c r="U26" s="83" t="s">
        <v>168</v>
      </c>
    </row>
    <row r="27" spans="1:21">
      <c r="A27" s="17" t="s">
        <v>178</v>
      </c>
      <c r="B27" s="18">
        <v>52348</v>
      </c>
      <c r="C27" s="18">
        <v>24086</v>
      </c>
      <c r="D27" s="19">
        <v>32776</v>
      </c>
      <c r="E27" s="27">
        <v>4.1276782637699005</v>
      </c>
      <c r="F27" s="27">
        <v>1.9421296016320146</v>
      </c>
      <c r="G27" s="28">
        <v>2.4404463628220601</v>
      </c>
      <c r="I27" s="117">
        <v>44833</v>
      </c>
      <c r="J27" s="18">
        <v>17378</v>
      </c>
      <c r="K27" s="19">
        <v>21409</v>
      </c>
      <c r="L27" s="82">
        <v>5.6223202338568194</v>
      </c>
      <c r="M27" s="82">
        <v>1.8853452325544811</v>
      </c>
      <c r="N27" s="83">
        <v>2.1829590724488726</v>
      </c>
      <c r="P27" s="117">
        <v>7515</v>
      </c>
      <c r="Q27" s="18">
        <v>6708</v>
      </c>
      <c r="R27" s="19">
        <v>11367</v>
      </c>
      <c r="S27" s="82">
        <v>1.5961920782994341</v>
      </c>
      <c r="T27" s="82">
        <v>2.1064928213437843</v>
      </c>
      <c r="U27" s="83">
        <v>3.1374551476676786</v>
      </c>
    </row>
    <row r="28" spans="1:21">
      <c r="A28" s="17" t="s">
        <v>179</v>
      </c>
      <c r="B28" s="18">
        <v>8915</v>
      </c>
      <c r="C28" s="18">
        <v>10286</v>
      </c>
      <c r="D28" s="19">
        <v>11566</v>
      </c>
      <c r="E28" s="27">
        <v>0.70295430047964902</v>
      </c>
      <c r="F28" s="27">
        <v>0.82939238903873214</v>
      </c>
      <c r="G28" s="28">
        <v>0.86118509373931984</v>
      </c>
      <c r="I28" s="117">
        <v>7971</v>
      </c>
      <c r="J28" s="18">
        <v>9239</v>
      </c>
      <c r="K28" s="19">
        <v>10433</v>
      </c>
      <c r="L28" s="82">
        <v>0.99960998782309252</v>
      </c>
      <c r="M28" s="82">
        <v>1.0023423065698498</v>
      </c>
      <c r="N28" s="83">
        <v>1.0637961606267965</v>
      </c>
      <c r="P28" s="117">
        <v>944</v>
      </c>
      <c r="Q28" s="18">
        <v>1047</v>
      </c>
      <c r="R28" s="19">
        <v>1133</v>
      </c>
      <c r="S28" s="82">
        <v>0.20050636352823231</v>
      </c>
      <c r="T28" s="82">
        <v>0.32878622300938315</v>
      </c>
      <c r="U28" s="83">
        <v>0.31272426166160638</v>
      </c>
    </row>
    <row r="29" spans="1:21">
      <c r="A29" s="17" t="s">
        <v>180</v>
      </c>
      <c r="B29" s="18">
        <v>3286</v>
      </c>
      <c r="C29" s="18">
        <v>7781</v>
      </c>
      <c r="D29" s="19">
        <v>4128</v>
      </c>
      <c r="E29" s="27">
        <v>0.25910351445609947</v>
      </c>
      <c r="F29" s="27">
        <v>0.62740639501364714</v>
      </c>
      <c r="G29" s="28">
        <v>0.3073640037139817</v>
      </c>
      <c r="I29" s="117">
        <v>590</v>
      </c>
      <c r="J29" s="18">
        <v>740</v>
      </c>
      <c r="K29" s="19">
        <v>746</v>
      </c>
      <c r="L29" s="82">
        <v>7.3989448352229897E-2</v>
      </c>
      <c r="M29" s="82">
        <v>8.0282856030056166E-2</v>
      </c>
      <c r="N29" s="83">
        <v>7.6065555049131622E-2</v>
      </c>
      <c r="P29" s="117">
        <v>2696</v>
      </c>
      <c r="Q29" s="18">
        <v>7041</v>
      </c>
      <c r="R29" s="19">
        <v>3382</v>
      </c>
      <c r="S29" s="82">
        <v>0.57263258058486688</v>
      </c>
      <c r="T29" s="82">
        <v>2.2110637977163958</v>
      </c>
      <c r="U29" s="83">
        <v>0.93348054098813138</v>
      </c>
    </row>
    <row r="30" spans="1:21">
      <c r="A30" s="17" t="s">
        <v>181</v>
      </c>
      <c r="B30" s="18">
        <v>10241</v>
      </c>
      <c r="C30" s="18">
        <v>5513</v>
      </c>
      <c r="D30" s="19">
        <v>2747</v>
      </c>
      <c r="E30" s="27">
        <v>0.80751037478542742</v>
      </c>
      <c r="F30" s="27">
        <v>0.44453045311788159</v>
      </c>
      <c r="G30" s="28">
        <v>0.20453704413815596</v>
      </c>
      <c r="I30" s="117">
        <v>1941</v>
      </c>
      <c r="J30" s="18">
        <v>1628</v>
      </c>
      <c r="K30" s="19">
        <v>1529</v>
      </c>
      <c r="L30" s="82">
        <v>0.24341274449436989</v>
      </c>
      <c r="M30" s="82">
        <v>0.17662228326612356</v>
      </c>
      <c r="N30" s="83">
        <v>0.15590379848541855</v>
      </c>
      <c r="P30" s="117">
        <v>8300</v>
      </c>
      <c r="Q30" s="18">
        <v>3885</v>
      </c>
      <c r="R30" s="19">
        <v>1218</v>
      </c>
      <c r="S30" s="82">
        <v>1.762926713224924</v>
      </c>
      <c r="T30" s="82">
        <v>1.2199947243471378</v>
      </c>
      <c r="U30" s="83">
        <v>0.33618548164504553</v>
      </c>
    </row>
    <row r="31" spans="1:21">
      <c r="A31" s="17" t="s">
        <v>182</v>
      </c>
      <c r="B31" s="18">
        <v>0</v>
      </c>
      <c r="C31" s="18">
        <v>270</v>
      </c>
      <c r="D31" s="19">
        <v>296</v>
      </c>
      <c r="E31" s="27" t="s">
        <v>168</v>
      </c>
      <c r="F31" s="27">
        <v>2.1770945463781614E-2</v>
      </c>
      <c r="G31" s="28">
        <v>2.2039666932979308E-2</v>
      </c>
      <c r="I31" s="117">
        <v>0</v>
      </c>
      <c r="J31" s="18">
        <v>270</v>
      </c>
      <c r="K31" s="19">
        <v>253</v>
      </c>
      <c r="L31" s="82" t="s">
        <v>168</v>
      </c>
      <c r="M31" s="82">
        <v>2.9292393416371843E-2</v>
      </c>
      <c r="N31" s="83">
        <v>2.5797031404062063E-2</v>
      </c>
      <c r="P31" s="117">
        <v>0</v>
      </c>
      <c r="Q31" s="18">
        <v>0</v>
      </c>
      <c r="R31" s="19">
        <v>43</v>
      </c>
      <c r="S31" s="82" t="s">
        <v>168</v>
      </c>
      <c r="T31" s="82" t="s">
        <v>168</v>
      </c>
      <c r="U31" s="83">
        <v>1.1868617168092741E-2</v>
      </c>
    </row>
    <row r="32" spans="1:21">
      <c r="A32" s="17" t="s">
        <v>183</v>
      </c>
      <c r="B32" s="18">
        <v>0</v>
      </c>
      <c r="C32" s="18">
        <v>63</v>
      </c>
      <c r="D32" s="19">
        <v>378</v>
      </c>
      <c r="E32" s="27" t="s">
        <v>168</v>
      </c>
      <c r="F32" s="27">
        <v>5.0798872748823764E-3</v>
      </c>
      <c r="G32" s="28">
        <v>2.814525034008844E-2</v>
      </c>
      <c r="I32" s="117">
        <v>0</v>
      </c>
      <c r="J32" s="18">
        <v>63</v>
      </c>
      <c r="K32" s="19">
        <v>378</v>
      </c>
      <c r="L32" s="82" t="s">
        <v>168</v>
      </c>
      <c r="M32" s="82">
        <v>6.8348917971534301E-3</v>
      </c>
      <c r="N32" s="83">
        <v>3.8542600279586801E-2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352</v>
      </c>
      <c r="D35" s="19">
        <v>398</v>
      </c>
      <c r="E35" s="27" t="s">
        <v>168</v>
      </c>
      <c r="F35" s="27">
        <v>2.8382862234263437E-2</v>
      </c>
      <c r="G35" s="28">
        <v>2.9634417024749206E-2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352</v>
      </c>
      <c r="R35" s="19">
        <v>398</v>
      </c>
      <c r="S35" s="82" t="s">
        <v>168</v>
      </c>
      <c r="T35" s="82">
        <v>0.11053748853801611</v>
      </c>
      <c r="U35" s="83">
        <v>0.10985371239304444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9095</v>
      </c>
      <c r="E37" s="27" t="s">
        <v>168</v>
      </c>
      <c r="F37" s="27" t="s">
        <v>168</v>
      </c>
      <c r="G37" s="28">
        <v>0.67719854984948247</v>
      </c>
      <c r="I37" s="117">
        <v>0</v>
      </c>
      <c r="J37" s="18">
        <v>0</v>
      </c>
      <c r="K37" s="19">
        <v>5204</v>
      </c>
      <c r="L37" s="82" t="s">
        <v>168</v>
      </c>
      <c r="M37" s="82" t="s">
        <v>168</v>
      </c>
      <c r="N37" s="83">
        <v>0.53062352342584573</v>
      </c>
      <c r="P37" s="117">
        <v>0</v>
      </c>
      <c r="Q37" s="18">
        <v>0</v>
      </c>
      <c r="R37" s="19">
        <v>3891</v>
      </c>
      <c r="S37" s="82" t="s">
        <v>168</v>
      </c>
      <c r="T37" s="82" t="s">
        <v>168</v>
      </c>
      <c r="U37" s="83">
        <v>1.07397184653602</v>
      </c>
    </row>
    <row r="38" spans="1:21" ht="13.5" thickBot="1">
      <c r="A38" s="20" t="s">
        <v>4</v>
      </c>
      <c r="B38" s="21">
        <v>1268219</v>
      </c>
      <c r="C38" s="21">
        <v>1240185</v>
      </c>
      <c r="D38" s="22">
        <v>1343033</v>
      </c>
      <c r="E38" s="23">
        <v>100</v>
      </c>
      <c r="F38" s="23">
        <v>100</v>
      </c>
      <c r="G38" s="48">
        <v>100</v>
      </c>
      <c r="I38" s="118">
        <v>797411</v>
      </c>
      <c r="J38" s="21">
        <v>921741</v>
      </c>
      <c r="K38" s="22">
        <v>980733</v>
      </c>
      <c r="L38" s="86">
        <v>100</v>
      </c>
      <c r="M38" s="86">
        <v>100</v>
      </c>
      <c r="N38" s="87">
        <v>100</v>
      </c>
      <c r="P38" s="118">
        <v>470808</v>
      </c>
      <c r="Q38" s="21">
        <v>318444</v>
      </c>
      <c r="R38" s="22">
        <v>362300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119</v>
      </c>
      <c r="B40" s="6"/>
      <c r="C40" s="6"/>
      <c r="D40" s="198" t="s">
        <v>107</v>
      </c>
      <c r="E40" s="198"/>
      <c r="F40" s="6"/>
      <c r="I40" s="198" t="s">
        <v>112</v>
      </c>
      <c r="J40" s="198"/>
      <c r="K40" s="198"/>
      <c r="L40" s="198"/>
      <c r="M40" s="198"/>
      <c r="N40" s="198"/>
      <c r="P40" s="198" t="s">
        <v>113</v>
      </c>
      <c r="Q40" s="198"/>
      <c r="R40" s="198"/>
      <c r="S40" s="198"/>
      <c r="T40" s="198"/>
      <c r="U40" s="198"/>
    </row>
    <row r="41" spans="1:21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824840</v>
      </c>
      <c r="C43" s="18">
        <v>835270</v>
      </c>
      <c r="D43" s="19">
        <v>993155</v>
      </c>
      <c r="E43" s="27">
        <v>23.494360259769852</v>
      </c>
      <c r="F43" s="27">
        <v>20.724590250979261</v>
      </c>
      <c r="G43" s="28">
        <v>19.473245622634849</v>
      </c>
      <c r="I43" s="117">
        <v>315425</v>
      </c>
      <c r="J43" s="18">
        <v>316873</v>
      </c>
      <c r="K43" s="19">
        <v>310545</v>
      </c>
      <c r="L43" s="82">
        <v>28.199379019143482</v>
      </c>
      <c r="M43" s="82">
        <v>19.983565286049792</v>
      </c>
      <c r="N43" s="83">
        <v>19.255559585925948</v>
      </c>
      <c r="P43" s="117">
        <v>509415</v>
      </c>
      <c r="Q43" s="18">
        <v>518397</v>
      </c>
      <c r="R43" s="19">
        <v>682610</v>
      </c>
      <c r="S43" s="82">
        <v>21.294414832582088</v>
      </c>
      <c r="T43" s="82">
        <v>21.205236709324183</v>
      </c>
      <c r="U43" s="83">
        <v>19.573916546828606</v>
      </c>
    </row>
    <row r="44" spans="1:21">
      <c r="A44" s="17" t="s">
        <v>160</v>
      </c>
      <c r="B44" s="18">
        <v>8252</v>
      </c>
      <c r="C44" s="18">
        <v>9850</v>
      </c>
      <c r="D44" s="19">
        <v>11258</v>
      </c>
      <c r="E44" s="27">
        <v>0.23504614332915574</v>
      </c>
      <c r="F44" s="27">
        <v>0.24439667888484648</v>
      </c>
      <c r="G44" s="28">
        <v>0.22074076978882767</v>
      </c>
      <c r="I44" s="117">
        <v>8240</v>
      </c>
      <c r="J44" s="18">
        <v>9571</v>
      </c>
      <c r="K44" s="19">
        <v>10970</v>
      </c>
      <c r="L44" s="82">
        <v>0.73666603191802271</v>
      </c>
      <c r="M44" s="82">
        <v>0.60359419500172795</v>
      </c>
      <c r="N44" s="83">
        <v>0.68020251061072512</v>
      </c>
      <c r="P44" s="117">
        <v>12</v>
      </c>
      <c r="Q44" s="18">
        <v>279</v>
      </c>
      <c r="R44" s="19">
        <v>288</v>
      </c>
      <c r="S44" s="82">
        <v>5.0162044303953565E-4</v>
      </c>
      <c r="T44" s="82">
        <v>1.1412606635264954E-2</v>
      </c>
      <c r="U44" s="83">
        <v>8.2584315575315887E-3</v>
      </c>
    </row>
    <row r="45" spans="1:21">
      <c r="A45" s="17" t="s">
        <v>84</v>
      </c>
      <c r="B45" s="18">
        <v>825808</v>
      </c>
      <c r="C45" s="18">
        <v>888506</v>
      </c>
      <c r="D45" s="19">
        <v>1117600</v>
      </c>
      <c r="E45" s="27">
        <v>23.521932323117237</v>
      </c>
      <c r="F45" s="27">
        <v>22.045473661853748</v>
      </c>
      <c r="G45" s="28">
        <v>21.913295817729065</v>
      </c>
      <c r="I45" s="117">
        <v>254412</v>
      </c>
      <c r="J45" s="18">
        <v>245941</v>
      </c>
      <c r="K45" s="19">
        <v>236728</v>
      </c>
      <c r="L45" s="82">
        <v>22.744742537903882</v>
      </c>
      <c r="M45" s="82">
        <v>15.510245524283771</v>
      </c>
      <c r="N45" s="83">
        <v>14.678484952767159</v>
      </c>
      <c r="P45" s="117">
        <v>571396</v>
      </c>
      <c r="Q45" s="18">
        <v>642565</v>
      </c>
      <c r="R45" s="19">
        <v>880872</v>
      </c>
      <c r="S45" s="82">
        <v>23.885326222584876</v>
      </c>
      <c r="T45" s="82">
        <v>26.28437843221873</v>
      </c>
      <c r="U45" s="83">
        <v>25.259101121340159</v>
      </c>
    </row>
    <row r="46" spans="1:21">
      <c r="A46" s="17" t="s">
        <v>86</v>
      </c>
      <c r="B46" s="18">
        <v>359806</v>
      </c>
      <c r="C46" s="18">
        <v>488421</v>
      </c>
      <c r="D46" s="19">
        <v>493046</v>
      </c>
      <c r="E46" s="27">
        <v>10.248547339637689</v>
      </c>
      <c r="F46" s="27">
        <v>12.118626426153869</v>
      </c>
      <c r="G46" s="28">
        <v>9.6673790709986083</v>
      </c>
      <c r="I46" s="117">
        <v>174012</v>
      </c>
      <c r="J46" s="18">
        <v>165113</v>
      </c>
      <c r="K46" s="19">
        <v>157535</v>
      </c>
      <c r="L46" s="82">
        <v>15.556884653655214</v>
      </c>
      <c r="M46" s="82">
        <v>10.412835473756171</v>
      </c>
      <c r="N46" s="83">
        <v>9.7680676854202897</v>
      </c>
      <c r="P46" s="117">
        <v>185794</v>
      </c>
      <c r="Q46" s="18">
        <v>323308</v>
      </c>
      <c r="R46" s="19">
        <v>335511</v>
      </c>
      <c r="S46" s="82">
        <v>7.766505716173957</v>
      </c>
      <c r="T46" s="82">
        <v>13.225043104065383</v>
      </c>
      <c r="U46" s="83">
        <v>9.6208146885381289</v>
      </c>
    </row>
    <row r="47" spans="1:21">
      <c r="A47" s="17" t="s">
        <v>161</v>
      </c>
      <c r="B47" s="18">
        <v>617450</v>
      </c>
      <c r="C47" s="18">
        <v>612627</v>
      </c>
      <c r="D47" s="19">
        <v>605472</v>
      </c>
      <c r="E47" s="27">
        <v>17.587159621738635</v>
      </c>
      <c r="F47" s="27">
        <v>15.200406517277854</v>
      </c>
      <c r="G47" s="28">
        <v>11.871767220250584</v>
      </c>
      <c r="I47" s="117">
        <v>132848</v>
      </c>
      <c r="J47" s="18">
        <v>612627</v>
      </c>
      <c r="K47" s="19">
        <v>605472</v>
      </c>
      <c r="L47" s="82">
        <v>11.876772937893868</v>
      </c>
      <c r="M47" s="82">
        <v>38.63526286713234</v>
      </c>
      <c r="N47" s="83">
        <v>37.542714175432721</v>
      </c>
      <c r="P47" s="117">
        <v>484602</v>
      </c>
      <c r="Q47" s="18">
        <v>0</v>
      </c>
      <c r="R47" s="19">
        <v>0</v>
      </c>
      <c r="S47" s="82">
        <v>20.257189161487087</v>
      </c>
      <c r="T47" s="82" t="s">
        <v>168</v>
      </c>
      <c r="U47" s="83" t="s">
        <v>168</v>
      </c>
    </row>
    <row r="48" spans="1:21">
      <c r="A48" s="17" t="s">
        <v>162</v>
      </c>
      <c r="B48" s="18">
        <v>21935</v>
      </c>
      <c r="C48" s="18">
        <v>16142</v>
      </c>
      <c r="D48" s="19">
        <v>20538</v>
      </c>
      <c r="E48" s="27">
        <v>0.62478637347613075</v>
      </c>
      <c r="F48" s="27">
        <v>0.40051281122428345</v>
      </c>
      <c r="G48" s="28">
        <v>0.40269798631399384</v>
      </c>
      <c r="I48" s="117">
        <v>12159</v>
      </c>
      <c r="J48" s="18">
        <v>16142</v>
      </c>
      <c r="K48" s="19">
        <v>20538</v>
      </c>
      <c r="L48" s="82">
        <v>1.0870294031664123</v>
      </c>
      <c r="M48" s="82">
        <v>1.0179936783740353</v>
      </c>
      <c r="N48" s="83">
        <v>1.2734730321716565</v>
      </c>
      <c r="P48" s="117">
        <v>9776</v>
      </c>
      <c r="Q48" s="18">
        <v>0</v>
      </c>
      <c r="R48" s="19">
        <v>0</v>
      </c>
      <c r="S48" s="82">
        <v>0.40865345426287503</v>
      </c>
      <c r="T48" s="82" t="s">
        <v>168</v>
      </c>
      <c r="U48" s="83" t="s">
        <v>168</v>
      </c>
    </row>
    <row r="49" spans="1:21">
      <c r="A49" s="17" t="s">
        <v>163</v>
      </c>
      <c r="B49" s="18">
        <v>45595</v>
      </c>
      <c r="C49" s="18">
        <v>115313</v>
      </c>
      <c r="D49" s="19">
        <v>77094</v>
      </c>
      <c r="E49" s="27">
        <v>1.2987068474421783</v>
      </c>
      <c r="F49" s="27">
        <v>2.8611283484516044</v>
      </c>
      <c r="G49" s="28">
        <v>1.5116174192662888</v>
      </c>
      <c r="I49" s="117">
        <v>11898</v>
      </c>
      <c r="J49" s="18">
        <v>12918</v>
      </c>
      <c r="K49" s="19">
        <v>12918</v>
      </c>
      <c r="L49" s="82">
        <v>1.0636956854078439</v>
      </c>
      <c r="M49" s="82">
        <v>0.81467242827628483</v>
      </c>
      <c r="N49" s="83">
        <v>0.8009896109452459</v>
      </c>
      <c r="P49" s="117">
        <v>33697</v>
      </c>
      <c r="Q49" s="18">
        <v>102395</v>
      </c>
      <c r="R49" s="19">
        <v>64176</v>
      </c>
      <c r="S49" s="82">
        <v>1.4085920057586028</v>
      </c>
      <c r="T49" s="82">
        <v>4.1885084459424915</v>
      </c>
      <c r="U49" s="83">
        <v>1.8402538320699557</v>
      </c>
    </row>
    <row r="50" spans="1:21">
      <c r="A50" s="17" t="s">
        <v>164</v>
      </c>
      <c r="B50" s="18">
        <v>87872</v>
      </c>
      <c r="C50" s="18">
        <v>333211</v>
      </c>
      <c r="D50" s="19">
        <v>357877</v>
      </c>
      <c r="E50" s="27">
        <v>2.5029053207246212</v>
      </c>
      <c r="F50" s="27">
        <v>8.2675798749135616</v>
      </c>
      <c r="G50" s="28">
        <v>7.0170584890492345</v>
      </c>
      <c r="I50" s="117">
        <v>1874</v>
      </c>
      <c r="J50" s="18">
        <v>25</v>
      </c>
      <c r="K50" s="19">
        <v>0</v>
      </c>
      <c r="L50" s="82">
        <v>0.16753788153087068</v>
      </c>
      <c r="M50" s="82">
        <v>1.5766225969118378E-3</v>
      </c>
      <c r="N50" s="83" t="s">
        <v>168</v>
      </c>
      <c r="P50" s="117">
        <v>85998</v>
      </c>
      <c r="Q50" s="18">
        <v>333186</v>
      </c>
      <c r="R50" s="19">
        <v>357877</v>
      </c>
      <c r="S50" s="82">
        <v>3.5948629050428322</v>
      </c>
      <c r="T50" s="82">
        <v>13.629106646513939</v>
      </c>
      <c r="U50" s="83">
        <v>10.262162189287265</v>
      </c>
    </row>
    <row r="51" spans="1:21">
      <c r="A51" s="17" t="s">
        <v>165</v>
      </c>
      <c r="B51" s="18">
        <v>260242</v>
      </c>
      <c r="C51" s="18">
        <v>219388</v>
      </c>
      <c r="D51" s="19">
        <v>216455</v>
      </c>
      <c r="E51" s="27">
        <v>7.4126125099692377</v>
      </c>
      <c r="F51" s="27">
        <v>5.4434211763643354</v>
      </c>
      <c r="G51" s="28">
        <v>4.2441324679908234</v>
      </c>
      <c r="I51" s="117">
        <v>3054</v>
      </c>
      <c r="J51" s="18">
        <v>3534</v>
      </c>
      <c r="K51" s="19">
        <v>4093</v>
      </c>
      <c r="L51" s="82">
        <v>0.27303131814049042</v>
      </c>
      <c r="M51" s="82">
        <v>0.22287137029945739</v>
      </c>
      <c r="N51" s="83">
        <v>0.25378932323880565</v>
      </c>
      <c r="P51" s="117">
        <v>257188</v>
      </c>
      <c r="Q51" s="18">
        <v>215854</v>
      </c>
      <c r="R51" s="19">
        <v>212362</v>
      </c>
      <c r="S51" s="82">
        <v>10.750896542037674</v>
      </c>
      <c r="T51" s="82">
        <v>8.8295942388834465</v>
      </c>
      <c r="U51" s="83">
        <v>6.089503619515706</v>
      </c>
    </row>
    <row r="52" spans="1:21">
      <c r="A52" s="17" t="s">
        <v>166</v>
      </c>
      <c r="B52" s="18">
        <v>200796</v>
      </c>
      <c r="C52" s="18">
        <v>174073</v>
      </c>
      <c r="D52" s="19">
        <v>220321</v>
      </c>
      <c r="E52" s="27">
        <v>5.719380198245414</v>
      </c>
      <c r="F52" s="27">
        <v>4.3190723942661808</v>
      </c>
      <c r="G52" s="28">
        <v>4.3199349032371916</v>
      </c>
      <c r="I52" s="117">
        <v>100296</v>
      </c>
      <c r="J52" s="18">
        <v>119296</v>
      </c>
      <c r="K52" s="19">
        <v>159291</v>
      </c>
      <c r="L52" s="82">
        <v>8.9665845069478163</v>
      </c>
      <c r="M52" s="82">
        <v>7.523390772847784</v>
      </c>
      <c r="N52" s="83">
        <v>9.8769496916766659</v>
      </c>
      <c r="P52" s="117">
        <v>100500</v>
      </c>
      <c r="Q52" s="18">
        <v>54777</v>
      </c>
      <c r="R52" s="19">
        <v>61030</v>
      </c>
      <c r="S52" s="82">
        <v>4.201071210456111</v>
      </c>
      <c r="T52" s="82">
        <v>2.240675102723686</v>
      </c>
      <c r="U52" s="83">
        <v>1.7500419373477532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3544</v>
      </c>
      <c r="D54" s="19">
        <v>3169</v>
      </c>
      <c r="E54" s="27" t="s">
        <v>168</v>
      </c>
      <c r="F54" s="27">
        <v>8.793318070740061E-2</v>
      </c>
      <c r="G54" s="28">
        <v>6.2136036548302971E-2</v>
      </c>
      <c r="I54" s="117">
        <v>0</v>
      </c>
      <c r="J54" s="18">
        <v>3544</v>
      </c>
      <c r="K54" s="19">
        <v>3169</v>
      </c>
      <c r="L54" s="82" t="s">
        <v>168</v>
      </c>
      <c r="M54" s="82">
        <v>0.22350201933822211</v>
      </c>
      <c r="N54" s="83">
        <v>0.19649605798772907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38333</v>
      </c>
      <c r="C55" s="18">
        <v>37591</v>
      </c>
      <c r="D55" s="19">
        <v>37444</v>
      </c>
      <c r="E55" s="27">
        <v>1.0918594052637576</v>
      </c>
      <c r="F55" s="27">
        <v>0.93270208689951917</v>
      </c>
      <c r="G55" s="28">
        <v>0.73418168271210371</v>
      </c>
      <c r="I55" s="117">
        <v>38110</v>
      </c>
      <c r="J55" s="18">
        <v>35897</v>
      </c>
      <c r="K55" s="19">
        <v>35696</v>
      </c>
      <c r="L55" s="82">
        <v>3.407080397620855</v>
      </c>
      <c r="M55" s="82">
        <v>2.2638408544537696</v>
      </c>
      <c r="N55" s="83">
        <v>2.2133554073619366</v>
      </c>
      <c r="P55" s="117">
        <v>223</v>
      </c>
      <c r="Q55" s="18">
        <v>1694</v>
      </c>
      <c r="R55" s="19">
        <v>1748</v>
      </c>
      <c r="S55" s="82">
        <v>9.3217798998180366E-3</v>
      </c>
      <c r="T55" s="82">
        <v>6.9293747814117679E-2</v>
      </c>
      <c r="U55" s="83">
        <v>5.0124091536684783E-2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5238</v>
      </c>
      <c r="C57" s="18">
        <v>5548</v>
      </c>
      <c r="D57" s="19">
        <v>6748</v>
      </c>
      <c r="E57" s="27">
        <v>0.1491967642702518</v>
      </c>
      <c r="F57" s="27">
        <v>0.13765611923382012</v>
      </c>
      <c r="G57" s="28">
        <v>0.13231113115429111</v>
      </c>
      <c r="I57" s="117">
        <v>5238</v>
      </c>
      <c r="J57" s="18">
        <v>5548</v>
      </c>
      <c r="K57" s="19">
        <v>6748</v>
      </c>
      <c r="L57" s="82">
        <v>0.46828357708575274</v>
      </c>
      <c r="M57" s="82">
        <v>0.34988408670667503</v>
      </c>
      <c r="N57" s="83">
        <v>0.41841445228816526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482</v>
      </c>
      <c r="C58" s="18">
        <v>45</v>
      </c>
      <c r="D58" s="19">
        <v>90</v>
      </c>
      <c r="E58" s="27">
        <v>1.3729064600660819E-2</v>
      </c>
      <c r="F58" s="27">
        <v>1.1165330507429535E-3</v>
      </c>
      <c r="G58" s="28">
        <v>1.7646712809552753E-3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482</v>
      </c>
      <c r="Q58" s="18">
        <v>45</v>
      </c>
      <c r="R58" s="19">
        <v>90</v>
      </c>
      <c r="S58" s="82">
        <v>2.014842112875468E-2</v>
      </c>
      <c r="T58" s="82">
        <v>1.8407430056878958E-3</v>
      </c>
      <c r="U58" s="83">
        <v>2.5807598617286218E-3</v>
      </c>
    </row>
    <row r="59" spans="1:21">
      <c r="A59" s="17" t="s">
        <v>174</v>
      </c>
      <c r="B59" s="18">
        <v>0</v>
      </c>
      <c r="C59" s="18">
        <v>52605</v>
      </c>
      <c r="D59" s="19">
        <v>151888</v>
      </c>
      <c r="E59" s="27" t="s">
        <v>168</v>
      </c>
      <c r="F59" s="27">
        <v>1.3052271363185126</v>
      </c>
      <c r="G59" s="28">
        <v>2.9781376835748317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52605</v>
      </c>
      <c r="R59" s="19">
        <v>151888</v>
      </c>
      <c r="S59" s="82" t="s">
        <v>168</v>
      </c>
      <c r="T59" s="82">
        <v>2.1518285736491505</v>
      </c>
      <c r="U59" s="83">
        <v>4.3554050430915208</v>
      </c>
    </row>
    <row r="60" spans="1:21">
      <c r="A60" s="17" t="s">
        <v>175</v>
      </c>
      <c r="B60" s="18">
        <v>0</v>
      </c>
      <c r="C60" s="18">
        <v>16102</v>
      </c>
      <c r="D60" s="19">
        <v>14720</v>
      </c>
      <c r="E60" s="27" t="s">
        <v>168</v>
      </c>
      <c r="F60" s="27">
        <v>0.3995203374014008</v>
      </c>
      <c r="G60" s="28">
        <v>0.28862179172957392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16102</v>
      </c>
      <c r="R60" s="19">
        <v>14720</v>
      </c>
      <c r="S60" s="82" t="s">
        <v>168</v>
      </c>
      <c r="T60" s="82">
        <v>0.65865875283525555</v>
      </c>
      <c r="U60" s="83">
        <v>0.42209761294050346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3600</v>
      </c>
      <c r="C62" s="18">
        <v>0</v>
      </c>
      <c r="D62" s="19">
        <v>0</v>
      </c>
      <c r="E62" s="27">
        <v>0.10254073145721773</v>
      </c>
      <c r="F62" s="27" t="s">
        <v>168</v>
      </c>
      <c r="G62" s="28" t="s">
        <v>168</v>
      </c>
      <c r="I62" s="117">
        <v>3600</v>
      </c>
      <c r="J62" s="18">
        <v>0</v>
      </c>
      <c r="K62" s="19">
        <v>0</v>
      </c>
      <c r="L62" s="82">
        <v>0.321844382876806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51178</v>
      </c>
      <c r="C63" s="18">
        <v>28211</v>
      </c>
      <c r="D63" s="19">
        <v>40208</v>
      </c>
      <c r="E63" s="27">
        <v>1.4577304318104136</v>
      </c>
      <c r="F63" s="27">
        <v>0.69996697543354358</v>
      </c>
      <c r="G63" s="28">
        <v>0.78837669849610792</v>
      </c>
      <c r="I63" s="117">
        <v>35396</v>
      </c>
      <c r="J63" s="18">
        <v>14122</v>
      </c>
      <c r="K63" s="19">
        <v>16334</v>
      </c>
      <c r="L63" s="82">
        <v>3.1644454934187292</v>
      </c>
      <c r="M63" s="82">
        <v>0.8906025725435589</v>
      </c>
      <c r="N63" s="83">
        <v>1.0128010764189228</v>
      </c>
      <c r="P63" s="117">
        <v>15782</v>
      </c>
      <c r="Q63" s="18">
        <v>14089</v>
      </c>
      <c r="R63" s="19">
        <v>23874</v>
      </c>
      <c r="S63" s="82">
        <v>0.6597144860041626</v>
      </c>
      <c r="T63" s="82">
        <v>0.57631618238081705</v>
      </c>
      <c r="U63" s="83">
        <v>0.68458956598787901</v>
      </c>
    </row>
    <row r="64" spans="1:21">
      <c r="A64" s="17" t="s">
        <v>179</v>
      </c>
      <c r="B64" s="18">
        <v>23716</v>
      </c>
      <c r="C64" s="18">
        <v>28436</v>
      </c>
      <c r="D64" s="19">
        <v>31324</v>
      </c>
      <c r="E64" s="27">
        <v>0.67551555201093771</v>
      </c>
      <c r="F64" s="27">
        <v>0.70554964068725834</v>
      </c>
      <c r="G64" s="28">
        <v>0.61418403560714496</v>
      </c>
      <c r="I64" s="117">
        <v>18383</v>
      </c>
      <c r="J64" s="18">
        <v>20682</v>
      </c>
      <c r="K64" s="19">
        <v>22709</v>
      </c>
      <c r="L64" s="82">
        <v>1.6434625806734235</v>
      </c>
      <c r="M64" s="82">
        <v>1.3043083419732251</v>
      </c>
      <c r="N64" s="83">
        <v>1.4080874032323571</v>
      </c>
      <c r="P64" s="117">
        <v>5333</v>
      </c>
      <c r="Q64" s="18">
        <v>7754</v>
      </c>
      <c r="R64" s="19">
        <v>8615</v>
      </c>
      <c r="S64" s="82">
        <v>0.22292848522748696</v>
      </c>
      <c r="T64" s="82">
        <v>0.31718047258008764</v>
      </c>
      <c r="U64" s="83">
        <v>0.24703606898657862</v>
      </c>
    </row>
    <row r="65" spans="1:21">
      <c r="A65" s="17" t="s">
        <v>180</v>
      </c>
      <c r="B65" s="18">
        <v>103757</v>
      </c>
      <c r="C65" s="18">
        <v>150303</v>
      </c>
      <c r="D65" s="19">
        <v>679601</v>
      </c>
      <c r="E65" s="27">
        <v>2.9553662982795945</v>
      </c>
      <c r="F65" s="27">
        <v>3.7292948250181808</v>
      </c>
      <c r="G65" s="28">
        <v>13.325248524538734</v>
      </c>
      <c r="I65" s="117">
        <v>708</v>
      </c>
      <c r="J65" s="18">
        <v>950</v>
      </c>
      <c r="K65" s="19">
        <v>944</v>
      </c>
      <c r="L65" s="82">
        <v>6.3296061965771852E-2</v>
      </c>
      <c r="M65" s="82">
        <v>5.9911658682649839E-2</v>
      </c>
      <c r="N65" s="83">
        <v>5.8533379217550092E-2</v>
      </c>
      <c r="P65" s="117">
        <v>103049</v>
      </c>
      <c r="Q65" s="18">
        <v>149353</v>
      </c>
      <c r="R65" s="19">
        <v>678657</v>
      </c>
      <c r="S65" s="82">
        <v>4.3076237528984258</v>
      </c>
      <c r="T65" s="82">
        <v>6.1093442250778738</v>
      </c>
      <c r="U65" s="83">
        <v>19.460563838679569</v>
      </c>
    </row>
    <row r="66" spans="1:21">
      <c r="A66" s="17" t="s">
        <v>181</v>
      </c>
      <c r="B66" s="18">
        <v>31900</v>
      </c>
      <c r="C66" s="18">
        <v>13787</v>
      </c>
      <c r="D66" s="19">
        <v>8729</v>
      </c>
      <c r="E66" s="27">
        <v>0.90862481485701263</v>
      </c>
      <c r="F66" s="27">
        <v>0.34208091490206888</v>
      </c>
      <c r="G66" s="28">
        <v>0.17115350679398444</v>
      </c>
      <c r="I66" s="117">
        <v>2900</v>
      </c>
      <c r="J66" s="18">
        <v>2732</v>
      </c>
      <c r="K66" s="19">
        <v>2200</v>
      </c>
      <c r="L66" s="82">
        <v>0.25926353065076041</v>
      </c>
      <c r="M66" s="82">
        <v>0.17229331739052564</v>
      </c>
      <c r="N66" s="83">
        <v>0.13641253631208708</v>
      </c>
      <c r="P66" s="117">
        <v>29000</v>
      </c>
      <c r="Q66" s="18">
        <v>11055</v>
      </c>
      <c r="R66" s="19">
        <v>6529</v>
      </c>
      <c r="S66" s="82">
        <v>1.2122494040122112</v>
      </c>
      <c r="T66" s="82">
        <v>0.45220919839732643</v>
      </c>
      <c r="U66" s="83">
        <v>0.1872197904136241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153</v>
      </c>
      <c r="D68" s="19">
        <v>560</v>
      </c>
      <c r="E68" s="27" t="s">
        <v>168</v>
      </c>
      <c r="F68" s="27">
        <v>3.7962123725260419E-3</v>
      </c>
      <c r="G68" s="28">
        <v>1.0980176859277269E-2</v>
      </c>
      <c r="I68" s="117">
        <v>0</v>
      </c>
      <c r="J68" s="18">
        <v>153</v>
      </c>
      <c r="K68" s="19">
        <v>560</v>
      </c>
      <c r="L68" s="82" t="s">
        <v>168</v>
      </c>
      <c r="M68" s="82">
        <v>9.6489302931004467E-3</v>
      </c>
      <c r="N68" s="83">
        <v>3.4723191061258527E-2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1207</v>
      </c>
      <c r="D71" s="19">
        <v>1244</v>
      </c>
      <c r="E71" s="27" t="s">
        <v>168</v>
      </c>
      <c r="F71" s="27">
        <v>2.994789760548322E-2</v>
      </c>
      <c r="G71" s="28">
        <v>2.439167859453736E-2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1207</v>
      </c>
      <c r="R71" s="19">
        <v>1244</v>
      </c>
      <c r="S71" s="82" t="s">
        <v>168</v>
      </c>
      <c r="T71" s="82">
        <v>4.9372817952562008E-2</v>
      </c>
      <c r="U71" s="83">
        <v>3.5671836311004505E-2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11559</v>
      </c>
      <c r="E73" s="27" t="s">
        <v>168</v>
      </c>
      <c r="F73" s="27" t="s">
        <v>168</v>
      </c>
      <c r="G73" s="28">
        <v>0.22664261485068921</v>
      </c>
      <c r="I73" s="117">
        <v>0</v>
      </c>
      <c r="J73" s="18">
        <v>0</v>
      </c>
      <c r="K73" s="19">
        <v>6305</v>
      </c>
      <c r="L73" s="82" t="s">
        <v>168</v>
      </c>
      <c r="M73" s="82" t="s">
        <v>168</v>
      </c>
      <c r="N73" s="83">
        <v>0.39094592793077682</v>
      </c>
      <c r="P73" s="117">
        <v>0</v>
      </c>
      <c r="Q73" s="18">
        <v>0</v>
      </c>
      <c r="R73" s="19">
        <v>5254</v>
      </c>
      <c r="S73" s="82" t="s">
        <v>168</v>
      </c>
      <c r="T73" s="82" t="s">
        <v>168</v>
      </c>
      <c r="U73" s="83">
        <v>0.15065902570580197</v>
      </c>
    </row>
    <row r="74" spans="1:21" ht="13.5" thickBot="1">
      <c r="A74" s="20" t="s">
        <v>4</v>
      </c>
      <c r="B74" s="21">
        <v>3510800</v>
      </c>
      <c r="C74" s="21">
        <v>4030333</v>
      </c>
      <c r="D74" s="22">
        <v>5100100</v>
      </c>
      <c r="E74" s="23">
        <v>100</v>
      </c>
      <c r="F74" s="23">
        <v>100</v>
      </c>
      <c r="G74" s="48">
        <v>100</v>
      </c>
      <c r="I74" s="118">
        <v>1118553</v>
      </c>
      <c r="J74" s="21">
        <v>1585668</v>
      </c>
      <c r="K74" s="22">
        <v>1612755</v>
      </c>
      <c r="L74" s="86">
        <v>100</v>
      </c>
      <c r="M74" s="86">
        <v>100</v>
      </c>
      <c r="N74" s="87">
        <v>100</v>
      </c>
      <c r="P74" s="118">
        <v>2392247</v>
      </c>
      <c r="Q74" s="21">
        <v>2444665</v>
      </c>
      <c r="R74" s="22">
        <v>3487345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61" t="s">
        <v>157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88">
        <v>12</v>
      </c>
    </row>
    <row r="77" spans="1:21" ht="12.75" customHeight="1">
      <c r="A77" s="63" t="s">
        <v>158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87"/>
    </row>
    <row r="78" spans="1:21" ht="12.75" customHeight="1"/>
    <row r="79" spans="1:21" ht="12.75" customHeight="1"/>
    <row r="82" ht="12.75" customHeight="1"/>
    <row r="83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120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441902</v>
      </c>
      <c r="C7" s="18">
        <v>446414</v>
      </c>
      <c r="D7" s="19">
        <v>464016</v>
      </c>
      <c r="E7" s="27">
        <v>16.67671768659989</v>
      </c>
      <c r="F7" s="27">
        <v>16.618829466524012</v>
      </c>
      <c r="G7" s="28">
        <v>17.551133881409111</v>
      </c>
    </row>
    <row r="8" spans="1:7">
      <c r="A8" s="17" t="s">
        <v>160</v>
      </c>
      <c r="B8" s="18">
        <v>100111</v>
      </c>
      <c r="C8" s="18">
        <v>98438</v>
      </c>
      <c r="D8" s="19">
        <v>86495</v>
      </c>
      <c r="E8" s="27">
        <v>3.7780387604563943</v>
      </c>
      <c r="F8" s="27">
        <v>3.6645901226791513</v>
      </c>
      <c r="G8" s="28">
        <v>3.2716227998010434</v>
      </c>
    </row>
    <row r="9" spans="1:7">
      <c r="A9" s="17" t="s">
        <v>84</v>
      </c>
      <c r="B9" s="18">
        <v>645714</v>
      </c>
      <c r="C9" s="18">
        <v>628953</v>
      </c>
      <c r="D9" s="19">
        <v>604502</v>
      </c>
      <c r="E9" s="27">
        <v>24.368276414872891</v>
      </c>
      <c r="F9" s="27">
        <v>23.414280576905465</v>
      </c>
      <c r="G9" s="28">
        <v>22.864934686690912</v>
      </c>
    </row>
    <row r="10" spans="1:7">
      <c r="A10" s="17" t="s">
        <v>86</v>
      </c>
      <c r="B10" s="18">
        <v>421010</v>
      </c>
      <c r="C10" s="18">
        <v>395341</v>
      </c>
      <c r="D10" s="19">
        <v>362684</v>
      </c>
      <c r="E10" s="27">
        <v>15.88828498905961</v>
      </c>
      <c r="F10" s="27">
        <v>14.717514818363826</v>
      </c>
      <c r="G10" s="28">
        <v>13.718310232071699</v>
      </c>
    </row>
    <row r="11" spans="1:7">
      <c r="A11" s="17" t="s">
        <v>161</v>
      </c>
      <c r="B11" s="18">
        <v>109000</v>
      </c>
      <c r="C11" s="18">
        <v>109512</v>
      </c>
      <c r="D11" s="19">
        <v>108093</v>
      </c>
      <c r="E11" s="27">
        <v>4.1134962680399454</v>
      </c>
      <c r="F11" s="27">
        <v>4.0768462739474511</v>
      </c>
      <c r="G11" s="28">
        <v>4.088554521057798</v>
      </c>
    </row>
    <row r="12" spans="1:7">
      <c r="A12" s="17" t="s">
        <v>162</v>
      </c>
      <c r="B12" s="18">
        <v>147</v>
      </c>
      <c r="C12" s="18">
        <v>148</v>
      </c>
      <c r="D12" s="19">
        <v>154</v>
      </c>
      <c r="E12" s="27">
        <v>5.5475591871731377E-3</v>
      </c>
      <c r="F12" s="27">
        <v>5.5096541798544708E-3</v>
      </c>
      <c r="G12" s="28">
        <v>5.8249599534003207E-3</v>
      </c>
    </row>
    <row r="13" spans="1:7">
      <c r="A13" s="17" t="s">
        <v>163</v>
      </c>
      <c r="B13" s="18">
        <v>70201</v>
      </c>
      <c r="C13" s="18">
        <v>77161</v>
      </c>
      <c r="D13" s="19">
        <v>73567</v>
      </c>
      <c r="E13" s="27">
        <v>2.6492802891070846</v>
      </c>
      <c r="F13" s="27">
        <v>2.8725028795388567</v>
      </c>
      <c r="G13" s="28">
        <v>2.7826287590376713</v>
      </c>
    </row>
    <row r="14" spans="1:7">
      <c r="A14" s="17" t="s">
        <v>164</v>
      </c>
      <c r="B14" s="18">
        <v>272174</v>
      </c>
      <c r="C14" s="18">
        <v>284390</v>
      </c>
      <c r="D14" s="19">
        <v>302551</v>
      </c>
      <c r="E14" s="27">
        <v>10.271437919793616</v>
      </c>
      <c r="F14" s="27">
        <v>10.587098325735223</v>
      </c>
      <c r="G14" s="28">
        <v>11.443814667930003</v>
      </c>
    </row>
    <row r="15" spans="1:7">
      <c r="A15" s="17" t="s">
        <v>165</v>
      </c>
      <c r="B15" s="18">
        <v>102582</v>
      </c>
      <c r="C15" s="18">
        <v>92620</v>
      </c>
      <c r="D15" s="19">
        <v>94287</v>
      </c>
      <c r="E15" s="27">
        <v>3.8712905886979239</v>
      </c>
      <c r="F15" s="27">
        <v>3.448001149581899</v>
      </c>
      <c r="G15" s="28">
        <v>3.5663506436769872</v>
      </c>
    </row>
    <row r="16" spans="1:7">
      <c r="A16" s="17" t="s">
        <v>166</v>
      </c>
      <c r="B16" s="18">
        <v>215180</v>
      </c>
      <c r="C16" s="18">
        <v>226186</v>
      </c>
      <c r="D16" s="19">
        <v>194834</v>
      </c>
      <c r="E16" s="27">
        <v>8.1205699720810589</v>
      </c>
      <c r="F16" s="27">
        <v>8.4203151373281298</v>
      </c>
      <c r="G16" s="28">
        <v>7.369482127018169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60776</v>
      </c>
      <c r="C19" s="18">
        <v>62222</v>
      </c>
      <c r="D19" s="19">
        <v>62748</v>
      </c>
      <c r="E19" s="27">
        <v>2.293594946664181</v>
      </c>
      <c r="F19" s="27">
        <v>2.3163628539115195</v>
      </c>
      <c r="G19" s="28">
        <v>2.3734064101036578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28030</v>
      </c>
      <c r="C21" s="18">
        <v>29505</v>
      </c>
      <c r="D21" s="19">
        <v>25644</v>
      </c>
      <c r="E21" s="27">
        <v>1.0578100953500886</v>
      </c>
      <c r="F21" s="27">
        <v>1.0983942336257173</v>
      </c>
      <c r="G21" s="28">
        <v>0.96996930548699878</v>
      </c>
    </row>
    <row r="22" spans="1:7">
      <c r="A22" s="17" t="s">
        <v>173</v>
      </c>
      <c r="B22" s="18">
        <v>20589</v>
      </c>
      <c r="C22" s="18">
        <v>13112</v>
      </c>
      <c r="D22" s="19">
        <v>11024</v>
      </c>
      <c r="E22" s="27">
        <v>0.77699793268508655</v>
      </c>
      <c r="F22" s="27">
        <v>0.48812557842062038</v>
      </c>
      <c r="G22" s="28">
        <v>0.41697635406678657</v>
      </c>
    </row>
    <row r="23" spans="1:7">
      <c r="A23" s="17" t="s">
        <v>174</v>
      </c>
      <c r="B23" s="18">
        <v>0</v>
      </c>
      <c r="C23" s="18">
        <v>55824</v>
      </c>
      <c r="D23" s="19">
        <v>56538</v>
      </c>
      <c r="E23" s="27" t="s">
        <v>168</v>
      </c>
      <c r="F23" s="27">
        <v>2.078181992812135</v>
      </c>
      <c r="G23" s="28">
        <v>2.1385167912035539</v>
      </c>
    </row>
    <row r="24" spans="1:7">
      <c r="A24" s="17" t="s">
        <v>175</v>
      </c>
      <c r="B24" s="18">
        <v>0</v>
      </c>
      <c r="C24" s="18">
        <v>24771</v>
      </c>
      <c r="D24" s="19">
        <v>25600</v>
      </c>
      <c r="E24" s="27" t="s">
        <v>168</v>
      </c>
      <c r="F24" s="27">
        <v>0.9221597546565885</v>
      </c>
      <c r="G24" s="28">
        <v>0.96830503121459877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60962</v>
      </c>
      <c r="C26" s="18">
        <v>0</v>
      </c>
      <c r="D26" s="19">
        <v>0</v>
      </c>
      <c r="E26" s="27">
        <v>2.3006143072683591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25989</v>
      </c>
      <c r="C28" s="18">
        <v>29698</v>
      </c>
      <c r="D28" s="19">
        <v>36171</v>
      </c>
      <c r="E28" s="27">
        <v>0.98078582119348756</v>
      </c>
      <c r="F28" s="27">
        <v>1.1055791204953924</v>
      </c>
      <c r="G28" s="28">
        <v>1.3681469251587206</v>
      </c>
    </row>
    <row r="29" spans="1:7">
      <c r="A29" s="17" t="s">
        <v>180</v>
      </c>
      <c r="B29" s="18">
        <v>15385</v>
      </c>
      <c r="C29" s="18">
        <v>48070</v>
      </c>
      <c r="D29" s="19">
        <v>48402</v>
      </c>
      <c r="E29" s="27">
        <v>0.58060678975958313</v>
      </c>
      <c r="F29" s="27">
        <v>1.7895207866594893</v>
      </c>
      <c r="G29" s="28">
        <v>1.8307773484706644</v>
      </c>
    </row>
    <row r="30" spans="1:7">
      <c r="A30" s="17" t="s">
        <v>181</v>
      </c>
      <c r="B30" s="18">
        <v>60062</v>
      </c>
      <c r="C30" s="18">
        <v>62274</v>
      </c>
      <c r="D30" s="19">
        <v>39867</v>
      </c>
      <c r="E30" s="27">
        <v>2.2666496591836256</v>
      </c>
      <c r="F30" s="27">
        <v>2.3182986783530901</v>
      </c>
      <c r="G30" s="28">
        <v>1.5079459640403283</v>
      </c>
    </row>
    <row r="31" spans="1:7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</row>
    <row r="32" spans="1:7">
      <c r="A32" s="17" t="s">
        <v>183</v>
      </c>
      <c r="B32" s="18">
        <v>0</v>
      </c>
      <c r="C32" s="18">
        <v>0</v>
      </c>
      <c r="D32" s="19">
        <v>55</v>
      </c>
      <c r="E32" s="27" t="s">
        <v>168</v>
      </c>
      <c r="F32" s="27" t="s">
        <v>168</v>
      </c>
      <c r="G32" s="28">
        <v>2.0803428405001146E-3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</row>
    <row r="35" spans="1:7">
      <c r="A35" s="17" t="s">
        <v>186</v>
      </c>
      <c r="B35" s="18">
        <v>0</v>
      </c>
      <c r="C35" s="18">
        <v>1555</v>
      </c>
      <c r="D35" s="19">
        <v>3645</v>
      </c>
      <c r="E35" s="27" t="s">
        <v>168</v>
      </c>
      <c r="F35" s="27">
        <v>5.7888596281579066E-2</v>
      </c>
      <c r="G35" s="28">
        <v>0.13786999370223485</v>
      </c>
    </row>
    <row r="36" spans="1:7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0</v>
      </c>
      <c r="D37" s="19">
        <v>42918</v>
      </c>
      <c r="E37" s="27" t="s">
        <v>168</v>
      </c>
      <c r="F37" s="27" t="s">
        <v>168</v>
      </c>
      <c r="G37" s="28">
        <v>1.6233482550651621</v>
      </c>
    </row>
    <row r="38" spans="1:7" ht="13.5" thickBot="1">
      <c r="A38" s="20" t="s">
        <v>4</v>
      </c>
      <c r="B38" s="21">
        <v>2649814</v>
      </c>
      <c r="C38" s="21">
        <v>2686194</v>
      </c>
      <c r="D38" s="22">
        <v>2643795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121</v>
      </c>
      <c r="B40" s="6"/>
      <c r="C40" s="6"/>
      <c r="D40" s="6"/>
      <c r="E40" s="6"/>
      <c r="F40" s="6"/>
    </row>
    <row r="41" spans="1:7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222893</v>
      </c>
      <c r="C43" s="18">
        <v>217510</v>
      </c>
      <c r="D43" s="19">
        <v>228185</v>
      </c>
      <c r="E43" s="27">
        <v>13.53112012539596</v>
      </c>
      <c r="F43" s="27">
        <v>12.598218143611925</v>
      </c>
      <c r="G43" s="28">
        <v>13.256996982411538</v>
      </c>
    </row>
    <row r="44" spans="1:7">
      <c r="A44" s="17" t="s">
        <v>160</v>
      </c>
      <c r="B44" s="18">
        <v>107239</v>
      </c>
      <c r="C44" s="18">
        <v>108559</v>
      </c>
      <c r="D44" s="19">
        <v>105845</v>
      </c>
      <c r="E44" s="27">
        <v>6.510136213911327</v>
      </c>
      <c r="F44" s="27">
        <v>6.2877567167135631</v>
      </c>
      <c r="G44" s="28">
        <v>6.1493386752124337</v>
      </c>
    </row>
    <row r="45" spans="1:7">
      <c r="A45" s="17" t="s">
        <v>84</v>
      </c>
      <c r="B45" s="18">
        <v>334915</v>
      </c>
      <c r="C45" s="18">
        <v>327415</v>
      </c>
      <c r="D45" s="19">
        <v>306611</v>
      </c>
      <c r="E45" s="27">
        <v>20.331616949823403</v>
      </c>
      <c r="F45" s="27">
        <v>18.963935421317174</v>
      </c>
      <c r="G45" s="28">
        <v>17.813358028679289</v>
      </c>
    </row>
    <row r="46" spans="1:7">
      <c r="A46" s="17" t="s">
        <v>86</v>
      </c>
      <c r="B46" s="18">
        <v>234192</v>
      </c>
      <c r="C46" s="18">
        <v>222238</v>
      </c>
      <c r="D46" s="19">
        <v>208579</v>
      </c>
      <c r="E46" s="27">
        <v>14.217046225797718</v>
      </c>
      <c r="F46" s="27">
        <v>12.872064750126556</v>
      </c>
      <c r="G46" s="28">
        <v>12.117935769636112</v>
      </c>
    </row>
    <row r="47" spans="1:7">
      <c r="A47" s="17" t="s">
        <v>161</v>
      </c>
      <c r="B47" s="18">
        <v>38670</v>
      </c>
      <c r="C47" s="18">
        <v>39881</v>
      </c>
      <c r="D47" s="19">
        <v>42496</v>
      </c>
      <c r="E47" s="27">
        <v>2.3475318437504176</v>
      </c>
      <c r="F47" s="27">
        <v>2.3099146604081984</v>
      </c>
      <c r="G47" s="28">
        <v>2.4689148882028209</v>
      </c>
    </row>
    <row r="48" spans="1:7">
      <c r="A48" s="17" t="s">
        <v>162</v>
      </c>
      <c r="B48" s="18">
        <v>159</v>
      </c>
      <c r="C48" s="18">
        <v>4</v>
      </c>
      <c r="D48" s="19">
        <v>168</v>
      </c>
      <c r="E48" s="27">
        <v>9.6523807384617626E-3</v>
      </c>
      <c r="F48" s="27">
        <v>2.3168071617142984E-4</v>
      </c>
      <c r="G48" s="28">
        <v>9.7603939480909712E-3</v>
      </c>
    </row>
    <row r="49" spans="1:7">
      <c r="A49" s="17" t="s">
        <v>163</v>
      </c>
      <c r="B49" s="18">
        <v>57587</v>
      </c>
      <c r="C49" s="18">
        <v>71277</v>
      </c>
      <c r="D49" s="19">
        <v>66637</v>
      </c>
      <c r="E49" s="27">
        <v>3.4959223244389781</v>
      </c>
      <c r="F49" s="27">
        <v>4.1283766016377506</v>
      </c>
      <c r="G49" s="28">
        <v>3.8714486399936789</v>
      </c>
    </row>
    <row r="50" spans="1:7">
      <c r="A50" s="17" t="s">
        <v>164</v>
      </c>
      <c r="B50" s="18">
        <v>258801</v>
      </c>
      <c r="C50" s="18">
        <v>281363</v>
      </c>
      <c r="D50" s="19">
        <v>306209</v>
      </c>
      <c r="E50" s="27">
        <v>15.710979795563791</v>
      </c>
      <c r="F50" s="27">
        <v>16.296595336035502</v>
      </c>
      <c r="G50" s="28">
        <v>17.790002800303501</v>
      </c>
    </row>
    <row r="51" spans="1:7">
      <c r="A51" s="17" t="s">
        <v>165</v>
      </c>
      <c r="B51" s="18">
        <v>133663</v>
      </c>
      <c r="C51" s="18">
        <v>155112</v>
      </c>
      <c r="D51" s="19">
        <v>165209</v>
      </c>
      <c r="E51" s="27">
        <v>8.1142526204088963</v>
      </c>
      <c r="F51" s="27">
        <v>8.9841148116957061</v>
      </c>
      <c r="G51" s="28">
        <v>9.5982435938700075</v>
      </c>
    </row>
    <row r="52" spans="1:7">
      <c r="A52" s="17" t="s">
        <v>166</v>
      </c>
      <c r="B52" s="18">
        <v>135000</v>
      </c>
      <c r="C52" s="18">
        <v>137000</v>
      </c>
      <c r="D52" s="19">
        <v>119701</v>
      </c>
      <c r="E52" s="27">
        <v>8.1954176081279115</v>
      </c>
      <c r="F52" s="27">
        <v>7.9350645288714716</v>
      </c>
      <c r="G52" s="28">
        <v>6.9543387855978418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28580</v>
      </c>
      <c r="C55" s="18">
        <v>17426</v>
      </c>
      <c r="D55" s="19">
        <v>18101</v>
      </c>
      <c r="E55" s="27">
        <v>1.7350002610392274</v>
      </c>
      <c r="F55" s="27">
        <v>1.009317040000834</v>
      </c>
      <c r="G55" s="28">
        <v>1.0516243503237779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</row>
    <row r="58" spans="1:7">
      <c r="A58" s="17" t="s">
        <v>173</v>
      </c>
      <c r="B58" s="18">
        <v>125</v>
      </c>
      <c r="C58" s="18">
        <v>1</v>
      </c>
      <c r="D58" s="19">
        <v>11</v>
      </c>
      <c r="E58" s="27">
        <v>7.5883496371554737E-3</v>
      </c>
      <c r="F58" s="27">
        <v>5.7920179042857459E-5</v>
      </c>
      <c r="G58" s="28">
        <v>6.3907341326786121E-4</v>
      </c>
    </row>
    <row r="59" spans="1:7">
      <c r="A59" s="17" t="s">
        <v>174</v>
      </c>
      <c r="B59" s="18">
        <v>0</v>
      </c>
      <c r="C59" s="18">
        <v>38728</v>
      </c>
      <c r="D59" s="19">
        <v>39192</v>
      </c>
      <c r="E59" s="27" t="s">
        <v>168</v>
      </c>
      <c r="F59" s="27">
        <v>2.2431326939717837</v>
      </c>
      <c r="G59" s="28">
        <v>2.276960473890365</v>
      </c>
    </row>
    <row r="60" spans="1:7">
      <c r="A60" s="17" t="s">
        <v>175</v>
      </c>
      <c r="B60" s="18">
        <v>0</v>
      </c>
      <c r="C60" s="18">
        <v>26224</v>
      </c>
      <c r="D60" s="19">
        <v>25315</v>
      </c>
      <c r="E60" s="27" t="s">
        <v>168</v>
      </c>
      <c r="F60" s="27">
        <v>1.5188987752198939</v>
      </c>
      <c r="G60" s="28">
        <v>1.4707403142614461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26945</v>
      </c>
      <c r="C62" s="18">
        <v>0</v>
      </c>
      <c r="D62" s="19">
        <v>0</v>
      </c>
      <c r="E62" s="27">
        <v>1.635744647785234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12300</v>
      </c>
      <c r="C64" s="18">
        <v>10720</v>
      </c>
      <c r="D64" s="19">
        <v>12164</v>
      </c>
      <c r="E64" s="27">
        <v>0.74669360429609866</v>
      </c>
      <c r="F64" s="27">
        <v>0.62090431933943191</v>
      </c>
      <c r="G64" s="28">
        <v>0.70669899990820584</v>
      </c>
    </row>
    <row r="65" spans="1:7">
      <c r="A65" s="17" t="s">
        <v>180</v>
      </c>
      <c r="B65" s="18">
        <v>17358</v>
      </c>
      <c r="C65" s="18">
        <v>28424</v>
      </c>
      <c r="D65" s="19">
        <v>27854</v>
      </c>
      <c r="E65" s="27">
        <v>1.0537485840139578</v>
      </c>
      <c r="F65" s="27">
        <v>1.6463231691141804</v>
      </c>
      <c r="G65" s="28">
        <v>1.6182500775602733</v>
      </c>
    </row>
    <row r="66" spans="1:7">
      <c r="A66" s="17" t="s">
        <v>181</v>
      </c>
      <c r="B66" s="18">
        <v>38835</v>
      </c>
      <c r="C66" s="18">
        <v>43594</v>
      </c>
      <c r="D66" s="19">
        <v>26033</v>
      </c>
      <c r="E66" s="27">
        <v>2.3575484652714627</v>
      </c>
      <c r="F66" s="27">
        <v>2.5249722851943281</v>
      </c>
      <c r="G66" s="28">
        <v>1.5124543788729301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0</v>
      </c>
      <c r="D68" s="19">
        <v>8</v>
      </c>
      <c r="E68" s="27" t="s">
        <v>168</v>
      </c>
      <c r="F68" s="27" t="s">
        <v>168</v>
      </c>
      <c r="G68" s="28">
        <v>4.6478066419480818E-4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</row>
    <row r="71" spans="1:7">
      <c r="A71" s="17" t="s">
        <v>186</v>
      </c>
      <c r="B71" s="18">
        <v>0</v>
      </c>
      <c r="C71" s="18">
        <v>1038</v>
      </c>
      <c r="D71" s="19">
        <v>2911</v>
      </c>
      <c r="E71" s="27" t="s">
        <v>168</v>
      </c>
      <c r="F71" s="27">
        <v>6.0121145846486042E-2</v>
      </c>
      <c r="G71" s="28">
        <v>0.16912206418388581</v>
      </c>
    </row>
    <row r="72" spans="1:7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0</v>
      </c>
      <c r="D73" s="19">
        <v>20013</v>
      </c>
      <c r="E73" s="27" t="s">
        <v>168</v>
      </c>
      <c r="F73" s="27" t="s">
        <v>168</v>
      </c>
      <c r="G73" s="28">
        <v>1.162706929066337</v>
      </c>
    </row>
    <row r="74" spans="1:7" ht="13.5" thickBot="1">
      <c r="A74" s="20" t="s">
        <v>4</v>
      </c>
      <c r="B74" s="21">
        <v>1647262</v>
      </c>
      <c r="C74" s="21">
        <v>1726514</v>
      </c>
      <c r="D74" s="22">
        <v>1721242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88">
        <v>13</v>
      </c>
    </row>
    <row r="77" spans="1:7" ht="12.75" customHeight="1">
      <c r="A77" s="26" t="s">
        <v>158</v>
      </c>
      <c r="G77" s="187"/>
    </row>
    <row r="78" spans="1:7" ht="12.75" customHeight="1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122</v>
      </c>
      <c r="B4" s="6"/>
      <c r="C4" s="6"/>
      <c r="D4" s="198" t="s">
        <v>107</v>
      </c>
      <c r="E4" s="198"/>
      <c r="F4" s="6"/>
      <c r="I4" s="198" t="s">
        <v>112</v>
      </c>
      <c r="J4" s="198"/>
      <c r="K4" s="198"/>
      <c r="L4" s="198"/>
      <c r="M4" s="198"/>
      <c r="N4" s="198"/>
      <c r="P4" s="198" t="s">
        <v>113</v>
      </c>
      <c r="Q4" s="198"/>
      <c r="R4" s="198"/>
      <c r="S4" s="198"/>
      <c r="T4" s="198"/>
      <c r="U4" s="198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175031</v>
      </c>
      <c r="C7" s="18">
        <v>189165</v>
      </c>
      <c r="D7" s="19">
        <v>201597</v>
      </c>
      <c r="E7" s="27">
        <v>17.617898224833013</v>
      </c>
      <c r="F7" s="27">
        <v>16.712372094009467</v>
      </c>
      <c r="G7" s="28">
        <v>16.307178096286584</v>
      </c>
      <c r="I7" s="117">
        <v>175031</v>
      </c>
      <c r="J7" s="18">
        <v>189165</v>
      </c>
      <c r="K7" s="19">
        <v>201597</v>
      </c>
      <c r="L7" s="82">
        <v>17.632451665417502</v>
      </c>
      <c r="M7" s="82">
        <v>16.810557419297506</v>
      </c>
      <c r="N7" s="83">
        <v>16.384298796841424</v>
      </c>
      <c r="P7" s="117">
        <v>0</v>
      </c>
      <c r="Q7" s="18">
        <v>0</v>
      </c>
      <c r="R7" s="19">
        <v>0</v>
      </c>
      <c r="S7" s="82" t="s">
        <v>168</v>
      </c>
      <c r="T7" s="82" t="s">
        <v>168</v>
      </c>
      <c r="U7" s="83" t="s">
        <v>168</v>
      </c>
    </row>
    <row r="8" spans="1:21">
      <c r="A8" s="17" t="s">
        <v>160</v>
      </c>
      <c r="B8" s="18">
        <v>95053</v>
      </c>
      <c r="C8" s="18">
        <v>98095</v>
      </c>
      <c r="D8" s="19">
        <v>104215</v>
      </c>
      <c r="E8" s="27">
        <v>9.5676427602256311</v>
      </c>
      <c r="F8" s="27">
        <v>8.6665088180258429</v>
      </c>
      <c r="G8" s="28">
        <v>8.4299496783409786</v>
      </c>
      <c r="I8" s="117">
        <v>95053</v>
      </c>
      <c r="J8" s="18">
        <v>97305</v>
      </c>
      <c r="K8" s="19">
        <v>103377</v>
      </c>
      <c r="L8" s="82">
        <v>9.575546206974364</v>
      </c>
      <c r="M8" s="82">
        <v>8.6472195685499091</v>
      </c>
      <c r="N8" s="83">
        <v>8.4017106242705797</v>
      </c>
      <c r="P8" s="117">
        <v>0</v>
      </c>
      <c r="Q8" s="18">
        <v>790</v>
      </c>
      <c r="R8" s="19">
        <v>838</v>
      </c>
      <c r="S8" s="82" t="s">
        <v>168</v>
      </c>
      <c r="T8" s="82">
        <v>11.949780668582665</v>
      </c>
      <c r="U8" s="83">
        <v>14.401099845334249</v>
      </c>
    </row>
    <row r="9" spans="1:21">
      <c r="A9" s="17" t="s">
        <v>84</v>
      </c>
      <c r="B9" s="18">
        <v>317080</v>
      </c>
      <c r="C9" s="18">
        <v>351618</v>
      </c>
      <c r="D9" s="19">
        <v>372928</v>
      </c>
      <c r="E9" s="27">
        <v>31.915964424188008</v>
      </c>
      <c r="F9" s="27">
        <v>31.064789210220816</v>
      </c>
      <c r="G9" s="28">
        <v>30.166139938054449</v>
      </c>
      <c r="I9" s="117">
        <v>317080</v>
      </c>
      <c r="J9" s="18">
        <v>351618</v>
      </c>
      <c r="K9" s="19">
        <v>372928</v>
      </c>
      <c r="L9" s="82">
        <v>31.942328924993753</v>
      </c>
      <c r="M9" s="82">
        <v>31.247295105640845</v>
      </c>
      <c r="N9" s="83">
        <v>30.308803115663817</v>
      </c>
      <c r="P9" s="117">
        <v>0</v>
      </c>
      <c r="Q9" s="18">
        <v>0</v>
      </c>
      <c r="R9" s="19">
        <v>0</v>
      </c>
      <c r="S9" s="82" t="s">
        <v>168</v>
      </c>
      <c r="T9" s="82" t="s">
        <v>168</v>
      </c>
      <c r="U9" s="83" t="s">
        <v>168</v>
      </c>
    </row>
    <row r="10" spans="1:21">
      <c r="A10" s="17" t="s">
        <v>86</v>
      </c>
      <c r="B10" s="18">
        <v>93772</v>
      </c>
      <c r="C10" s="18">
        <v>104888</v>
      </c>
      <c r="D10" s="19">
        <v>122613</v>
      </c>
      <c r="E10" s="27">
        <v>9.4387025860507059</v>
      </c>
      <c r="F10" s="27">
        <v>9.2666575962596944</v>
      </c>
      <c r="G10" s="28">
        <v>9.918163603228157</v>
      </c>
      <c r="I10" s="117">
        <v>93772</v>
      </c>
      <c r="J10" s="18">
        <v>104888</v>
      </c>
      <c r="K10" s="19">
        <v>122613</v>
      </c>
      <c r="L10" s="82">
        <v>9.4464995204822575</v>
      </c>
      <c r="M10" s="82">
        <v>9.3210992868409939</v>
      </c>
      <c r="N10" s="83">
        <v>9.9650690653983816</v>
      </c>
      <c r="P10" s="117">
        <v>0</v>
      </c>
      <c r="Q10" s="18">
        <v>0</v>
      </c>
      <c r="R10" s="19">
        <v>0</v>
      </c>
      <c r="S10" s="82" t="s">
        <v>168</v>
      </c>
      <c r="T10" s="82" t="s">
        <v>168</v>
      </c>
      <c r="U10" s="83" t="s">
        <v>168</v>
      </c>
    </row>
    <row r="11" spans="1:21">
      <c r="A11" s="17" t="s">
        <v>161</v>
      </c>
      <c r="B11" s="18">
        <v>188875</v>
      </c>
      <c r="C11" s="18">
        <v>207815</v>
      </c>
      <c r="D11" s="19">
        <v>222673</v>
      </c>
      <c r="E11" s="27">
        <v>19.01137813995998</v>
      </c>
      <c r="F11" s="27">
        <v>18.360064529466747</v>
      </c>
      <c r="G11" s="28">
        <v>18.012015398217347</v>
      </c>
      <c r="I11" s="117">
        <v>188875</v>
      </c>
      <c r="J11" s="18">
        <v>207815</v>
      </c>
      <c r="K11" s="19">
        <v>222673</v>
      </c>
      <c r="L11" s="82">
        <v>19.027082678529695</v>
      </c>
      <c r="M11" s="82">
        <v>18.467930061540514</v>
      </c>
      <c r="N11" s="83">
        <v>18.097198698339113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9575</v>
      </c>
      <c r="C12" s="18">
        <v>10939</v>
      </c>
      <c r="D12" s="19">
        <v>11675</v>
      </c>
      <c r="E12" s="27">
        <v>0.96377999041756079</v>
      </c>
      <c r="F12" s="27">
        <v>0.96644008318858965</v>
      </c>
      <c r="G12" s="28">
        <v>0.94439056272735145</v>
      </c>
      <c r="I12" s="117">
        <v>9575</v>
      </c>
      <c r="J12" s="18">
        <v>10939</v>
      </c>
      <c r="K12" s="19">
        <v>11675</v>
      </c>
      <c r="L12" s="82">
        <v>0.96457613049329882</v>
      </c>
      <c r="M12" s="82">
        <v>0.97211792672902175</v>
      </c>
      <c r="N12" s="83">
        <v>0.9488568205534984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3579</v>
      </c>
      <c r="C13" s="18">
        <v>4752</v>
      </c>
      <c r="D13" s="19">
        <v>5427</v>
      </c>
      <c r="E13" s="27">
        <v>0.36024737187513839</v>
      </c>
      <c r="F13" s="27">
        <v>0.41983026559211795</v>
      </c>
      <c r="G13" s="28">
        <v>0.4389899429482943</v>
      </c>
      <c r="I13" s="117">
        <v>3579</v>
      </c>
      <c r="J13" s="18">
        <v>4752</v>
      </c>
      <c r="K13" s="19">
        <v>5427</v>
      </c>
      <c r="L13" s="82">
        <v>0.36054495781049783</v>
      </c>
      <c r="M13" s="82">
        <v>0.42229677190020215</v>
      </c>
      <c r="N13" s="83">
        <v>0.44106603555835855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0</v>
      </c>
      <c r="C14" s="18">
        <v>4785</v>
      </c>
      <c r="D14" s="19">
        <v>4470</v>
      </c>
      <c r="E14" s="27" t="s">
        <v>168</v>
      </c>
      <c r="F14" s="27">
        <v>0.42274575354761873</v>
      </c>
      <c r="G14" s="28">
        <v>0.36157822829903735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4785</v>
      </c>
      <c r="R14" s="19">
        <v>4470</v>
      </c>
      <c r="S14" s="82" t="s">
        <v>168</v>
      </c>
      <c r="T14" s="82">
        <v>72.379367720465893</v>
      </c>
      <c r="U14" s="83">
        <v>76.817322564014432</v>
      </c>
    </row>
    <row r="15" spans="1:21">
      <c r="A15" s="17" t="s">
        <v>165</v>
      </c>
      <c r="B15" s="18">
        <v>186</v>
      </c>
      <c r="C15" s="18">
        <v>947</v>
      </c>
      <c r="D15" s="19">
        <v>1599</v>
      </c>
      <c r="E15" s="27">
        <v>1.8721992503150528E-2</v>
      </c>
      <c r="F15" s="27">
        <v>8.3665669510887136E-2</v>
      </c>
      <c r="G15" s="28">
        <v>0.12934308435126637</v>
      </c>
      <c r="I15" s="117">
        <v>186</v>
      </c>
      <c r="J15" s="18">
        <v>947</v>
      </c>
      <c r="K15" s="19">
        <v>1599</v>
      </c>
      <c r="L15" s="82">
        <v>1.8737457991828049E-2</v>
      </c>
      <c r="M15" s="82">
        <v>8.4157206016307121E-2</v>
      </c>
      <c r="N15" s="83">
        <v>0.12995477996274468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17309</v>
      </c>
      <c r="C16" s="18">
        <v>28496</v>
      </c>
      <c r="D16" s="19">
        <v>38843</v>
      </c>
      <c r="E16" s="27">
        <v>1.7422525174034005</v>
      </c>
      <c r="F16" s="27">
        <v>2.517568023634889</v>
      </c>
      <c r="G16" s="28">
        <v>3.1420096469394871</v>
      </c>
      <c r="I16" s="117">
        <v>17309</v>
      </c>
      <c r="J16" s="18">
        <v>28496</v>
      </c>
      <c r="K16" s="19">
        <v>38843</v>
      </c>
      <c r="L16" s="82">
        <v>1.7436917224760846</v>
      </c>
      <c r="M16" s="82">
        <v>2.5323587567483505</v>
      </c>
      <c r="N16" s="83">
        <v>3.156868991928012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10337</v>
      </c>
      <c r="C18" s="18">
        <v>10077</v>
      </c>
      <c r="D18" s="19">
        <v>9218</v>
      </c>
      <c r="E18" s="27">
        <v>1.0404797661562744</v>
      </c>
      <c r="F18" s="27">
        <v>0.89028400386611373</v>
      </c>
      <c r="G18" s="28">
        <v>0.74564387213882011</v>
      </c>
      <c r="I18" s="117">
        <v>9517</v>
      </c>
      <c r="J18" s="18">
        <v>9061</v>
      </c>
      <c r="K18" s="19">
        <v>8724</v>
      </c>
      <c r="L18" s="82">
        <v>0.95873326724853525</v>
      </c>
      <c r="M18" s="82">
        <v>0.80522538934927013</v>
      </c>
      <c r="N18" s="83">
        <v>0.70902157623201034</v>
      </c>
      <c r="P18" s="117">
        <v>820</v>
      </c>
      <c r="Q18" s="18">
        <v>1016</v>
      </c>
      <c r="R18" s="19">
        <v>494</v>
      </c>
      <c r="S18" s="82">
        <v>100</v>
      </c>
      <c r="T18" s="82">
        <v>15.368325518075935</v>
      </c>
      <c r="U18" s="83">
        <v>8.4894311737411918</v>
      </c>
    </row>
    <row r="19" spans="1:21">
      <c r="A19" s="17" t="s">
        <v>170</v>
      </c>
      <c r="B19" s="18">
        <v>41054</v>
      </c>
      <c r="C19" s="18">
        <v>44572</v>
      </c>
      <c r="D19" s="19">
        <v>48024</v>
      </c>
      <c r="E19" s="27">
        <v>4.1323262377652785</v>
      </c>
      <c r="F19" s="27">
        <v>3.937852398563106</v>
      </c>
      <c r="G19" s="28">
        <v>3.8846605896718049</v>
      </c>
      <c r="I19" s="117">
        <v>41054</v>
      </c>
      <c r="J19" s="18">
        <v>44572</v>
      </c>
      <c r="K19" s="19">
        <v>48024</v>
      </c>
      <c r="L19" s="82">
        <v>4.1357397870780046</v>
      </c>
      <c r="M19" s="82">
        <v>3.9609873142120815</v>
      </c>
      <c r="N19" s="83">
        <v>3.903032115654065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20344</v>
      </c>
      <c r="D27" s="19">
        <v>17786</v>
      </c>
      <c r="E27" s="27" t="s">
        <v>168</v>
      </c>
      <c r="F27" s="27">
        <v>1.7973541505063231</v>
      </c>
      <c r="G27" s="28">
        <v>1.4387092547039548</v>
      </c>
      <c r="I27" s="117">
        <v>0</v>
      </c>
      <c r="J27" s="18">
        <v>20344</v>
      </c>
      <c r="K27" s="19">
        <v>17786</v>
      </c>
      <c r="L27" s="82" t="s">
        <v>168</v>
      </c>
      <c r="M27" s="82">
        <v>1.8079136211148386</v>
      </c>
      <c r="N27" s="83">
        <v>1.4455132685537064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41474</v>
      </c>
      <c r="C28" s="18">
        <v>53789</v>
      </c>
      <c r="D28" s="19">
        <v>69149</v>
      </c>
      <c r="E28" s="27">
        <v>4.1746017047078769</v>
      </c>
      <c r="F28" s="27">
        <v>4.7521570193464715</v>
      </c>
      <c r="G28" s="28">
        <v>5.5934615008165842</v>
      </c>
      <c r="I28" s="117">
        <v>41474</v>
      </c>
      <c r="J28" s="18">
        <v>53789</v>
      </c>
      <c r="K28" s="19">
        <v>69149</v>
      </c>
      <c r="L28" s="82">
        <v>4.1780501760918094</v>
      </c>
      <c r="M28" s="82">
        <v>4.7800759814267622</v>
      </c>
      <c r="N28" s="83">
        <v>5.6199143712594317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508</v>
      </c>
      <c r="D29" s="19">
        <v>619</v>
      </c>
      <c r="E29" s="27" t="s">
        <v>168</v>
      </c>
      <c r="F29" s="27">
        <v>4.4880844890739881E-2</v>
      </c>
      <c r="G29" s="28">
        <v>5.0070900070940519E-2</v>
      </c>
      <c r="I29" s="117">
        <v>0</v>
      </c>
      <c r="J29" s="18">
        <v>488</v>
      </c>
      <c r="K29" s="19">
        <v>602</v>
      </c>
      <c r="L29" s="82" t="s">
        <v>168</v>
      </c>
      <c r="M29" s="82">
        <v>4.3367176912310325E-2</v>
      </c>
      <c r="N29" s="83">
        <v>4.8926064751452343E-2</v>
      </c>
      <c r="P29" s="117">
        <v>0</v>
      </c>
      <c r="Q29" s="18">
        <v>20</v>
      </c>
      <c r="R29" s="19">
        <v>17</v>
      </c>
      <c r="S29" s="82" t="s">
        <v>168</v>
      </c>
      <c r="T29" s="82">
        <v>0.30252609287551052</v>
      </c>
      <c r="U29" s="83">
        <v>0.292146416910122</v>
      </c>
    </row>
    <row r="30" spans="1:21">
      <c r="A30" s="17" t="s">
        <v>181</v>
      </c>
      <c r="B30" s="18">
        <v>159</v>
      </c>
      <c r="C30" s="18">
        <v>987</v>
      </c>
      <c r="D30" s="19">
        <v>835</v>
      </c>
      <c r="E30" s="27">
        <v>1.6004283913983515E-2</v>
      </c>
      <c r="F30" s="27">
        <v>8.7199594305433586E-2</v>
      </c>
      <c r="G30" s="28">
        <v>6.7543136606196014E-2</v>
      </c>
      <c r="I30" s="117">
        <v>159</v>
      </c>
      <c r="J30" s="18">
        <v>987</v>
      </c>
      <c r="K30" s="19">
        <v>835</v>
      </c>
      <c r="L30" s="82">
        <v>1.6017504412369141E-2</v>
      </c>
      <c r="M30" s="82">
        <v>8.7711892648463713E-2</v>
      </c>
      <c r="N30" s="83">
        <v>6.7862564896117444E-2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109</v>
      </c>
      <c r="D32" s="19">
        <v>384</v>
      </c>
      <c r="E32" s="27" t="s">
        <v>168</v>
      </c>
      <c r="F32" s="27">
        <v>9.6299450651390686E-3</v>
      </c>
      <c r="G32" s="28">
        <v>3.1061753840454214E-2</v>
      </c>
      <c r="I32" s="117">
        <v>0</v>
      </c>
      <c r="J32" s="18">
        <v>109</v>
      </c>
      <c r="K32" s="19">
        <v>384</v>
      </c>
      <c r="L32" s="82" t="s">
        <v>168</v>
      </c>
      <c r="M32" s="82">
        <v>9.6865210726266911E-3</v>
      </c>
      <c r="N32" s="83">
        <v>3.1208652598933056E-2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4192</v>
      </c>
      <c r="E37" s="27" t="s">
        <v>168</v>
      </c>
      <c r="F37" s="27" t="s">
        <v>168</v>
      </c>
      <c r="G37" s="28">
        <v>0.33909081275829184</v>
      </c>
      <c r="I37" s="117">
        <v>0</v>
      </c>
      <c r="J37" s="18">
        <v>0</v>
      </c>
      <c r="K37" s="19">
        <v>4192</v>
      </c>
      <c r="L37" s="82" t="s">
        <v>168</v>
      </c>
      <c r="M37" s="82" t="s">
        <v>168</v>
      </c>
      <c r="N37" s="83">
        <v>0.34069445753835254</v>
      </c>
      <c r="P37" s="117">
        <v>0</v>
      </c>
      <c r="Q37" s="18">
        <v>0</v>
      </c>
      <c r="R37" s="19">
        <v>0</v>
      </c>
      <c r="S37" s="82" t="s">
        <v>168</v>
      </c>
      <c r="T37" s="82" t="s">
        <v>168</v>
      </c>
      <c r="U37" s="83" t="s">
        <v>168</v>
      </c>
    </row>
    <row r="38" spans="1:21" ht="13.5" thickBot="1">
      <c r="A38" s="20" t="s">
        <v>4</v>
      </c>
      <c r="B38" s="21">
        <v>993484</v>
      </c>
      <c r="C38" s="21">
        <v>1131886</v>
      </c>
      <c r="D38" s="22">
        <v>1236247</v>
      </c>
      <c r="E38" s="23">
        <v>100</v>
      </c>
      <c r="F38" s="23">
        <v>100</v>
      </c>
      <c r="G38" s="48">
        <v>100</v>
      </c>
      <c r="I38" s="118">
        <v>992664</v>
      </c>
      <c r="J38" s="21">
        <v>1125275</v>
      </c>
      <c r="K38" s="22">
        <v>1230428</v>
      </c>
      <c r="L38" s="86">
        <v>100</v>
      </c>
      <c r="M38" s="86">
        <v>100</v>
      </c>
      <c r="N38" s="87">
        <v>100</v>
      </c>
      <c r="P38" s="118">
        <v>820</v>
      </c>
      <c r="Q38" s="21">
        <v>6611</v>
      </c>
      <c r="R38" s="22">
        <v>5819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123</v>
      </c>
      <c r="B40" s="6"/>
      <c r="C40" s="6"/>
      <c r="D40" s="198" t="s">
        <v>107</v>
      </c>
      <c r="E40" s="198"/>
      <c r="F40" s="6"/>
      <c r="I40" s="198" t="s">
        <v>112</v>
      </c>
      <c r="J40" s="198"/>
      <c r="K40" s="198"/>
      <c r="L40" s="198"/>
      <c r="M40" s="198"/>
      <c r="N40" s="198"/>
      <c r="P40" s="198" t="s">
        <v>113</v>
      </c>
      <c r="Q40" s="198"/>
      <c r="R40" s="198"/>
      <c r="S40" s="198"/>
      <c r="T40" s="198"/>
      <c r="U40" s="198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116644</v>
      </c>
      <c r="C43" s="18">
        <v>117862</v>
      </c>
      <c r="D43" s="19">
        <v>118927</v>
      </c>
      <c r="E43" s="27">
        <v>22.057953090636094</v>
      </c>
      <c r="F43" s="27">
        <v>20.559919478213239</v>
      </c>
      <c r="G43" s="28">
        <v>20.346478839504609</v>
      </c>
      <c r="I43" s="117">
        <v>116644</v>
      </c>
      <c r="J43" s="18">
        <v>117862</v>
      </c>
      <c r="K43" s="19">
        <v>118927</v>
      </c>
      <c r="L43" s="82">
        <v>22.248841245922904</v>
      </c>
      <c r="M43" s="82">
        <v>20.935193655248362</v>
      </c>
      <c r="N43" s="83">
        <v>20.573861385453483</v>
      </c>
      <c r="P43" s="117">
        <v>0</v>
      </c>
      <c r="Q43" s="18">
        <v>0</v>
      </c>
      <c r="R43" s="19">
        <v>0</v>
      </c>
      <c r="S43" s="82" t="s">
        <v>168</v>
      </c>
      <c r="T43" s="82" t="s">
        <v>168</v>
      </c>
      <c r="U43" s="83" t="s">
        <v>168</v>
      </c>
    </row>
    <row r="44" spans="1:21">
      <c r="A44" s="17" t="s">
        <v>160</v>
      </c>
      <c r="B44" s="18">
        <v>46246</v>
      </c>
      <c r="C44" s="18">
        <v>52045</v>
      </c>
      <c r="D44" s="19">
        <v>55808</v>
      </c>
      <c r="E44" s="27">
        <v>8.7453456554092508</v>
      </c>
      <c r="F44" s="27">
        <v>9.0787616809795182</v>
      </c>
      <c r="G44" s="28">
        <v>9.5478427192737829</v>
      </c>
      <c r="I44" s="117">
        <v>46246</v>
      </c>
      <c r="J44" s="18">
        <v>50848</v>
      </c>
      <c r="K44" s="19">
        <v>54344</v>
      </c>
      <c r="L44" s="82">
        <v>8.8210273332443201</v>
      </c>
      <c r="M44" s="82">
        <v>9.0318569766512429</v>
      </c>
      <c r="N44" s="83">
        <v>9.4012791303159418</v>
      </c>
      <c r="P44" s="117">
        <v>0</v>
      </c>
      <c r="Q44" s="18">
        <v>1197</v>
      </c>
      <c r="R44" s="19">
        <v>1464</v>
      </c>
      <c r="S44" s="82" t="s">
        <v>168</v>
      </c>
      <c r="T44" s="82">
        <v>11.64850136239782</v>
      </c>
      <c r="U44" s="83">
        <v>22.662538699690401</v>
      </c>
    </row>
    <row r="45" spans="1:21">
      <c r="A45" s="17" t="s">
        <v>84</v>
      </c>
      <c r="B45" s="18">
        <v>125560</v>
      </c>
      <c r="C45" s="18">
        <v>127620</v>
      </c>
      <c r="D45" s="19">
        <v>128434</v>
      </c>
      <c r="E45" s="27">
        <v>23.744012465795649</v>
      </c>
      <c r="F45" s="27">
        <v>22.262110975628904</v>
      </c>
      <c r="G45" s="28">
        <v>21.972972186912433</v>
      </c>
      <c r="I45" s="117">
        <v>125560</v>
      </c>
      <c r="J45" s="18">
        <v>127620</v>
      </c>
      <c r="K45" s="19">
        <v>128434</v>
      </c>
      <c r="L45" s="82">
        <v>23.949491674137374</v>
      </c>
      <c r="M45" s="82">
        <v>22.668454754567172</v>
      </c>
      <c r="N45" s="83">
        <v>22.218531646971105</v>
      </c>
      <c r="P45" s="117">
        <v>0</v>
      </c>
      <c r="Q45" s="18">
        <v>0</v>
      </c>
      <c r="R45" s="19">
        <v>0</v>
      </c>
      <c r="S45" s="82" t="s">
        <v>168</v>
      </c>
      <c r="T45" s="82" t="s">
        <v>168</v>
      </c>
      <c r="U45" s="83" t="s">
        <v>168</v>
      </c>
    </row>
    <row r="46" spans="1:21">
      <c r="A46" s="17" t="s">
        <v>86</v>
      </c>
      <c r="B46" s="18">
        <v>73584</v>
      </c>
      <c r="C46" s="18">
        <v>76852</v>
      </c>
      <c r="D46" s="19">
        <v>81901</v>
      </c>
      <c r="E46" s="27">
        <v>13.915095677629079</v>
      </c>
      <c r="F46" s="27">
        <v>13.406109956895724</v>
      </c>
      <c r="G46" s="28">
        <v>14.011931381723805</v>
      </c>
      <c r="I46" s="117">
        <v>73584</v>
      </c>
      <c r="J46" s="18">
        <v>76852</v>
      </c>
      <c r="K46" s="19">
        <v>81901</v>
      </c>
      <c r="L46" s="82">
        <v>14.035516050889809</v>
      </c>
      <c r="M46" s="82">
        <v>13.65080774798618</v>
      </c>
      <c r="N46" s="83">
        <v>14.168522045708928</v>
      </c>
      <c r="P46" s="117">
        <v>0</v>
      </c>
      <c r="Q46" s="18">
        <v>0</v>
      </c>
      <c r="R46" s="19">
        <v>0</v>
      </c>
      <c r="S46" s="82" t="s">
        <v>168</v>
      </c>
      <c r="T46" s="82" t="s">
        <v>168</v>
      </c>
      <c r="U46" s="83" t="s">
        <v>168</v>
      </c>
    </row>
    <row r="47" spans="1:21">
      <c r="A47" s="17" t="s">
        <v>161</v>
      </c>
      <c r="B47" s="18">
        <v>88775</v>
      </c>
      <c r="C47" s="18">
        <v>88391</v>
      </c>
      <c r="D47" s="19">
        <v>86988</v>
      </c>
      <c r="E47" s="27">
        <v>16.787788361349225</v>
      </c>
      <c r="F47" s="27">
        <v>15.418980185290819</v>
      </c>
      <c r="G47" s="28">
        <v>14.882234490829054</v>
      </c>
      <c r="I47" s="117">
        <v>88775</v>
      </c>
      <c r="J47" s="18">
        <v>88391</v>
      </c>
      <c r="K47" s="19">
        <v>86988</v>
      </c>
      <c r="L47" s="82">
        <v>16.933068838575544</v>
      </c>
      <c r="M47" s="82">
        <v>15.700418305993942</v>
      </c>
      <c r="N47" s="83">
        <v>15.048551247385602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9085</v>
      </c>
      <c r="C48" s="18">
        <v>9112</v>
      </c>
      <c r="D48" s="19">
        <v>8995</v>
      </c>
      <c r="E48" s="27">
        <v>1.7180181049040577</v>
      </c>
      <c r="F48" s="27">
        <v>1.5895028616982492</v>
      </c>
      <c r="G48" s="28">
        <v>1.5388984600750373</v>
      </c>
      <c r="I48" s="117">
        <v>9085</v>
      </c>
      <c r="J48" s="18">
        <v>9112</v>
      </c>
      <c r="K48" s="19">
        <v>8995</v>
      </c>
      <c r="L48" s="82">
        <v>1.7328857268201499</v>
      </c>
      <c r="M48" s="82">
        <v>1.6185155910015365</v>
      </c>
      <c r="N48" s="83">
        <v>1.5560964554907974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2982</v>
      </c>
      <c r="C49" s="18">
        <v>3929</v>
      </c>
      <c r="D49" s="19">
        <v>4474</v>
      </c>
      <c r="E49" s="27">
        <v>0.56391084081716014</v>
      </c>
      <c r="F49" s="27">
        <v>0.68537716677045879</v>
      </c>
      <c r="G49" s="28">
        <v>0.76542876157595519</v>
      </c>
      <c r="I49" s="117">
        <v>2982</v>
      </c>
      <c r="J49" s="18">
        <v>3929</v>
      </c>
      <c r="K49" s="19">
        <v>4474</v>
      </c>
      <c r="L49" s="82">
        <v>0.56879089019016915</v>
      </c>
      <c r="M49" s="82">
        <v>0.69788715507517962</v>
      </c>
      <c r="N49" s="83">
        <v>0.77398282844533939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0</v>
      </c>
      <c r="C50" s="18">
        <v>3817</v>
      </c>
      <c r="D50" s="19">
        <v>3560</v>
      </c>
      <c r="E50" s="27" t="s">
        <v>168</v>
      </c>
      <c r="F50" s="27">
        <v>0.66583981816310545</v>
      </c>
      <c r="G50" s="28">
        <v>0.60905820098578467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3817</v>
      </c>
      <c r="R50" s="19">
        <v>3560</v>
      </c>
      <c r="S50" s="82" t="s">
        <v>168</v>
      </c>
      <c r="T50" s="82">
        <v>37.144803425457376</v>
      </c>
      <c r="U50" s="83">
        <v>55.108359133126932</v>
      </c>
    </row>
    <row r="51" spans="1:21">
      <c r="A51" s="17" t="s">
        <v>165</v>
      </c>
      <c r="B51" s="18">
        <v>170</v>
      </c>
      <c r="C51" s="18">
        <v>362</v>
      </c>
      <c r="D51" s="19">
        <v>605</v>
      </c>
      <c r="E51" s="27">
        <v>3.2147834654231128E-2</v>
      </c>
      <c r="F51" s="27">
        <v>6.314750174876714E-2</v>
      </c>
      <c r="G51" s="28">
        <v>0.10350567741471903</v>
      </c>
      <c r="I51" s="117">
        <v>170</v>
      </c>
      <c r="J51" s="18">
        <v>362</v>
      </c>
      <c r="K51" s="19">
        <v>605</v>
      </c>
      <c r="L51" s="82">
        <v>3.2426040017548209E-2</v>
      </c>
      <c r="M51" s="82">
        <v>6.430011456788369E-2</v>
      </c>
      <c r="N51" s="83">
        <v>0.10466240751216592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9987</v>
      </c>
      <c r="C52" s="18">
        <v>14411</v>
      </c>
      <c r="D52" s="19">
        <v>18518</v>
      </c>
      <c r="E52" s="27">
        <v>1.8885907334812133</v>
      </c>
      <c r="F52" s="27">
        <v>2.5138636676836557</v>
      </c>
      <c r="G52" s="28">
        <v>3.1681291477120115</v>
      </c>
      <c r="I52" s="117">
        <v>9987</v>
      </c>
      <c r="J52" s="18">
        <v>14411</v>
      </c>
      <c r="K52" s="19">
        <v>18518</v>
      </c>
      <c r="L52" s="82">
        <v>1.9049344803250234</v>
      </c>
      <c r="M52" s="82">
        <v>2.5597484835297566</v>
      </c>
      <c r="N52" s="83">
        <v>3.2035346484467579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12082</v>
      </c>
      <c r="C54" s="18">
        <v>12347</v>
      </c>
      <c r="D54" s="19">
        <v>8178</v>
      </c>
      <c r="E54" s="27">
        <v>2.2847655193671792</v>
      </c>
      <c r="F54" s="27">
        <v>2.1538182433481432</v>
      </c>
      <c r="G54" s="28">
        <v>1.3991230246240862</v>
      </c>
      <c r="I54" s="117">
        <v>7545</v>
      </c>
      <c r="J54" s="18">
        <v>7134</v>
      </c>
      <c r="K54" s="19">
        <v>6808</v>
      </c>
      <c r="L54" s="82">
        <v>1.4391439525435368</v>
      </c>
      <c r="M54" s="82">
        <v>1.2671740810145919</v>
      </c>
      <c r="N54" s="83">
        <v>1.177754827012935</v>
      </c>
      <c r="P54" s="117">
        <v>4537</v>
      </c>
      <c r="Q54" s="18">
        <v>5213</v>
      </c>
      <c r="R54" s="19">
        <v>1370</v>
      </c>
      <c r="S54" s="82">
        <v>100</v>
      </c>
      <c r="T54" s="82">
        <v>50.729855975087581</v>
      </c>
      <c r="U54" s="83">
        <v>21.207430340557277</v>
      </c>
    </row>
    <row r="55" spans="1:21">
      <c r="A55" s="17" t="s">
        <v>170</v>
      </c>
      <c r="B55" s="18">
        <v>24382</v>
      </c>
      <c r="C55" s="18">
        <v>26156</v>
      </c>
      <c r="D55" s="19">
        <v>27903</v>
      </c>
      <c r="E55" s="27">
        <v>4.6107559090556665</v>
      </c>
      <c r="F55" s="27">
        <v>4.5626686622672743</v>
      </c>
      <c r="G55" s="28">
        <v>4.7737502758725698</v>
      </c>
      <c r="I55" s="117">
        <v>24382</v>
      </c>
      <c r="J55" s="18">
        <v>26156</v>
      </c>
      <c r="K55" s="19">
        <v>27903</v>
      </c>
      <c r="L55" s="82">
        <v>4.6506571041638853</v>
      </c>
      <c r="M55" s="82">
        <v>4.6459497144684141</v>
      </c>
      <c r="N55" s="83">
        <v>4.8270994327470511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16515</v>
      </c>
      <c r="D63" s="19">
        <v>12307</v>
      </c>
      <c r="E63" s="27" t="s">
        <v>168</v>
      </c>
      <c r="F63" s="27">
        <v>2.8808867165217937</v>
      </c>
      <c r="G63" s="28">
        <v>2.1055278875090031</v>
      </c>
      <c r="I63" s="117">
        <v>0</v>
      </c>
      <c r="J63" s="18">
        <v>16515</v>
      </c>
      <c r="K63" s="19">
        <v>12307</v>
      </c>
      <c r="L63" s="82" t="s">
        <v>168</v>
      </c>
      <c r="M63" s="82">
        <v>2.9334706963773458</v>
      </c>
      <c r="N63" s="83">
        <v>2.12905826322682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19172</v>
      </c>
      <c r="C64" s="18">
        <v>22526</v>
      </c>
      <c r="D64" s="19">
        <v>24928</v>
      </c>
      <c r="E64" s="27">
        <v>3.6255193293583483</v>
      </c>
      <c r="F64" s="27">
        <v>3.9294492386539464</v>
      </c>
      <c r="G64" s="28">
        <v>4.2647760770150676</v>
      </c>
      <c r="I64" s="117">
        <v>19172</v>
      </c>
      <c r="J64" s="18">
        <v>22526</v>
      </c>
      <c r="K64" s="19">
        <v>24928</v>
      </c>
      <c r="L64" s="82">
        <v>3.6568943483319662</v>
      </c>
      <c r="M64" s="82">
        <v>4.0011723225307954</v>
      </c>
      <c r="N64" s="83">
        <v>4.3124371809310285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207</v>
      </c>
      <c r="D65" s="19">
        <v>262</v>
      </c>
      <c r="E65" s="27" t="s">
        <v>168</v>
      </c>
      <c r="F65" s="27">
        <v>3.6109206801090601E-2</v>
      </c>
      <c r="G65" s="28">
        <v>4.4823946252324602E-2</v>
      </c>
      <c r="I65" s="117">
        <v>0</v>
      </c>
      <c r="J65" s="18">
        <v>158</v>
      </c>
      <c r="K65" s="19">
        <v>196</v>
      </c>
      <c r="L65" s="82" t="s">
        <v>168</v>
      </c>
      <c r="M65" s="82">
        <v>2.8064690888744817E-2</v>
      </c>
      <c r="N65" s="83">
        <v>3.3907160119643835E-2</v>
      </c>
      <c r="P65" s="117">
        <v>0</v>
      </c>
      <c r="Q65" s="18">
        <v>49</v>
      </c>
      <c r="R65" s="19">
        <v>66</v>
      </c>
      <c r="S65" s="82" t="s">
        <v>168</v>
      </c>
      <c r="T65" s="82">
        <v>0.4768392370572207</v>
      </c>
      <c r="U65" s="83">
        <v>1.021671826625387</v>
      </c>
    </row>
    <row r="66" spans="1:21">
      <c r="A66" s="17" t="s">
        <v>181</v>
      </c>
      <c r="B66" s="18">
        <v>138</v>
      </c>
      <c r="C66" s="18">
        <v>1027</v>
      </c>
      <c r="D66" s="19">
        <v>860</v>
      </c>
      <c r="E66" s="27">
        <v>2.6096477542846445E-2</v>
      </c>
      <c r="F66" s="27">
        <v>0.17915050910492777</v>
      </c>
      <c r="G66" s="28">
        <v>0.14713203731679067</v>
      </c>
      <c r="I66" s="117">
        <v>138</v>
      </c>
      <c r="J66" s="18">
        <v>1027</v>
      </c>
      <c r="K66" s="19">
        <v>860</v>
      </c>
      <c r="L66" s="82">
        <v>2.6322314837774429E-2</v>
      </c>
      <c r="M66" s="82">
        <v>0.1824204907768413</v>
      </c>
      <c r="N66" s="83">
        <v>0.14877631481068215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82</v>
      </c>
      <c r="D68" s="19">
        <v>288</v>
      </c>
      <c r="E68" s="27" t="s">
        <v>168</v>
      </c>
      <c r="F68" s="27">
        <v>1.4304130230383717E-2</v>
      </c>
      <c r="G68" s="28">
        <v>4.9272124124692694E-2</v>
      </c>
      <c r="I68" s="117">
        <v>0</v>
      </c>
      <c r="J68" s="18">
        <v>82</v>
      </c>
      <c r="K68" s="19">
        <v>288</v>
      </c>
      <c r="L68" s="82" t="s">
        <v>168</v>
      </c>
      <c r="M68" s="82">
        <v>1.4565219322006802E-2</v>
      </c>
      <c r="N68" s="83">
        <v>4.9822765890088903E-2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1573</v>
      </c>
      <c r="E73" s="27" t="s">
        <v>168</v>
      </c>
      <c r="F73" s="27" t="s">
        <v>168</v>
      </c>
      <c r="G73" s="28">
        <v>0.26911476127826944</v>
      </c>
      <c r="I73" s="117">
        <v>0</v>
      </c>
      <c r="J73" s="18">
        <v>0</v>
      </c>
      <c r="K73" s="19">
        <v>1573</v>
      </c>
      <c r="L73" s="82" t="s">
        <v>168</v>
      </c>
      <c r="M73" s="82" t="s">
        <v>168</v>
      </c>
      <c r="N73" s="83">
        <v>0.27212225953163138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528807</v>
      </c>
      <c r="C74" s="21">
        <v>573261</v>
      </c>
      <c r="D74" s="22">
        <v>584509</v>
      </c>
      <c r="E74" s="23">
        <v>100</v>
      </c>
      <c r="F74" s="23">
        <v>100</v>
      </c>
      <c r="G74" s="48">
        <v>100</v>
      </c>
      <c r="I74" s="118">
        <v>524270</v>
      </c>
      <c r="J74" s="21">
        <v>562985</v>
      </c>
      <c r="K74" s="22">
        <v>578049</v>
      </c>
      <c r="L74" s="86">
        <v>100</v>
      </c>
      <c r="M74" s="86">
        <v>100</v>
      </c>
      <c r="N74" s="87">
        <v>100</v>
      </c>
      <c r="P74" s="118">
        <v>4537</v>
      </c>
      <c r="Q74" s="21">
        <v>10276</v>
      </c>
      <c r="R74" s="22">
        <v>6460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88">
        <v>14</v>
      </c>
    </row>
    <row r="77" spans="1:21" ht="12.75" customHeight="1">
      <c r="A77" s="26" t="s">
        <v>158</v>
      </c>
      <c r="U77" s="187"/>
    </row>
    <row r="78" spans="1:21" ht="12.75" customHeight="1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124</v>
      </c>
      <c r="B4" s="6"/>
      <c r="C4" s="6"/>
      <c r="D4" s="6"/>
      <c r="E4" s="6"/>
      <c r="F4" s="6"/>
      <c r="I4" s="198" t="s">
        <v>112</v>
      </c>
      <c r="J4" s="198"/>
      <c r="K4" s="198"/>
      <c r="L4" s="198"/>
      <c r="M4" s="198"/>
      <c r="N4" s="198"/>
      <c r="P4" s="198" t="s">
        <v>113</v>
      </c>
      <c r="Q4" s="198"/>
      <c r="R4" s="198"/>
      <c r="S4" s="198"/>
      <c r="T4" s="198"/>
      <c r="U4" s="198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1149</v>
      </c>
      <c r="C7" s="18">
        <v>1208</v>
      </c>
      <c r="D7" s="19">
        <v>1357</v>
      </c>
      <c r="E7" s="27">
        <v>0.2730046189815431</v>
      </c>
      <c r="F7" s="27">
        <v>0.27221799072475789</v>
      </c>
      <c r="G7" s="28">
        <v>0.26717594825804036</v>
      </c>
      <c r="I7" s="117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17">
        <v>1149</v>
      </c>
      <c r="Q7" s="18">
        <v>1208</v>
      </c>
      <c r="R7" s="19">
        <v>1357</v>
      </c>
      <c r="S7" s="82">
        <v>7.0352681851579719</v>
      </c>
      <c r="T7" s="82">
        <v>6.8855449156406747</v>
      </c>
      <c r="U7" s="83">
        <v>6.5825854959980594</v>
      </c>
    </row>
    <row r="8" spans="1:21">
      <c r="A8" s="17" t="s">
        <v>160</v>
      </c>
      <c r="B8" s="18">
        <v>120005</v>
      </c>
      <c r="C8" s="18">
        <v>125745</v>
      </c>
      <c r="D8" s="19">
        <v>130425</v>
      </c>
      <c r="E8" s="27">
        <v>28.513419757075784</v>
      </c>
      <c r="F8" s="27">
        <v>28.336135135500562</v>
      </c>
      <c r="G8" s="28">
        <v>25.679014776385348</v>
      </c>
      <c r="I8" s="117">
        <v>117514</v>
      </c>
      <c r="J8" s="18">
        <v>123230</v>
      </c>
      <c r="K8" s="19">
        <v>127327</v>
      </c>
      <c r="L8" s="82">
        <v>29.048796163543777</v>
      </c>
      <c r="M8" s="82">
        <v>28.912434481884858</v>
      </c>
      <c r="N8" s="83">
        <v>26.129614808430297</v>
      </c>
      <c r="P8" s="117">
        <v>2491</v>
      </c>
      <c r="Q8" s="18">
        <v>2515</v>
      </c>
      <c r="R8" s="19">
        <v>3098</v>
      </c>
      <c r="S8" s="82">
        <v>15.252265491060495</v>
      </c>
      <c r="T8" s="82">
        <v>14.335385316917465</v>
      </c>
      <c r="U8" s="83">
        <v>15.02789231142372</v>
      </c>
    </row>
    <row r="9" spans="1:21">
      <c r="A9" s="17" t="s">
        <v>84</v>
      </c>
      <c r="B9" s="18">
        <v>90787</v>
      </c>
      <c r="C9" s="18">
        <v>103064</v>
      </c>
      <c r="D9" s="19">
        <v>113159</v>
      </c>
      <c r="E9" s="27">
        <v>21.571166530441559</v>
      </c>
      <c r="F9" s="27">
        <v>23.225062082828181</v>
      </c>
      <c r="G9" s="28">
        <v>22.2795601539658</v>
      </c>
      <c r="I9" s="117">
        <v>83298</v>
      </c>
      <c r="J9" s="18">
        <v>95865</v>
      </c>
      <c r="K9" s="19">
        <v>104997</v>
      </c>
      <c r="L9" s="82">
        <v>20.590794482622236</v>
      </c>
      <c r="M9" s="82">
        <v>22.492011130454369</v>
      </c>
      <c r="N9" s="83">
        <v>21.547127993597243</v>
      </c>
      <c r="P9" s="117">
        <v>7489</v>
      </c>
      <c r="Q9" s="18">
        <v>7199</v>
      </c>
      <c r="R9" s="19">
        <v>8162</v>
      </c>
      <c r="S9" s="82">
        <v>45.854763654175848</v>
      </c>
      <c r="T9" s="82">
        <v>41.033971728226177</v>
      </c>
      <c r="U9" s="83">
        <v>39.592529711375214</v>
      </c>
    </row>
    <row r="10" spans="1:21">
      <c r="A10" s="17" t="s">
        <v>86</v>
      </c>
      <c r="B10" s="18">
        <v>4041</v>
      </c>
      <c r="C10" s="18">
        <v>5169</v>
      </c>
      <c r="D10" s="19">
        <v>5648</v>
      </c>
      <c r="E10" s="27">
        <v>0.96014940409435645</v>
      </c>
      <c r="F10" s="27">
        <v>1.1648135712386369</v>
      </c>
      <c r="G10" s="28">
        <v>1.1120189799273485</v>
      </c>
      <c r="I10" s="117">
        <v>1401</v>
      </c>
      <c r="J10" s="18">
        <v>1724</v>
      </c>
      <c r="K10" s="19">
        <v>2025</v>
      </c>
      <c r="L10" s="82">
        <v>0.34631927621496023</v>
      </c>
      <c r="M10" s="82">
        <v>0.40448784424871781</v>
      </c>
      <c r="N10" s="83">
        <v>0.41556362740872993</v>
      </c>
      <c r="P10" s="117">
        <v>2640</v>
      </c>
      <c r="Q10" s="18">
        <v>3445</v>
      </c>
      <c r="R10" s="19">
        <v>3623</v>
      </c>
      <c r="S10" s="82">
        <v>16.164584864070537</v>
      </c>
      <c r="T10" s="82">
        <v>19.636342909256726</v>
      </c>
      <c r="U10" s="83">
        <v>17.574581615328643</v>
      </c>
    </row>
    <row r="11" spans="1:21">
      <c r="A11" s="17" t="s">
        <v>161</v>
      </c>
      <c r="B11" s="18">
        <v>60881</v>
      </c>
      <c r="C11" s="18">
        <v>63741</v>
      </c>
      <c r="D11" s="19">
        <v>75705</v>
      </c>
      <c r="E11" s="27">
        <v>14.465443175122127</v>
      </c>
      <c r="F11" s="27">
        <v>14.363780585088403</v>
      </c>
      <c r="G11" s="28">
        <v>14.905346472273358</v>
      </c>
      <c r="I11" s="117">
        <v>60881</v>
      </c>
      <c r="J11" s="18">
        <v>63741</v>
      </c>
      <c r="K11" s="19">
        <v>75705</v>
      </c>
      <c r="L11" s="82">
        <v>15.049438868838681</v>
      </c>
      <c r="M11" s="82">
        <v>14.955023016390673</v>
      </c>
      <c r="N11" s="83">
        <v>15.535923166902666</v>
      </c>
      <c r="P11" s="117">
        <v>0</v>
      </c>
      <c r="Q11" s="18">
        <v>0</v>
      </c>
      <c r="R11" s="19">
        <v>0</v>
      </c>
      <c r="S11" s="82" t="s">
        <v>168</v>
      </c>
      <c r="T11" s="82" t="s">
        <v>168</v>
      </c>
      <c r="U11" s="83" t="s">
        <v>168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0</v>
      </c>
      <c r="C13" s="18">
        <v>0</v>
      </c>
      <c r="D13" s="19">
        <v>0</v>
      </c>
      <c r="E13" s="27" t="s">
        <v>168</v>
      </c>
      <c r="F13" s="27" t="s">
        <v>168</v>
      </c>
      <c r="G13" s="28" t="s">
        <v>168</v>
      </c>
      <c r="I13" s="117">
        <v>0</v>
      </c>
      <c r="J13" s="18">
        <v>0</v>
      </c>
      <c r="K13" s="19">
        <v>0</v>
      </c>
      <c r="L13" s="82" t="s">
        <v>168</v>
      </c>
      <c r="M13" s="82" t="s">
        <v>168</v>
      </c>
      <c r="N13" s="83" t="s">
        <v>168</v>
      </c>
      <c r="P13" s="117">
        <v>0</v>
      </c>
      <c r="Q13" s="18">
        <v>0</v>
      </c>
      <c r="R13" s="19">
        <v>0</v>
      </c>
      <c r="S13" s="82" t="s">
        <v>168</v>
      </c>
      <c r="T13" s="82" t="s">
        <v>168</v>
      </c>
      <c r="U13" s="83" t="s">
        <v>168</v>
      </c>
    </row>
    <row r="14" spans="1:21">
      <c r="A14" s="17" t="s">
        <v>164</v>
      </c>
      <c r="B14" s="18">
        <v>0</v>
      </c>
      <c r="C14" s="18">
        <v>450</v>
      </c>
      <c r="D14" s="19">
        <v>470</v>
      </c>
      <c r="E14" s="27" t="s">
        <v>168</v>
      </c>
      <c r="F14" s="27">
        <v>0.10140570846534855</v>
      </c>
      <c r="G14" s="28">
        <v>9.2536990185172419E-2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450</v>
      </c>
      <c r="R14" s="19">
        <v>470</v>
      </c>
      <c r="S14" s="82" t="s">
        <v>168</v>
      </c>
      <c r="T14" s="82">
        <v>2.5649794801641588</v>
      </c>
      <c r="U14" s="83">
        <v>2.2798932815910744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4836</v>
      </c>
      <c r="C16" s="18">
        <v>8375</v>
      </c>
      <c r="D16" s="19">
        <v>27698</v>
      </c>
      <c r="E16" s="27">
        <v>1.1490429394210115</v>
      </c>
      <c r="F16" s="27">
        <v>1.8872729075495422</v>
      </c>
      <c r="G16" s="28">
        <v>5.4533820301040548</v>
      </c>
      <c r="I16" s="117">
        <v>4836</v>
      </c>
      <c r="J16" s="18">
        <v>8375</v>
      </c>
      <c r="K16" s="19">
        <v>27698</v>
      </c>
      <c r="L16" s="82">
        <v>1.1954318485193058</v>
      </c>
      <c r="M16" s="82">
        <v>1.9649568999901459</v>
      </c>
      <c r="N16" s="83">
        <v>5.6840895565269145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92099</v>
      </c>
      <c r="C17" s="18">
        <v>91398</v>
      </c>
      <c r="D17" s="19">
        <v>101363</v>
      </c>
      <c r="E17" s="27">
        <v>21.882900264213347</v>
      </c>
      <c r="F17" s="27">
        <v>20.596175427368724</v>
      </c>
      <c r="G17" s="28">
        <v>19.957078587531132</v>
      </c>
      <c r="I17" s="117">
        <v>92099</v>
      </c>
      <c r="J17" s="18">
        <v>91398</v>
      </c>
      <c r="K17" s="19">
        <v>101363</v>
      </c>
      <c r="L17" s="82">
        <v>22.766351905868394</v>
      </c>
      <c r="M17" s="82">
        <v>21.44395590988649</v>
      </c>
      <c r="N17" s="83">
        <v>20.801370846928933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19172</v>
      </c>
      <c r="C18" s="18">
        <v>19975</v>
      </c>
      <c r="D18" s="19">
        <v>19913</v>
      </c>
      <c r="E18" s="27">
        <v>4.5553042255127449</v>
      </c>
      <c r="F18" s="27">
        <v>4.5012867257674163</v>
      </c>
      <c r="G18" s="28">
        <v>3.9206150756539118</v>
      </c>
      <c r="I18" s="117">
        <v>19172</v>
      </c>
      <c r="J18" s="18">
        <v>19975</v>
      </c>
      <c r="K18" s="19">
        <v>19913</v>
      </c>
      <c r="L18" s="82">
        <v>4.7392099668759577</v>
      </c>
      <c r="M18" s="82">
        <v>4.6865688450511245</v>
      </c>
      <c r="N18" s="83">
        <v>4.0864782778222413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9714</v>
      </c>
      <c r="C19" s="18">
        <v>13703</v>
      </c>
      <c r="D19" s="19">
        <v>18182</v>
      </c>
      <c r="E19" s="27">
        <v>2.3080651599536202</v>
      </c>
      <c r="F19" s="27">
        <v>3.0879164957792691</v>
      </c>
      <c r="G19" s="28">
        <v>3.5798033096740531</v>
      </c>
      <c r="I19" s="117">
        <v>9714</v>
      </c>
      <c r="J19" s="18">
        <v>13703</v>
      </c>
      <c r="K19" s="19">
        <v>18182</v>
      </c>
      <c r="L19" s="82">
        <v>2.4012458594947348</v>
      </c>
      <c r="M19" s="82">
        <v>3.2150214209629815</v>
      </c>
      <c r="N19" s="83">
        <v>3.7312483326150754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11259</v>
      </c>
      <c r="C27" s="18">
        <v>2727</v>
      </c>
      <c r="D27" s="19">
        <v>3895</v>
      </c>
      <c r="E27" s="27">
        <v>2.6751601437016479</v>
      </c>
      <c r="F27" s="27">
        <v>0.61451859330001213</v>
      </c>
      <c r="G27" s="28">
        <v>0.7668756952579715</v>
      </c>
      <c r="I27" s="117">
        <v>8696</v>
      </c>
      <c r="J27" s="18">
        <v>0</v>
      </c>
      <c r="K27" s="19">
        <v>0</v>
      </c>
      <c r="L27" s="82">
        <v>2.1496020171058485</v>
      </c>
      <c r="M27" s="82" t="s">
        <v>168</v>
      </c>
      <c r="N27" s="83" t="s">
        <v>168</v>
      </c>
      <c r="P27" s="117">
        <v>2563</v>
      </c>
      <c r="Q27" s="18">
        <v>2727</v>
      </c>
      <c r="R27" s="19">
        <v>3895</v>
      </c>
      <c r="S27" s="82">
        <v>15.693117805535145</v>
      </c>
      <c r="T27" s="82">
        <v>15.543775649794801</v>
      </c>
      <c r="U27" s="83">
        <v>18.894009216589861</v>
      </c>
    </row>
    <row r="28" spans="1:21">
      <c r="A28" s="17" t="s">
        <v>179</v>
      </c>
      <c r="B28" s="18">
        <v>6929</v>
      </c>
      <c r="C28" s="18">
        <v>8091</v>
      </c>
      <c r="D28" s="19">
        <v>10019</v>
      </c>
      <c r="E28" s="27">
        <v>1.6463437814822559</v>
      </c>
      <c r="F28" s="27">
        <v>1.8232746382069669</v>
      </c>
      <c r="G28" s="28">
        <v>1.9726129886494521</v>
      </c>
      <c r="I28" s="117">
        <v>6929</v>
      </c>
      <c r="J28" s="18">
        <v>8091</v>
      </c>
      <c r="K28" s="19">
        <v>10019</v>
      </c>
      <c r="L28" s="82">
        <v>1.7128096109161022</v>
      </c>
      <c r="M28" s="82">
        <v>1.8983243316800322</v>
      </c>
      <c r="N28" s="83">
        <v>2.0560651767941063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77</v>
      </c>
      <c r="D29" s="19">
        <v>71</v>
      </c>
      <c r="E29" s="27" t="s">
        <v>168</v>
      </c>
      <c r="F29" s="27">
        <v>1.7351643448515194E-2</v>
      </c>
      <c r="G29" s="28">
        <v>1.3978992134355835E-2</v>
      </c>
      <c r="I29" s="117">
        <v>0</v>
      </c>
      <c r="J29" s="18">
        <v>77</v>
      </c>
      <c r="K29" s="19">
        <v>61</v>
      </c>
      <c r="L29" s="82" t="s">
        <v>168</v>
      </c>
      <c r="M29" s="82">
        <v>1.8065872393939253E-2</v>
      </c>
      <c r="N29" s="83">
        <v>1.251821297379384E-2</v>
      </c>
      <c r="P29" s="117">
        <v>0</v>
      </c>
      <c r="Q29" s="18">
        <v>0</v>
      </c>
      <c r="R29" s="19">
        <v>10</v>
      </c>
      <c r="S29" s="82" t="s">
        <v>168</v>
      </c>
      <c r="T29" s="82" t="s">
        <v>168</v>
      </c>
      <c r="U29" s="83">
        <v>4.8508367693427118E-2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39</v>
      </c>
      <c r="D32" s="19">
        <v>0</v>
      </c>
      <c r="E32" s="27" t="s">
        <v>168</v>
      </c>
      <c r="F32" s="27">
        <v>8.7884947336635405E-3</v>
      </c>
      <c r="G32" s="28" t="s">
        <v>168</v>
      </c>
      <c r="I32" s="117">
        <v>0</v>
      </c>
      <c r="J32" s="18">
        <v>39</v>
      </c>
      <c r="K32" s="19">
        <v>0</v>
      </c>
      <c r="L32" s="82" t="s">
        <v>168</v>
      </c>
      <c r="M32" s="82">
        <v>9.1502470566705296E-3</v>
      </c>
      <c r="N32" s="83" t="s">
        <v>168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0</v>
      </c>
      <c r="E37" s="27" t="s">
        <v>168</v>
      </c>
      <c r="F37" s="27" t="s">
        <v>168</v>
      </c>
      <c r="G37" s="28" t="s">
        <v>168</v>
      </c>
      <c r="I37" s="117">
        <v>0</v>
      </c>
      <c r="J37" s="18">
        <v>0</v>
      </c>
      <c r="K37" s="19">
        <v>0</v>
      </c>
      <c r="L37" s="82" t="s">
        <v>168</v>
      </c>
      <c r="M37" s="82" t="s">
        <v>168</v>
      </c>
      <c r="N37" s="83" t="s">
        <v>168</v>
      </c>
      <c r="P37" s="117">
        <v>0</v>
      </c>
      <c r="Q37" s="18">
        <v>0</v>
      </c>
      <c r="R37" s="19">
        <v>0</v>
      </c>
      <c r="S37" s="82" t="s">
        <v>168</v>
      </c>
      <c r="T37" s="82" t="s">
        <v>168</v>
      </c>
      <c r="U37" s="83" t="s">
        <v>168</v>
      </c>
    </row>
    <row r="38" spans="1:21" ht="13.5" thickBot="1">
      <c r="A38" s="20" t="s">
        <v>4</v>
      </c>
      <c r="B38" s="21">
        <v>420872</v>
      </c>
      <c r="C38" s="21">
        <v>443762</v>
      </c>
      <c r="D38" s="22">
        <v>507905</v>
      </c>
      <c r="E38" s="23">
        <v>100</v>
      </c>
      <c r="F38" s="23">
        <v>100</v>
      </c>
      <c r="G38" s="48">
        <v>100</v>
      </c>
      <c r="I38" s="118">
        <v>404540</v>
      </c>
      <c r="J38" s="21">
        <v>426218</v>
      </c>
      <c r="K38" s="22">
        <v>487290</v>
      </c>
      <c r="L38" s="86">
        <v>100</v>
      </c>
      <c r="M38" s="86">
        <v>100</v>
      </c>
      <c r="N38" s="87">
        <v>100</v>
      </c>
      <c r="P38" s="118">
        <v>16332</v>
      </c>
      <c r="Q38" s="21">
        <v>17544</v>
      </c>
      <c r="R38" s="22">
        <v>20615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125</v>
      </c>
      <c r="B40" s="6"/>
      <c r="C40" s="6"/>
      <c r="D40" s="6"/>
      <c r="E40" s="6"/>
      <c r="F40" s="6"/>
      <c r="I40" s="198" t="s">
        <v>112</v>
      </c>
      <c r="J40" s="198"/>
      <c r="K40" s="198"/>
      <c r="L40" s="198"/>
      <c r="M40" s="198"/>
      <c r="N40" s="198"/>
      <c r="P40" s="198" t="s">
        <v>113</v>
      </c>
      <c r="Q40" s="198"/>
      <c r="R40" s="198"/>
      <c r="S40" s="198"/>
      <c r="T40" s="198"/>
      <c r="U40" s="198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212</v>
      </c>
      <c r="C43" s="18">
        <v>207</v>
      </c>
      <c r="D43" s="19">
        <v>231</v>
      </c>
      <c r="E43" s="27">
        <v>9.3094741464485667E-2</v>
      </c>
      <c r="F43" s="27">
        <v>8.4912626138321443E-2</v>
      </c>
      <c r="G43" s="28">
        <v>6.7381906645431158E-2</v>
      </c>
      <c r="I43" s="117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17">
        <v>212</v>
      </c>
      <c r="Q43" s="18">
        <v>207</v>
      </c>
      <c r="R43" s="19">
        <v>231</v>
      </c>
      <c r="S43" s="82">
        <v>0.9443207126948775</v>
      </c>
      <c r="T43" s="82">
        <v>0.68777619031797188</v>
      </c>
      <c r="U43" s="83">
        <v>0.56152462443482909</v>
      </c>
    </row>
    <row r="44" spans="1:21">
      <c r="A44" s="17" t="s">
        <v>160</v>
      </c>
      <c r="B44" s="18">
        <v>33450</v>
      </c>
      <c r="C44" s="18">
        <v>32515</v>
      </c>
      <c r="D44" s="19">
        <v>31590</v>
      </c>
      <c r="E44" s="27">
        <v>14.6887693489955</v>
      </c>
      <c r="F44" s="27">
        <v>13.337845598490443</v>
      </c>
      <c r="G44" s="28">
        <v>9.2146945061868841</v>
      </c>
      <c r="I44" s="117">
        <v>31980</v>
      </c>
      <c r="J44" s="18">
        <v>31160</v>
      </c>
      <c r="K44" s="19">
        <v>30088</v>
      </c>
      <c r="L44" s="82">
        <v>15.579101205699672</v>
      </c>
      <c r="M44" s="82">
        <v>14.582348619216315</v>
      </c>
      <c r="N44" s="83">
        <v>9.9733495975921826</v>
      </c>
      <c r="P44" s="117">
        <v>1470</v>
      </c>
      <c r="Q44" s="18">
        <v>1355</v>
      </c>
      <c r="R44" s="19">
        <v>1502</v>
      </c>
      <c r="S44" s="82">
        <v>6.5478841870824054</v>
      </c>
      <c r="T44" s="82">
        <v>4.502109844835033</v>
      </c>
      <c r="U44" s="83">
        <v>3.6511254800913995</v>
      </c>
    </row>
    <row r="45" spans="1:21">
      <c r="A45" s="17" t="s">
        <v>84</v>
      </c>
      <c r="B45" s="18">
        <v>65971</v>
      </c>
      <c r="C45" s="18">
        <v>69653</v>
      </c>
      <c r="D45" s="19">
        <v>74199</v>
      </c>
      <c r="E45" s="27">
        <v>28.969590514875399</v>
      </c>
      <c r="F45" s="27">
        <v>28.57207318073673</v>
      </c>
      <c r="G45" s="28">
        <v>21.643593468330504</v>
      </c>
      <c r="I45" s="117">
        <v>64234</v>
      </c>
      <c r="J45" s="18">
        <v>67823</v>
      </c>
      <c r="K45" s="19">
        <v>72102</v>
      </c>
      <c r="L45" s="82">
        <v>31.291681890147363</v>
      </c>
      <c r="M45" s="82">
        <v>31.740007394130558</v>
      </c>
      <c r="N45" s="83">
        <v>23.899842219010619</v>
      </c>
      <c r="P45" s="117">
        <v>1737</v>
      </c>
      <c r="Q45" s="18">
        <v>1830</v>
      </c>
      <c r="R45" s="19">
        <v>2097</v>
      </c>
      <c r="S45" s="82">
        <v>7.7371937639198221</v>
      </c>
      <c r="T45" s="82">
        <v>6.0803402332458383</v>
      </c>
      <c r="U45" s="83">
        <v>5.0974767854538383</v>
      </c>
    </row>
    <row r="46" spans="1:21">
      <c r="A46" s="17" t="s">
        <v>86</v>
      </c>
      <c r="B46" s="18">
        <v>2432</v>
      </c>
      <c r="C46" s="18">
        <v>3004</v>
      </c>
      <c r="D46" s="19">
        <v>3271</v>
      </c>
      <c r="E46" s="27">
        <v>1.0679547700076848</v>
      </c>
      <c r="F46" s="27">
        <v>1.2322585938140946</v>
      </c>
      <c r="G46" s="28">
        <v>0.95413946596192778</v>
      </c>
      <c r="I46" s="117">
        <v>834</v>
      </c>
      <c r="J46" s="18">
        <v>881</v>
      </c>
      <c r="K46" s="19">
        <v>957</v>
      </c>
      <c r="L46" s="82">
        <v>0.40628425283156738</v>
      </c>
      <c r="M46" s="82">
        <v>0.41229297604395299</v>
      </c>
      <c r="N46" s="83">
        <v>0.31721934209305103</v>
      </c>
      <c r="P46" s="117">
        <v>1598</v>
      </c>
      <c r="Q46" s="18">
        <v>2123</v>
      </c>
      <c r="R46" s="19">
        <v>2314</v>
      </c>
      <c r="S46" s="82">
        <v>7.1180400890868594</v>
      </c>
      <c r="T46" s="82">
        <v>7.0538591886234512</v>
      </c>
      <c r="U46" s="83">
        <v>5.624969614468375</v>
      </c>
    </row>
    <row r="47" spans="1:21">
      <c r="A47" s="17" t="s">
        <v>161</v>
      </c>
      <c r="B47" s="18">
        <v>32471</v>
      </c>
      <c r="C47" s="18">
        <v>35066</v>
      </c>
      <c r="D47" s="19">
        <v>38422</v>
      </c>
      <c r="E47" s="27">
        <v>14.258864858930728</v>
      </c>
      <c r="F47" s="27">
        <v>14.384280909016326</v>
      </c>
      <c r="G47" s="28">
        <v>11.207565442124485</v>
      </c>
      <c r="I47" s="117">
        <v>32471</v>
      </c>
      <c r="J47" s="18">
        <v>35066</v>
      </c>
      <c r="K47" s="19">
        <v>38422</v>
      </c>
      <c r="L47" s="82">
        <v>15.818292534405066</v>
      </c>
      <c r="M47" s="82">
        <v>16.410290009032071</v>
      </c>
      <c r="N47" s="83">
        <v>12.735842802402514</v>
      </c>
      <c r="P47" s="117">
        <v>0</v>
      </c>
      <c r="Q47" s="18">
        <v>0</v>
      </c>
      <c r="R47" s="19">
        <v>0</v>
      </c>
      <c r="S47" s="82" t="s">
        <v>168</v>
      </c>
      <c r="T47" s="82" t="s">
        <v>168</v>
      </c>
      <c r="U47" s="83" t="s">
        <v>168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0</v>
      </c>
      <c r="C49" s="18">
        <v>0</v>
      </c>
      <c r="D49" s="19">
        <v>0</v>
      </c>
      <c r="E49" s="27" t="s">
        <v>168</v>
      </c>
      <c r="F49" s="27" t="s">
        <v>168</v>
      </c>
      <c r="G49" s="28" t="s">
        <v>168</v>
      </c>
      <c r="I49" s="117">
        <v>0</v>
      </c>
      <c r="J49" s="18">
        <v>0</v>
      </c>
      <c r="K49" s="19">
        <v>0</v>
      </c>
      <c r="L49" s="82" t="s">
        <v>168</v>
      </c>
      <c r="M49" s="82" t="s">
        <v>168</v>
      </c>
      <c r="N49" s="83" t="s">
        <v>168</v>
      </c>
      <c r="P49" s="117">
        <v>0</v>
      </c>
      <c r="Q49" s="18">
        <v>0</v>
      </c>
      <c r="R49" s="19">
        <v>0</v>
      </c>
      <c r="S49" s="82" t="s">
        <v>168</v>
      </c>
      <c r="T49" s="82" t="s">
        <v>168</v>
      </c>
      <c r="U49" s="83" t="s">
        <v>168</v>
      </c>
    </row>
    <row r="50" spans="1:21">
      <c r="A50" s="17" t="s">
        <v>164</v>
      </c>
      <c r="B50" s="18">
        <v>0</v>
      </c>
      <c r="C50" s="18">
        <v>301</v>
      </c>
      <c r="D50" s="19">
        <v>314</v>
      </c>
      <c r="E50" s="27" t="s">
        <v>168</v>
      </c>
      <c r="F50" s="27">
        <v>0.12347198293543359</v>
      </c>
      <c r="G50" s="28">
        <v>9.1592721587296033E-2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301</v>
      </c>
      <c r="R50" s="19">
        <v>314</v>
      </c>
      <c r="S50" s="82" t="s">
        <v>168</v>
      </c>
      <c r="T50" s="82">
        <v>1.0000996777087416</v>
      </c>
      <c r="U50" s="83">
        <v>0.76328455442656429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5054</v>
      </c>
      <c r="C52" s="18">
        <v>7908</v>
      </c>
      <c r="D52" s="19">
        <v>81564</v>
      </c>
      <c r="E52" s="27">
        <v>2.21934350642222</v>
      </c>
      <c r="F52" s="27">
        <v>3.243908442037903</v>
      </c>
      <c r="G52" s="28">
        <v>23.791938673714057</v>
      </c>
      <c r="I52" s="117">
        <v>5054</v>
      </c>
      <c r="J52" s="18">
        <v>7908</v>
      </c>
      <c r="K52" s="19">
        <v>81564</v>
      </c>
      <c r="L52" s="82">
        <v>2.4620630861040067</v>
      </c>
      <c r="M52" s="82">
        <v>3.7008091425148466</v>
      </c>
      <c r="N52" s="83">
        <v>27.036236591930628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43407</v>
      </c>
      <c r="C53" s="18">
        <v>44120</v>
      </c>
      <c r="D53" s="19">
        <v>48085</v>
      </c>
      <c r="E53" s="27">
        <v>19.06114831485344</v>
      </c>
      <c r="F53" s="27">
        <v>18.098285339240299</v>
      </c>
      <c r="G53" s="28">
        <v>14.026229355175571</v>
      </c>
      <c r="I53" s="117">
        <v>43407</v>
      </c>
      <c r="J53" s="18">
        <v>44120</v>
      </c>
      <c r="K53" s="19">
        <v>48085</v>
      </c>
      <c r="L53" s="82">
        <v>21.145780051150894</v>
      </c>
      <c r="M53" s="82">
        <v>20.647407608466747</v>
      </c>
      <c r="N53" s="83">
        <v>15.938863181342066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9224</v>
      </c>
      <c r="C54" s="18">
        <v>9117</v>
      </c>
      <c r="D54" s="19">
        <v>9453</v>
      </c>
      <c r="E54" s="27">
        <v>4.0504995059830939</v>
      </c>
      <c r="F54" s="27">
        <v>3.7398474033965052</v>
      </c>
      <c r="G54" s="28">
        <v>2.7574076342825138</v>
      </c>
      <c r="I54" s="117">
        <v>9224</v>
      </c>
      <c r="J54" s="18">
        <v>9117</v>
      </c>
      <c r="K54" s="19">
        <v>9453</v>
      </c>
      <c r="L54" s="82">
        <v>4.493484350261844</v>
      </c>
      <c r="M54" s="82">
        <v>4.2666005250768659</v>
      </c>
      <c r="N54" s="83">
        <v>3.1334111189191338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8001</v>
      </c>
      <c r="C55" s="18">
        <v>11423</v>
      </c>
      <c r="D55" s="19">
        <v>14505</v>
      </c>
      <c r="E55" s="27">
        <v>3.5134482380063674</v>
      </c>
      <c r="F55" s="27">
        <v>4.6857822626958736</v>
      </c>
      <c r="G55" s="28">
        <v>4.2310586835150605</v>
      </c>
      <c r="I55" s="117">
        <v>8001</v>
      </c>
      <c r="J55" s="18">
        <v>11423</v>
      </c>
      <c r="K55" s="19">
        <v>14505</v>
      </c>
      <c r="L55" s="82">
        <v>3.8976982097186701</v>
      </c>
      <c r="M55" s="82">
        <v>5.3457692001703458</v>
      </c>
      <c r="N55" s="83">
        <v>4.8080110314103495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21959</v>
      </c>
      <c r="C63" s="18">
        <v>24281</v>
      </c>
      <c r="D63" s="19">
        <v>34679</v>
      </c>
      <c r="E63" s="27">
        <v>9.6427708859369847</v>
      </c>
      <c r="F63" s="27">
        <v>9.960210025432767</v>
      </c>
      <c r="G63" s="28">
        <v>10.115745197216048</v>
      </c>
      <c r="I63" s="117">
        <v>4526</v>
      </c>
      <c r="J63" s="18">
        <v>0</v>
      </c>
      <c r="K63" s="19">
        <v>0</v>
      </c>
      <c r="L63" s="82">
        <v>2.2048471562538059</v>
      </c>
      <c r="M63" s="82" t="s">
        <v>168</v>
      </c>
      <c r="N63" s="83" t="s">
        <v>168</v>
      </c>
      <c r="P63" s="117">
        <v>17433</v>
      </c>
      <c r="Q63" s="18">
        <v>24281</v>
      </c>
      <c r="R63" s="19">
        <v>34679</v>
      </c>
      <c r="S63" s="82">
        <v>77.652561247216042</v>
      </c>
      <c r="T63" s="82">
        <v>80.675814865268961</v>
      </c>
      <c r="U63" s="83">
        <v>84.299188098594968</v>
      </c>
    </row>
    <row r="64" spans="1:21">
      <c r="A64" s="17" t="s">
        <v>179</v>
      </c>
      <c r="B64" s="18">
        <v>5544</v>
      </c>
      <c r="C64" s="18">
        <v>6152</v>
      </c>
      <c r="D64" s="19">
        <v>6479</v>
      </c>
      <c r="E64" s="27">
        <v>2.4345153145240972</v>
      </c>
      <c r="F64" s="27">
        <v>2.5235868405939783</v>
      </c>
      <c r="G64" s="28">
        <v>1.8899020482932833</v>
      </c>
      <c r="I64" s="117">
        <v>5544</v>
      </c>
      <c r="J64" s="18">
        <v>6152</v>
      </c>
      <c r="K64" s="19">
        <v>6479</v>
      </c>
      <c r="L64" s="82">
        <v>2.7007672634271098</v>
      </c>
      <c r="M64" s="82">
        <v>2.8790310881071495</v>
      </c>
      <c r="N64" s="83">
        <v>2.1476114079632995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18</v>
      </c>
      <c r="D65" s="19">
        <v>30</v>
      </c>
      <c r="E65" s="27" t="s">
        <v>168</v>
      </c>
      <c r="F65" s="27">
        <v>7.383706620723603E-3</v>
      </c>
      <c r="G65" s="28">
        <v>8.7508969669391114E-3</v>
      </c>
      <c r="I65" s="117">
        <v>0</v>
      </c>
      <c r="J65" s="18">
        <v>18</v>
      </c>
      <c r="K65" s="19">
        <v>29</v>
      </c>
      <c r="L65" s="82" t="s">
        <v>168</v>
      </c>
      <c r="M65" s="82">
        <v>8.4236930406255996E-3</v>
      </c>
      <c r="N65" s="83">
        <v>9.6127073361530601E-3</v>
      </c>
      <c r="P65" s="117">
        <v>0</v>
      </c>
      <c r="Q65" s="18">
        <v>0</v>
      </c>
      <c r="R65" s="19">
        <v>1</v>
      </c>
      <c r="S65" s="82" t="s">
        <v>168</v>
      </c>
      <c r="T65" s="82" t="s">
        <v>168</v>
      </c>
      <c r="U65" s="83">
        <v>2.4308425300209051E-3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15</v>
      </c>
      <c r="D68" s="19">
        <v>0</v>
      </c>
      <c r="E68" s="27" t="s">
        <v>168</v>
      </c>
      <c r="F68" s="27">
        <v>6.1530888506030031E-3</v>
      </c>
      <c r="G68" s="28" t="s">
        <v>168</v>
      </c>
      <c r="I68" s="117">
        <v>0</v>
      </c>
      <c r="J68" s="18">
        <v>15</v>
      </c>
      <c r="K68" s="19">
        <v>0</v>
      </c>
      <c r="L68" s="82" t="s">
        <v>168</v>
      </c>
      <c r="M68" s="82">
        <v>7.0197442005213327E-3</v>
      </c>
      <c r="N68" s="83" t="s">
        <v>168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0</v>
      </c>
      <c r="E73" s="27" t="s">
        <v>168</v>
      </c>
      <c r="F73" s="27" t="s">
        <v>168</v>
      </c>
      <c r="G73" s="28" t="s">
        <v>168</v>
      </c>
      <c r="I73" s="117">
        <v>0</v>
      </c>
      <c r="J73" s="18">
        <v>0</v>
      </c>
      <c r="K73" s="19">
        <v>0</v>
      </c>
      <c r="L73" s="82" t="s">
        <v>168</v>
      </c>
      <c r="M73" s="82" t="s">
        <v>168</v>
      </c>
      <c r="N73" s="83" t="s">
        <v>168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227725</v>
      </c>
      <c r="C74" s="21">
        <v>243780</v>
      </c>
      <c r="D74" s="22">
        <v>342822</v>
      </c>
      <c r="E74" s="23">
        <v>100</v>
      </c>
      <c r="F74" s="23">
        <v>100</v>
      </c>
      <c r="G74" s="48">
        <v>100</v>
      </c>
      <c r="I74" s="118">
        <v>205275</v>
      </c>
      <c r="J74" s="21">
        <v>213683</v>
      </c>
      <c r="K74" s="22">
        <v>301684</v>
      </c>
      <c r="L74" s="86">
        <v>100</v>
      </c>
      <c r="M74" s="86">
        <v>100</v>
      </c>
      <c r="N74" s="87">
        <v>100</v>
      </c>
      <c r="P74" s="118">
        <v>22450</v>
      </c>
      <c r="Q74" s="21">
        <v>30097</v>
      </c>
      <c r="R74" s="22">
        <v>41138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88">
        <v>15</v>
      </c>
    </row>
    <row r="77" spans="1:21" ht="12.75" customHeight="1">
      <c r="A77" s="26" t="s">
        <v>158</v>
      </c>
      <c r="U77" s="187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126</v>
      </c>
      <c r="B4" s="6"/>
      <c r="C4" s="6"/>
      <c r="D4" s="6"/>
      <c r="E4" s="6"/>
      <c r="F4" s="6"/>
      <c r="I4" s="198" t="s">
        <v>112</v>
      </c>
      <c r="J4" s="198"/>
      <c r="K4" s="198"/>
      <c r="L4" s="198"/>
      <c r="M4" s="198"/>
      <c r="N4" s="198"/>
      <c r="P4" s="198" t="s">
        <v>113</v>
      </c>
      <c r="Q4" s="198"/>
      <c r="R4" s="198"/>
      <c r="S4" s="198"/>
      <c r="T4" s="198"/>
      <c r="U4" s="198"/>
    </row>
    <row r="5" spans="1:21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124715</v>
      </c>
      <c r="C7" s="18">
        <v>158705</v>
      </c>
      <c r="D7" s="19">
        <v>168605</v>
      </c>
      <c r="E7" s="27">
        <v>18.009724370276988</v>
      </c>
      <c r="F7" s="27">
        <v>18.927160752960035</v>
      </c>
      <c r="G7" s="28">
        <v>16.724612523248606</v>
      </c>
      <c r="I7" s="117">
        <v>0</v>
      </c>
      <c r="J7" s="18">
        <v>0</v>
      </c>
      <c r="K7" s="19">
        <v>0</v>
      </c>
      <c r="L7" s="82" t="s">
        <v>168</v>
      </c>
      <c r="M7" s="82" t="s">
        <v>168</v>
      </c>
      <c r="N7" s="83" t="s">
        <v>168</v>
      </c>
      <c r="P7" s="117">
        <v>124715</v>
      </c>
      <c r="Q7" s="18">
        <v>158705</v>
      </c>
      <c r="R7" s="19">
        <v>168605</v>
      </c>
      <c r="S7" s="82">
        <v>21.296487612126096</v>
      </c>
      <c r="T7" s="82">
        <v>22.091822246474049</v>
      </c>
      <c r="U7" s="83">
        <v>19.334304989043073</v>
      </c>
    </row>
    <row r="8" spans="1:21">
      <c r="A8" s="17" t="s">
        <v>160</v>
      </c>
      <c r="B8" s="18">
        <v>185914</v>
      </c>
      <c r="C8" s="18">
        <v>213989</v>
      </c>
      <c r="D8" s="19">
        <v>246829</v>
      </c>
      <c r="E8" s="27">
        <v>26.84729099607646</v>
      </c>
      <c r="F8" s="27">
        <v>25.520331447434955</v>
      </c>
      <c r="G8" s="28">
        <v>24.483967761934284</v>
      </c>
      <c r="I8" s="117">
        <v>64713</v>
      </c>
      <c r="J8" s="18">
        <v>68521</v>
      </c>
      <c r="K8" s="19">
        <v>71560</v>
      </c>
      <c r="L8" s="82">
        <v>60.550741995246739</v>
      </c>
      <c r="M8" s="82">
        <v>57.045689167138434</v>
      </c>
      <c r="N8" s="83">
        <v>52.589032438232138</v>
      </c>
      <c r="P8" s="117">
        <v>121201</v>
      </c>
      <c r="Q8" s="18">
        <v>145468</v>
      </c>
      <c r="R8" s="19">
        <v>175269</v>
      </c>
      <c r="S8" s="82">
        <v>20.69643262700794</v>
      </c>
      <c r="T8" s="82">
        <v>20.249224652973044</v>
      </c>
      <c r="U8" s="83">
        <v>20.098480478779337</v>
      </c>
    </row>
    <row r="9" spans="1:21">
      <c r="A9" s="17" t="s">
        <v>84</v>
      </c>
      <c r="B9" s="18">
        <v>90166</v>
      </c>
      <c r="C9" s="18">
        <v>112906</v>
      </c>
      <c r="D9" s="19">
        <v>140806</v>
      </c>
      <c r="E9" s="27">
        <v>13.020605440968566</v>
      </c>
      <c r="F9" s="27">
        <v>13.465171305086201</v>
      </c>
      <c r="G9" s="28">
        <v>13.967117172969623</v>
      </c>
      <c r="I9" s="117">
        <v>8267</v>
      </c>
      <c r="J9" s="18">
        <v>10433</v>
      </c>
      <c r="K9" s="19">
        <v>12294</v>
      </c>
      <c r="L9" s="82">
        <v>7.735277055223909</v>
      </c>
      <c r="M9" s="82">
        <v>8.6857704219254721</v>
      </c>
      <c r="N9" s="83">
        <v>9.0347898937342919</v>
      </c>
      <c r="P9" s="117">
        <v>81899</v>
      </c>
      <c r="Q9" s="18">
        <v>102473</v>
      </c>
      <c r="R9" s="19">
        <v>128512</v>
      </c>
      <c r="S9" s="82">
        <v>13.985174509445658</v>
      </c>
      <c r="T9" s="82">
        <v>14.264297287816612</v>
      </c>
      <c r="U9" s="83">
        <v>14.736752781660705</v>
      </c>
    </row>
    <row r="10" spans="1:21">
      <c r="A10" s="17" t="s">
        <v>86</v>
      </c>
      <c r="B10" s="18">
        <v>49750</v>
      </c>
      <c r="C10" s="18">
        <v>63200</v>
      </c>
      <c r="D10" s="19">
        <v>83265</v>
      </c>
      <c r="E10" s="27">
        <v>7.1842503902600336</v>
      </c>
      <c r="F10" s="27">
        <v>7.5372329768253934</v>
      </c>
      <c r="G10" s="28">
        <v>8.2593924364538136</v>
      </c>
      <c r="I10" s="117">
        <v>2964</v>
      </c>
      <c r="J10" s="18">
        <v>3894</v>
      </c>
      <c r="K10" s="19">
        <v>5104</v>
      </c>
      <c r="L10" s="82">
        <v>2.7733592828938751</v>
      </c>
      <c r="M10" s="82">
        <v>3.2418661960105233</v>
      </c>
      <c r="N10" s="83">
        <v>3.7509002454546789</v>
      </c>
      <c r="P10" s="117">
        <v>46786</v>
      </c>
      <c r="Q10" s="18">
        <v>59306</v>
      </c>
      <c r="R10" s="19">
        <v>78161</v>
      </c>
      <c r="S10" s="82">
        <v>7.9892352116500147</v>
      </c>
      <c r="T10" s="82">
        <v>8.2554274291886838</v>
      </c>
      <c r="U10" s="83">
        <v>8.9628932252815492</v>
      </c>
    </row>
    <row r="11" spans="1:21">
      <c r="A11" s="17" t="s">
        <v>161</v>
      </c>
      <c r="B11" s="18">
        <v>50590</v>
      </c>
      <c r="C11" s="18">
        <v>62272</v>
      </c>
      <c r="D11" s="19">
        <v>78215</v>
      </c>
      <c r="E11" s="27">
        <v>7.3055523063970877</v>
      </c>
      <c r="F11" s="27">
        <v>7.4265596824821349</v>
      </c>
      <c r="G11" s="28">
        <v>7.758462492250465</v>
      </c>
      <c r="I11" s="117">
        <v>2422</v>
      </c>
      <c r="J11" s="18">
        <v>3311</v>
      </c>
      <c r="K11" s="19">
        <v>3802</v>
      </c>
      <c r="L11" s="82">
        <v>2.2662200348073434</v>
      </c>
      <c r="M11" s="82">
        <v>2.7565020480202471</v>
      </c>
      <c r="N11" s="83">
        <v>2.7940679336243512</v>
      </c>
      <c r="P11" s="117">
        <v>48168</v>
      </c>
      <c r="Q11" s="18">
        <v>58961</v>
      </c>
      <c r="R11" s="19">
        <v>74413</v>
      </c>
      <c r="S11" s="82">
        <v>8.225227240515494</v>
      </c>
      <c r="T11" s="82">
        <v>8.2074032417022558</v>
      </c>
      <c r="U11" s="83">
        <v>8.5331018484010688</v>
      </c>
    </row>
    <row r="12" spans="1:21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  <c r="I12" s="117">
        <v>0</v>
      </c>
      <c r="J12" s="18">
        <v>0</v>
      </c>
      <c r="K12" s="19">
        <v>0</v>
      </c>
      <c r="L12" s="82" t="s">
        <v>168</v>
      </c>
      <c r="M12" s="82" t="s">
        <v>168</v>
      </c>
      <c r="N12" s="83" t="s">
        <v>168</v>
      </c>
      <c r="P12" s="117">
        <v>0</v>
      </c>
      <c r="Q12" s="18">
        <v>0</v>
      </c>
      <c r="R12" s="19">
        <v>0</v>
      </c>
      <c r="S12" s="82" t="s">
        <v>168</v>
      </c>
      <c r="T12" s="82" t="s">
        <v>168</v>
      </c>
      <c r="U12" s="83" t="s">
        <v>168</v>
      </c>
    </row>
    <row r="13" spans="1:21">
      <c r="A13" s="17" t="s">
        <v>163</v>
      </c>
      <c r="B13" s="18">
        <v>191300</v>
      </c>
      <c r="C13" s="18">
        <v>227383</v>
      </c>
      <c r="D13" s="19">
        <v>289964</v>
      </c>
      <c r="E13" s="27">
        <v>27.625067329783807</v>
      </c>
      <c r="F13" s="27">
        <v>27.117700094453934</v>
      </c>
      <c r="G13" s="28">
        <v>28.76270303781773</v>
      </c>
      <c r="I13" s="117">
        <v>28456</v>
      </c>
      <c r="J13" s="18">
        <v>33908</v>
      </c>
      <c r="K13" s="19">
        <v>42996</v>
      </c>
      <c r="L13" s="82">
        <v>26.625746205812451</v>
      </c>
      <c r="M13" s="82">
        <v>28.22937826767458</v>
      </c>
      <c r="N13" s="83">
        <v>31.597513117862338</v>
      </c>
      <c r="P13" s="117">
        <v>162844</v>
      </c>
      <c r="Q13" s="18">
        <v>193475</v>
      </c>
      <c r="R13" s="19">
        <v>246968</v>
      </c>
      <c r="S13" s="82">
        <v>27.807442799254797</v>
      </c>
      <c r="T13" s="82">
        <v>26.931825141845355</v>
      </c>
      <c r="U13" s="83">
        <v>28.320361997176771</v>
      </c>
    </row>
    <row r="14" spans="1:21">
      <c r="A14" s="17" t="s">
        <v>164</v>
      </c>
      <c r="B14" s="18">
        <v>0</v>
      </c>
      <c r="C14" s="18">
        <v>0</v>
      </c>
      <c r="D14" s="19">
        <v>0</v>
      </c>
      <c r="E14" s="27" t="s">
        <v>168</v>
      </c>
      <c r="F14" s="27" t="s">
        <v>168</v>
      </c>
      <c r="G14" s="28" t="s">
        <v>168</v>
      </c>
      <c r="I14" s="117">
        <v>0</v>
      </c>
      <c r="J14" s="18">
        <v>0</v>
      </c>
      <c r="K14" s="19">
        <v>0</v>
      </c>
      <c r="L14" s="82" t="s">
        <v>168</v>
      </c>
      <c r="M14" s="82" t="s">
        <v>168</v>
      </c>
      <c r="N14" s="83" t="s">
        <v>168</v>
      </c>
      <c r="P14" s="117">
        <v>0</v>
      </c>
      <c r="Q14" s="18">
        <v>0</v>
      </c>
      <c r="R14" s="19">
        <v>0</v>
      </c>
      <c r="S14" s="82" t="s">
        <v>168</v>
      </c>
      <c r="T14" s="82" t="s">
        <v>168</v>
      </c>
      <c r="U14" s="83" t="s">
        <v>168</v>
      </c>
    </row>
    <row r="15" spans="1:21">
      <c r="A15" s="17" t="s">
        <v>165</v>
      </c>
      <c r="B15" s="18">
        <v>0</v>
      </c>
      <c r="C15" s="18">
        <v>0</v>
      </c>
      <c r="D15" s="19">
        <v>0</v>
      </c>
      <c r="E15" s="27" t="s">
        <v>168</v>
      </c>
      <c r="F15" s="27" t="s">
        <v>168</v>
      </c>
      <c r="G15" s="28" t="s">
        <v>168</v>
      </c>
      <c r="I15" s="117">
        <v>0</v>
      </c>
      <c r="J15" s="18">
        <v>0</v>
      </c>
      <c r="K15" s="19">
        <v>0</v>
      </c>
      <c r="L15" s="82" t="s">
        <v>168</v>
      </c>
      <c r="M15" s="82" t="s">
        <v>168</v>
      </c>
      <c r="N15" s="83" t="s">
        <v>168</v>
      </c>
      <c r="P15" s="117">
        <v>0</v>
      </c>
      <c r="Q15" s="18">
        <v>0</v>
      </c>
      <c r="R15" s="19">
        <v>0</v>
      </c>
      <c r="S15" s="82" t="s">
        <v>168</v>
      </c>
      <c r="T15" s="82" t="s">
        <v>168</v>
      </c>
      <c r="U15" s="83" t="s">
        <v>168</v>
      </c>
    </row>
    <row r="16" spans="1:21">
      <c r="A16" s="17" t="s">
        <v>166</v>
      </c>
      <c r="B16" s="18">
        <v>0</v>
      </c>
      <c r="C16" s="18">
        <v>0</v>
      </c>
      <c r="D16" s="19">
        <v>0</v>
      </c>
      <c r="E16" s="27" t="s">
        <v>168</v>
      </c>
      <c r="F16" s="27" t="s">
        <v>168</v>
      </c>
      <c r="G16" s="28" t="s">
        <v>168</v>
      </c>
      <c r="I16" s="117">
        <v>0</v>
      </c>
      <c r="J16" s="18">
        <v>0</v>
      </c>
      <c r="K16" s="19">
        <v>0</v>
      </c>
      <c r="L16" s="82" t="s">
        <v>168</v>
      </c>
      <c r="M16" s="82" t="s">
        <v>168</v>
      </c>
      <c r="N16" s="83" t="s">
        <v>168</v>
      </c>
      <c r="P16" s="117">
        <v>0</v>
      </c>
      <c r="Q16" s="18">
        <v>0</v>
      </c>
      <c r="R16" s="19">
        <v>0</v>
      </c>
      <c r="S16" s="82" t="s">
        <v>168</v>
      </c>
      <c r="T16" s="82" t="s">
        <v>168</v>
      </c>
      <c r="U16" s="83" t="s">
        <v>168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52</v>
      </c>
      <c r="C19" s="18">
        <v>49</v>
      </c>
      <c r="D19" s="19">
        <v>36</v>
      </c>
      <c r="E19" s="27">
        <v>7.5091662370557139E-3</v>
      </c>
      <c r="F19" s="27">
        <v>5.8437407573488018E-3</v>
      </c>
      <c r="G19" s="28">
        <v>3.5709857408555488E-3</v>
      </c>
      <c r="I19" s="117">
        <v>52</v>
      </c>
      <c r="J19" s="18">
        <v>49</v>
      </c>
      <c r="K19" s="19">
        <v>36</v>
      </c>
      <c r="L19" s="82">
        <v>4.865542601568202E-2</v>
      </c>
      <c r="M19" s="82">
        <v>4.0793899230743613E-2</v>
      </c>
      <c r="N19" s="83">
        <v>2.6456192953833942E-2</v>
      </c>
      <c r="P19" s="117">
        <v>0</v>
      </c>
      <c r="Q19" s="18">
        <v>0</v>
      </c>
      <c r="R19" s="19">
        <v>0</v>
      </c>
      <c r="S19" s="82" t="s">
        <v>168</v>
      </c>
      <c r="T19" s="82" t="s">
        <v>168</v>
      </c>
      <c r="U19" s="83" t="s">
        <v>168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0</v>
      </c>
      <c r="C21" s="18">
        <v>0</v>
      </c>
      <c r="D21" s="19">
        <v>0</v>
      </c>
      <c r="E21" s="27" t="s">
        <v>168</v>
      </c>
      <c r="F21" s="27" t="s">
        <v>168</v>
      </c>
      <c r="G21" s="28" t="s">
        <v>168</v>
      </c>
      <c r="I21" s="117">
        <v>0</v>
      </c>
      <c r="J21" s="18">
        <v>0</v>
      </c>
      <c r="K21" s="19">
        <v>0</v>
      </c>
      <c r="L21" s="82" t="s">
        <v>168</v>
      </c>
      <c r="M21" s="82" t="s">
        <v>168</v>
      </c>
      <c r="N21" s="83" t="s">
        <v>168</v>
      </c>
      <c r="P21" s="117">
        <v>0</v>
      </c>
      <c r="Q21" s="18">
        <v>0</v>
      </c>
      <c r="R21" s="19">
        <v>0</v>
      </c>
      <c r="S21" s="82" t="s">
        <v>168</v>
      </c>
      <c r="T21" s="82" t="s">
        <v>168</v>
      </c>
      <c r="U21" s="83" t="s">
        <v>168</v>
      </c>
    </row>
    <row r="22" spans="1:21">
      <c r="A22" s="17" t="s">
        <v>173</v>
      </c>
      <c r="B22" s="18">
        <v>0</v>
      </c>
      <c r="C22" s="18">
        <v>0</v>
      </c>
      <c r="D22" s="19">
        <v>0</v>
      </c>
      <c r="E22" s="27" t="s">
        <v>168</v>
      </c>
      <c r="F22" s="27" t="s">
        <v>168</v>
      </c>
      <c r="G22" s="28" t="s">
        <v>168</v>
      </c>
      <c r="I22" s="117">
        <v>0</v>
      </c>
      <c r="J22" s="18">
        <v>0</v>
      </c>
      <c r="K22" s="19">
        <v>0</v>
      </c>
      <c r="L22" s="82" t="s">
        <v>168</v>
      </c>
      <c r="M22" s="82" t="s">
        <v>168</v>
      </c>
      <c r="N22" s="83" t="s">
        <v>168</v>
      </c>
      <c r="P22" s="117">
        <v>0</v>
      </c>
      <c r="Q22" s="18">
        <v>0</v>
      </c>
      <c r="R22" s="19">
        <v>0</v>
      </c>
      <c r="S22" s="82" t="s">
        <v>168</v>
      </c>
      <c r="T22" s="82" t="s">
        <v>168</v>
      </c>
      <c r="U22" s="83" t="s">
        <v>168</v>
      </c>
    </row>
    <row r="23" spans="1:21">
      <c r="A23" s="17" t="s">
        <v>174</v>
      </c>
      <c r="B23" s="18">
        <v>0</v>
      </c>
      <c r="C23" s="18">
        <v>0</v>
      </c>
      <c r="D23" s="19">
        <v>0</v>
      </c>
      <c r="E23" s="27" t="s">
        <v>168</v>
      </c>
      <c r="F23" s="27" t="s">
        <v>168</v>
      </c>
      <c r="G23" s="28" t="s">
        <v>168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0</v>
      </c>
      <c r="R23" s="19">
        <v>0</v>
      </c>
      <c r="S23" s="82" t="s">
        <v>168</v>
      </c>
      <c r="T23" s="82" t="s">
        <v>168</v>
      </c>
      <c r="U23" s="83" t="s">
        <v>168</v>
      </c>
    </row>
    <row r="24" spans="1:21">
      <c r="A24" s="17" t="s">
        <v>175</v>
      </c>
      <c r="B24" s="18">
        <v>0</v>
      </c>
      <c r="C24" s="18">
        <v>0</v>
      </c>
      <c r="D24" s="19">
        <v>0</v>
      </c>
      <c r="E24" s="27" t="s">
        <v>168</v>
      </c>
      <c r="F24" s="27" t="s">
        <v>168</v>
      </c>
      <c r="G24" s="28" t="s">
        <v>168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0</v>
      </c>
      <c r="R24" s="19">
        <v>0</v>
      </c>
      <c r="S24" s="82" t="s">
        <v>168</v>
      </c>
      <c r="T24" s="82" t="s">
        <v>168</v>
      </c>
      <c r="U24" s="83" t="s">
        <v>168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0</v>
      </c>
      <c r="C26" s="18">
        <v>0</v>
      </c>
      <c r="D26" s="19">
        <v>0</v>
      </c>
      <c r="E26" s="27" t="s">
        <v>168</v>
      </c>
      <c r="F26" s="27" t="s">
        <v>168</v>
      </c>
      <c r="G26" s="28" t="s">
        <v>168</v>
      </c>
      <c r="I26" s="117">
        <v>0</v>
      </c>
      <c r="J26" s="18">
        <v>0</v>
      </c>
      <c r="K26" s="19">
        <v>0</v>
      </c>
      <c r="L26" s="82" t="s">
        <v>168</v>
      </c>
      <c r="M26" s="82" t="s">
        <v>168</v>
      </c>
      <c r="N26" s="83" t="s">
        <v>168</v>
      </c>
      <c r="P26" s="117">
        <v>0</v>
      </c>
      <c r="Q26" s="18">
        <v>0</v>
      </c>
      <c r="R26" s="19">
        <v>0</v>
      </c>
      <c r="S26" s="82" t="s">
        <v>168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0</v>
      </c>
      <c r="C28" s="18">
        <v>0</v>
      </c>
      <c r="D28" s="19">
        <v>0</v>
      </c>
      <c r="E28" s="27" t="s">
        <v>168</v>
      </c>
      <c r="F28" s="27" t="s">
        <v>168</v>
      </c>
      <c r="G28" s="28" t="s">
        <v>168</v>
      </c>
      <c r="I28" s="117">
        <v>0</v>
      </c>
      <c r="J28" s="18">
        <v>0</v>
      </c>
      <c r="K28" s="19">
        <v>0</v>
      </c>
      <c r="L28" s="82" t="s">
        <v>168</v>
      </c>
      <c r="M28" s="82" t="s">
        <v>168</v>
      </c>
      <c r="N28" s="83" t="s">
        <v>168</v>
      </c>
      <c r="P28" s="117">
        <v>0</v>
      </c>
      <c r="Q28" s="18">
        <v>0</v>
      </c>
      <c r="R28" s="19">
        <v>0</v>
      </c>
      <c r="S28" s="82" t="s">
        <v>168</v>
      </c>
      <c r="T28" s="82" t="s">
        <v>168</v>
      </c>
      <c r="U28" s="83" t="s">
        <v>168</v>
      </c>
    </row>
    <row r="29" spans="1:21">
      <c r="A29" s="17" t="s">
        <v>180</v>
      </c>
      <c r="B29" s="18">
        <v>0</v>
      </c>
      <c r="C29" s="18">
        <v>0</v>
      </c>
      <c r="D29" s="19">
        <v>0</v>
      </c>
      <c r="E29" s="27" t="s">
        <v>168</v>
      </c>
      <c r="F29" s="27" t="s">
        <v>168</v>
      </c>
      <c r="G29" s="28" t="s">
        <v>168</v>
      </c>
      <c r="I29" s="117">
        <v>0</v>
      </c>
      <c r="J29" s="18">
        <v>0</v>
      </c>
      <c r="K29" s="19">
        <v>0</v>
      </c>
      <c r="L29" s="82" t="s">
        <v>168</v>
      </c>
      <c r="M29" s="82" t="s">
        <v>168</v>
      </c>
      <c r="N29" s="83" t="s">
        <v>168</v>
      </c>
      <c r="P29" s="117">
        <v>0</v>
      </c>
      <c r="Q29" s="18">
        <v>0</v>
      </c>
      <c r="R29" s="19">
        <v>0</v>
      </c>
      <c r="S29" s="82" t="s">
        <v>168</v>
      </c>
      <c r="T29" s="82" t="s">
        <v>168</v>
      </c>
      <c r="U29" s="83" t="s">
        <v>168</v>
      </c>
    </row>
    <row r="30" spans="1:21">
      <c r="A30" s="17" t="s">
        <v>181</v>
      </c>
      <c r="B30" s="18">
        <v>0</v>
      </c>
      <c r="C30" s="18">
        <v>0</v>
      </c>
      <c r="D30" s="19">
        <v>0</v>
      </c>
      <c r="E30" s="27" t="s">
        <v>168</v>
      </c>
      <c r="F30" s="27" t="s">
        <v>168</v>
      </c>
      <c r="G30" s="28" t="s">
        <v>168</v>
      </c>
      <c r="I30" s="117">
        <v>0</v>
      </c>
      <c r="J30" s="18">
        <v>0</v>
      </c>
      <c r="K30" s="19">
        <v>0</v>
      </c>
      <c r="L30" s="82" t="s">
        <v>168</v>
      </c>
      <c r="M30" s="82" t="s">
        <v>168</v>
      </c>
      <c r="N30" s="83" t="s">
        <v>168</v>
      </c>
      <c r="P30" s="117">
        <v>0</v>
      </c>
      <c r="Q30" s="18">
        <v>0</v>
      </c>
      <c r="R30" s="19">
        <v>0</v>
      </c>
      <c r="S30" s="82" t="s">
        <v>168</v>
      </c>
      <c r="T30" s="82" t="s">
        <v>168</v>
      </c>
      <c r="U30" s="83" t="s">
        <v>168</v>
      </c>
    </row>
    <row r="31" spans="1:21">
      <c r="A31" s="17" t="s">
        <v>182</v>
      </c>
      <c r="B31" s="18">
        <v>0</v>
      </c>
      <c r="C31" s="18">
        <v>0</v>
      </c>
      <c r="D31" s="19">
        <v>0</v>
      </c>
      <c r="E31" s="27" t="s">
        <v>168</v>
      </c>
      <c r="F31" s="27" t="s">
        <v>168</v>
      </c>
      <c r="G31" s="28" t="s">
        <v>168</v>
      </c>
      <c r="I31" s="117">
        <v>0</v>
      </c>
      <c r="J31" s="18">
        <v>0</v>
      </c>
      <c r="K31" s="19">
        <v>0</v>
      </c>
      <c r="L31" s="82" t="s">
        <v>168</v>
      </c>
      <c r="M31" s="82" t="s">
        <v>168</v>
      </c>
      <c r="N31" s="83" t="s">
        <v>168</v>
      </c>
      <c r="P31" s="117">
        <v>0</v>
      </c>
      <c r="Q31" s="18">
        <v>0</v>
      </c>
      <c r="R31" s="19">
        <v>0</v>
      </c>
      <c r="S31" s="82" t="s">
        <v>168</v>
      </c>
      <c r="T31" s="82" t="s">
        <v>168</v>
      </c>
      <c r="U31" s="83" t="s">
        <v>168</v>
      </c>
    </row>
    <row r="32" spans="1:21">
      <c r="A32" s="17" t="s">
        <v>183</v>
      </c>
      <c r="B32" s="18">
        <v>0</v>
      </c>
      <c r="C32" s="18">
        <v>0</v>
      </c>
      <c r="D32" s="19">
        <v>27</v>
      </c>
      <c r="E32" s="27" t="s">
        <v>168</v>
      </c>
      <c r="F32" s="27" t="s">
        <v>168</v>
      </c>
      <c r="G32" s="28">
        <v>2.6782393056416615E-3</v>
      </c>
      <c r="I32" s="117">
        <v>0</v>
      </c>
      <c r="J32" s="18">
        <v>0</v>
      </c>
      <c r="K32" s="19">
        <v>27</v>
      </c>
      <c r="L32" s="82" t="s">
        <v>168</v>
      </c>
      <c r="M32" s="82" t="s">
        <v>168</v>
      </c>
      <c r="N32" s="83">
        <v>1.9842144715375456E-2</v>
      </c>
      <c r="P32" s="117">
        <v>0</v>
      </c>
      <c r="Q32" s="18">
        <v>0</v>
      </c>
      <c r="R32" s="19">
        <v>0</v>
      </c>
      <c r="S32" s="82" t="s">
        <v>168</v>
      </c>
      <c r="T32" s="82" t="s">
        <v>168</v>
      </c>
      <c r="U32" s="83" t="s">
        <v>168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0</v>
      </c>
      <c r="D35" s="19">
        <v>0</v>
      </c>
      <c r="E35" s="27" t="s">
        <v>168</v>
      </c>
      <c r="F35" s="27" t="s">
        <v>168</v>
      </c>
      <c r="G35" s="28" t="s">
        <v>168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0</v>
      </c>
      <c r="R35" s="19">
        <v>0</v>
      </c>
      <c r="S35" s="82" t="s">
        <v>168</v>
      </c>
      <c r="T35" s="82" t="s">
        <v>168</v>
      </c>
      <c r="U35" s="83" t="s">
        <v>168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378</v>
      </c>
      <c r="E37" s="27" t="s">
        <v>168</v>
      </c>
      <c r="F37" s="27" t="s">
        <v>168</v>
      </c>
      <c r="G37" s="28">
        <v>3.7495350278983264E-2</v>
      </c>
      <c r="I37" s="117">
        <v>0</v>
      </c>
      <c r="J37" s="18">
        <v>0</v>
      </c>
      <c r="K37" s="19">
        <v>255</v>
      </c>
      <c r="L37" s="82" t="s">
        <v>168</v>
      </c>
      <c r="M37" s="82" t="s">
        <v>168</v>
      </c>
      <c r="N37" s="83">
        <v>0.18739803342299044</v>
      </c>
      <c r="P37" s="117">
        <v>0</v>
      </c>
      <c r="Q37" s="18">
        <v>0</v>
      </c>
      <c r="R37" s="19">
        <v>123</v>
      </c>
      <c r="S37" s="82" t="s">
        <v>168</v>
      </c>
      <c r="T37" s="82" t="s">
        <v>168</v>
      </c>
      <c r="U37" s="83">
        <v>1.4104679657497095E-2</v>
      </c>
    </row>
    <row r="38" spans="1:21" ht="13.5" thickBot="1">
      <c r="A38" s="20" t="s">
        <v>4</v>
      </c>
      <c r="B38" s="21">
        <v>692487</v>
      </c>
      <c r="C38" s="21">
        <v>838504</v>
      </c>
      <c r="D38" s="22">
        <v>1008125</v>
      </c>
      <c r="E38" s="23">
        <v>100</v>
      </c>
      <c r="F38" s="23">
        <v>100</v>
      </c>
      <c r="G38" s="48">
        <v>100</v>
      </c>
      <c r="I38" s="118">
        <v>106874</v>
      </c>
      <c r="J38" s="21">
        <v>120116</v>
      </c>
      <c r="K38" s="22">
        <v>136074</v>
      </c>
      <c r="L38" s="86">
        <v>100</v>
      </c>
      <c r="M38" s="86">
        <v>100</v>
      </c>
      <c r="N38" s="87">
        <v>100</v>
      </c>
      <c r="P38" s="118">
        <v>585613</v>
      </c>
      <c r="Q38" s="21">
        <v>718388</v>
      </c>
      <c r="R38" s="22">
        <v>872051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127</v>
      </c>
      <c r="B40" s="6"/>
      <c r="C40" s="6"/>
      <c r="D40" s="6"/>
      <c r="E40" s="6"/>
      <c r="F40" s="6"/>
      <c r="I40" s="198" t="s">
        <v>112</v>
      </c>
      <c r="J40" s="198"/>
      <c r="K40" s="198"/>
      <c r="L40" s="198"/>
      <c r="M40" s="198"/>
      <c r="N40" s="198"/>
      <c r="P40" s="198" t="s">
        <v>113</v>
      </c>
      <c r="Q40" s="198"/>
      <c r="R40" s="198"/>
      <c r="S40" s="198"/>
      <c r="T40" s="198"/>
      <c r="U40" s="198"/>
    </row>
    <row r="41" spans="1:21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69843</v>
      </c>
      <c r="C43" s="18">
        <v>74816</v>
      </c>
      <c r="D43" s="19">
        <v>72217</v>
      </c>
      <c r="E43" s="27">
        <v>19.538252375037764</v>
      </c>
      <c r="F43" s="27">
        <v>18.504155124653739</v>
      </c>
      <c r="G43" s="28">
        <v>15.959981259171514</v>
      </c>
      <c r="I43" s="117">
        <v>0</v>
      </c>
      <c r="J43" s="18">
        <v>0</v>
      </c>
      <c r="K43" s="19">
        <v>0</v>
      </c>
      <c r="L43" s="82" t="s">
        <v>168</v>
      </c>
      <c r="M43" s="82" t="s">
        <v>168</v>
      </c>
      <c r="N43" s="83" t="s">
        <v>168</v>
      </c>
      <c r="P43" s="117">
        <v>69843</v>
      </c>
      <c r="Q43" s="18">
        <v>74816</v>
      </c>
      <c r="R43" s="19">
        <v>72217</v>
      </c>
      <c r="S43" s="82">
        <v>21.447852082508039</v>
      </c>
      <c r="T43" s="82">
        <v>20.286059028483887</v>
      </c>
      <c r="U43" s="83">
        <v>17.447512744316398</v>
      </c>
    </row>
    <row r="44" spans="1:21">
      <c r="A44" s="17" t="s">
        <v>160</v>
      </c>
      <c r="B44" s="18">
        <v>62631</v>
      </c>
      <c r="C44" s="18">
        <v>72255</v>
      </c>
      <c r="D44" s="19">
        <v>82730</v>
      </c>
      <c r="E44" s="27">
        <v>17.520729128201687</v>
      </c>
      <c r="F44" s="27">
        <v>17.870745943806885</v>
      </c>
      <c r="G44" s="28">
        <v>18.283357790703842</v>
      </c>
      <c r="I44" s="117">
        <v>12443</v>
      </c>
      <c r="J44" s="18">
        <v>13158</v>
      </c>
      <c r="K44" s="19">
        <v>12864</v>
      </c>
      <c r="L44" s="82">
        <v>39.095736324504351</v>
      </c>
      <c r="M44" s="82">
        <v>37.049134168661126</v>
      </c>
      <c r="N44" s="83">
        <v>33.345430037845404</v>
      </c>
      <c r="P44" s="117">
        <v>50188</v>
      </c>
      <c r="Q44" s="18">
        <v>59097</v>
      </c>
      <c r="R44" s="19">
        <v>69866</v>
      </c>
      <c r="S44" s="82">
        <v>15.412064205674348</v>
      </c>
      <c r="T44" s="82">
        <v>16.023915077073251</v>
      </c>
      <c r="U44" s="83">
        <v>16.879514870382451</v>
      </c>
    </row>
    <row r="45" spans="1:21">
      <c r="A45" s="17" t="s">
        <v>84</v>
      </c>
      <c r="B45" s="18">
        <v>43535</v>
      </c>
      <c r="C45" s="18">
        <v>51935</v>
      </c>
      <c r="D45" s="19">
        <v>62087</v>
      </c>
      <c r="E45" s="27">
        <v>12.178712500139873</v>
      </c>
      <c r="F45" s="27">
        <v>12.845023743569451</v>
      </c>
      <c r="G45" s="28">
        <v>13.721247856296742</v>
      </c>
      <c r="I45" s="117">
        <v>2551</v>
      </c>
      <c r="J45" s="18">
        <v>3322</v>
      </c>
      <c r="K45" s="19">
        <v>4012</v>
      </c>
      <c r="L45" s="82">
        <v>8.0152072140006911</v>
      </c>
      <c r="M45" s="82">
        <v>9.3537941714768404</v>
      </c>
      <c r="N45" s="83">
        <v>10.399709679091711</v>
      </c>
      <c r="P45" s="117">
        <v>40984</v>
      </c>
      <c r="Q45" s="18">
        <v>48613</v>
      </c>
      <c r="R45" s="19">
        <v>58075</v>
      </c>
      <c r="S45" s="82">
        <v>12.585638786270771</v>
      </c>
      <c r="T45" s="82">
        <v>13.181220428139532</v>
      </c>
      <c r="U45" s="83">
        <v>14.030827957768597</v>
      </c>
    </row>
    <row r="46" spans="1:21">
      <c r="A46" s="17" t="s">
        <v>86</v>
      </c>
      <c r="B46" s="18">
        <v>30971</v>
      </c>
      <c r="C46" s="18">
        <v>37539</v>
      </c>
      <c r="D46" s="19">
        <v>47319</v>
      </c>
      <c r="E46" s="27">
        <v>8.6639923014087969</v>
      </c>
      <c r="F46" s="27">
        <v>9.2844776414721011</v>
      </c>
      <c r="G46" s="28">
        <v>10.457514895422641</v>
      </c>
      <c r="I46" s="117">
        <v>2192</v>
      </c>
      <c r="J46" s="18">
        <v>2565</v>
      </c>
      <c r="K46" s="19">
        <v>3138</v>
      </c>
      <c r="L46" s="82">
        <v>6.8872341094039653</v>
      </c>
      <c r="M46" s="82">
        <v>7.2223004364353089</v>
      </c>
      <c r="N46" s="83">
        <v>8.1341697340453116</v>
      </c>
      <c r="P46" s="117">
        <v>28779</v>
      </c>
      <c r="Q46" s="18">
        <v>34974</v>
      </c>
      <c r="R46" s="19">
        <v>44181</v>
      </c>
      <c r="S46" s="82">
        <v>8.8376463651690056</v>
      </c>
      <c r="T46" s="82">
        <v>9.4830601537397818</v>
      </c>
      <c r="U46" s="83">
        <v>10.674059578169167</v>
      </c>
    </row>
    <row r="47" spans="1:21">
      <c r="A47" s="17" t="s">
        <v>161</v>
      </c>
      <c r="B47" s="18">
        <v>27769</v>
      </c>
      <c r="C47" s="18">
        <v>30564</v>
      </c>
      <c r="D47" s="19">
        <v>36068</v>
      </c>
      <c r="E47" s="27">
        <v>7.7682477872145199</v>
      </c>
      <c r="F47" s="27">
        <v>7.5593589236248517</v>
      </c>
      <c r="G47" s="28">
        <v>7.9710401159809763</v>
      </c>
      <c r="I47" s="117">
        <v>989</v>
      </c>
      <c r="J47" s="18">
        <v>1245</v>
      </c>
      <c r="K47" s="19">
        <v>1366</v>
      </c>
      <c r="L47" s="82">
        <v>3.1074245137776102</v>
      </c>
      <c r="M47" s="82">
        <v>3.5055610305504716</v>
      </c>
      <c r="N47" s="83">
        <v>3.5408782207475764</v>
      </c>
      <c r="P47" s="117">
        <v>26780</v>
      </c>
      <c r="Q47" s="18">
        <v>29319</v>
      </c>
      <c r="R47" s="19">
        <v>34702</v>
      </c>
      <c r="S47" s="82">
        <v>8.2237801751008011</v>
      </c>
      <c r="T47" s="82">
        <v>7.9497295318664332</v>
      </c>
      <c r="U47" s="83">
        <v>8.3839482012998001</v>
      </c>
    </row>
    <row r="48" spans="1:21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  <c r="I48" s="117">
        <v>0</v>
      </c>
      <c r="J48" s="18">
        <v>0</v>
      </c>
      <c r="K48" s="19">
        <v>0</v>
      </c>
      <c r="L48" s="82" t="s">
        <v>168</v>
      </c>
      <c r="M48" s="82" t="s">
        <v>168</v>
      </c>
      <c r="N48" s="83" t="s">
        <v>168</v>
      </c>
      <c r="P48" s="117">
        <v>0</v>
      </c>
      <c r="Q48" s="18">
        <v>0</v>
      </c>
      <c r="R48" s="19">
        <v>0</v>
      </c>
      <c r="S48" s="82" t="s">
        <v>168</v>
      </c>
      <c r="T48" s="82" t="s">
        <v>168</v>
      </c>
      <c r="U48" s="83" t="s">
        <v>168</v>
      </c>
    </row>
    <row r="49" spans="1:21">
      <c r="A49" s="17" t="s">
        <v>163</v>
      </c>
      <c r="B49" s="18">
        <v>122686</v>
      </c>
      <c r="C49" s="18">
        <v>137181</v>
      </c>
      <c r="D49" s="19">
        <v>152036</v>
      </c>
      <c r="E49" s="27">
        <v>34.320834312441953</v>
      </c>
      <c r="F49" s="27">
        <v>33.928818757419869</v>
      </c>
      <c r="G49" s="28">
        <v>33.600007072010747</v>
      </c>
      <c r="I49" s="117">
        <v>13619</v>
      </c>
      <c r="J49" s="18">
        <v>15195</v>
      </c>
      <c r="K49" s="19">
        <v>17167</v>
      </c>
      <c r="L49" s="82">
        <v>42.790712288308669</v>
      </c>
      <c r="M49" s="82">
        <v>42.784738842742506</v>
      </c>
      <c r="N49" s="83">
        <v>44.499455648296959</v>
      </c>
      <c r="P49" s="117">
        <v>109067</v>
      </c>
      <c r="Q49" s="18">
        <v>121986</v>
      </c>
      <c r="R49" s="19">
        <v>134869</v>
      </c>
      <c r="S49" s="82">
        <v>33.49301838527704</v>
      </c>
      <c r="T49" s="82">
        <v>33.076015780697119</v>
      </c>
      <c r="U49" s="83">
        <v>32.584136648063591</v>
      </c>
    </row>
    <row r="50" spans="1:21">
      <c r="A50" s="17" t="s">
        <v>164</v>
      </c>
      <c r="B50" s="18">
        <v>0</v>
      </c>
      <c r="C50" s="18">
        <v>0</v>
      </c>
      <c r="D50" s="19">
        <v>0</v>
      </c>
      <c r="E50" s="27" t="s">
        <v>168</v>
      </c>
      <c r="F50" s="27" t="s">
        <v>168</v>
      </c>
      <c r="G50" s="28" t="s">
        <v>168</v>
      </c>
      <c r="I50" s="117">
        <v>0</v>
      </c>
      <c r="J50" s="18">
        <v>0</v>
      </c>
      <c r="K50" s="19">
        <v>0</v>
      </c>
      <c r="L50" s="82" t="s">
        <v>168</v>
      </c>
      <c r="M50" s="82" t="s">
        <v>168</v>
      </c>
      <c r="N50" s="83" t="s">
        <v>168</v>
      </c>
      <c r="P50" s="117">
        <v>0</v>
      </c>
      <c r="Q50" s="18">
        <v>0</v>
      </c>
      <c r="R50" s="19">
        <v>0</v>
      </c>
      <c r="S50" s="82" t="s">
        <v>168</v>
      </c>
      <c r="T50" s="82" t="s">
        <v>168</v>
      </c>
      <c r="U50" s="83" t="s">
        <v>168</v>
      </c>
    </row>
    <row r="51" spans="1:21">
      <c r="A51" s="17" t="s">
        <v>165</v>
      </c>
      <c r="B51" s="18">
        <v>0</v>
      </c>
      <c r="C51" s="18">
        <v>0</v>
      </c>
      <c r="D51" s="19">
        <v>0</v>
      </c>
      <c r="E51" s="27" t="s">
        <v>168</v>
      </c>
      <c r="F51" s="27" t="s">
        <v>168</v>
      </c>
      <c r="G51" s="28" t="s">
        <v>168</v>
      </c>
      <c r="I51" s="117">
        <v>0</v>
      </c>
      <c r="J51" s="18">
        <v>0</v>
      </c>
      <c r="K51" s="19">
        <v>0</v>
      </c>
      <c r="L51" s="82" t="s">
        <v>168</v>
      </c>
      <c r="M51" s="82" t="s">
        <v>168</v>
      </c>
      <c r="N51" s="83" t="s">
        <v>168</v>
      </c>
      <c r="P51" s="117">
        <v>0</v>
      </c>
      <c r="Q51" s="18">
        <v>0</v>
      </c>
      <c r="R51" s="19">
        <v>0</v>
      </c>
      <c r="S51" s="82" t="s">
        <v>168</v>
      </c>
      <c r="T51" s="82" t="s">
        <v>168</v>
      </c>
      <c r="U51" s="83" t="s">
        <v>168</v>
      </c>
    </row>
    <row r="52" spans="1:21">
      <c r="A52" s="17" t="s">
        <v>166</v>
      </c>
      <c r="B52" s="18">
        <v>0</v>
      </c>
      <c r="C52" s="18">
        <v>0</v>
      </c>
      <c r="D52" s="19">
        <v>0</v>
      </c>
      <c r="E52" s="27" t="s">
        <v>168</v>
      </c>
      <c r="F52" s="27" t="s">
        <v>168</v>
      </c>
      <c r="G52" s="28" t="s">
        <v>168</v>
      </c>
      <c r="I52" s="117">
        <v>0</v>
      </c>
      <c r="J52" s="18">
        <v>0</v>
      </c>
      <c r="K52" s="19">
        <v>0</v>
      </c>
      <c r="L52" s="82" t="s">
        <v>168</v>
      </c>
      <c r="M52" s="82" t="s">
        <v>168</v>
      </c>
      <c r="N52" s="83" t="s">
        <v>168</v>
      </c>
      <c r="P52" s="117">
        <v>0</v>
      </c>
      <c r="Q52" s="18">
        <v>0</v>
      </c>
      <c r="R52" s="19">
        <v>0</v>
      </c>
      <c r="S52" s="82" t="s">
        <v>168</v>
      </c>
      <c r="T52" s="82" t="s">
        <v>168</v>
      </c>
      <c r="U52" s="83" t="s">
        <v>168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33</v>
      </c>
      <c r="C55" s="18">
        <v>30</v>
      </c>
      <c r="D55" s="19">
        <v>22</v>
      </c>
      <c r="E55" s="27">
        <v>9.2315955554063585E-3</v>
      </c>
      <c r="F55" s="27">
        <v>7.4198654531064502E-3</v>
      </c>
      <c r="G55" s="28">
        <v>4.862007390251233E-3</v>
      </c>
      <c r="I55" s="117">
        <v>33</v>
      </c>
      <c r="J55" s="18">
        <v>30</v>
      </c>
      <c r="K55" s="19">
        <v>22</v>
      </c>
      <c r="L55" s="82">
        <v>0.10368555000471298</v>
      </c>
      <c r="M55" s="82">
        <v>8.4471350133746306E-2</v>
      </c>
      <c r="N55" s="83">
        <v>5.7027321271190833E-2</v>
      </c>
      <c r="P55" s="117">
        <v>0</v>
      </c>
      <c r="Q55" s="18">
        <v>0</v>
      </c>
      <c r="R55" s="19">
        <v>0</v>
      </c>
      <c r="S55" s="82" t="s">
        <v>168</v>
      </c>
      <c r="T55" s="82" t="s">
        <v>168</v>
      </c>
      <c r="U55" s="83" t="s">
        <v>168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0</v>
      </c>
      <c r="C57" s="18">
        <v>0</v>
      </c>
      <c r="D57" s="19">
        <v>0</v>
      </c>
      <c r="E57" s="27" t="s">
        <v>168</v>
      </c>
      <c r="F57" s="27" t="s">
        <v>168</v>
      </c>
      <c r="G57" s="28" t="s">
        <v>168</v>
      </c>
      <c r="I57" s="117">
        <v>0</v>
      </c>
      <c r="J57" s="18">
        <v>0</v>
      </c>
      <c r="K57" s="19">
        <v>0</v>
      </c>
      <c r="L57" s="82" t="s">
        <v>168</v>
      </c>
      <c r="M57" s="82" t="s">
        <v>168</v>
      </c>
      <c r="N57" s="83" t="s">
        <v>168</v>
      </c>
      <c r="P57" s="117">
        <v>0</v>
      </c>
      <c r="Q57" s="18">
        <v>0</v>
      </c>
      <c r="R57" s="19">
        <v>0</v>
      </c>
      <c r="S57" s="82" t="s">
        <v>168</v>
      </c>
      <c r="T57" s="82" t="s">
        <v>168</v>
      </c>
      <c r="U57" s="83" t="s">
        <v>168</v>
      </c>
    </row>
    <row r="58" spans="1:21">
      <c r="A58" s="17" t="s">
        <v>173</v>
      </c>
      <c r="B58" s="18">
        <v>0</v>
      </c>
      <c r="C58" s="18">
        <v>0</v>
      </c>
      <c r="D58" s="19">
        <v>0</v>
      </c>
      <c r="E58" s="27" t="s">
        <v>168</v>
      </c>
      <c r="F58" s="27" t="s">
        <v>168</v>
      </c>
      <c r="G58" s="28" t="s">
        <v>168</v>
      </c>
      <c r="I58" s="117">
        <v>0</v>
      </c>
      <c r="J58" s="18">
        <v>0</v>
      </c>
      <c r="K58" s="19">
        <v>0</v>
      </c>
      <c r="L58" s="82" t="s">
        <v>168</v>
      </c>
      <c r="M58" s="82" t="s">
        <v>168</v>
      </c>
      <c r="N58" s="83" t="s">
        <v>168</v>
      </c>
      <c r="P58" s="117">
        <v>0</v>
      </c>
      <c r="Q58" s="18">
        <v>0</v>
      </c>
      <c r="R58" s="19">
        <v>0</v>
      </c>
      <c r="S58" s="82" t="s">
        <v>168</v>
      </c>
      <c r="T58" s="82" t="s">
        <v>168</v>
      </c>
      <c r="U58" s="83" t="s">
        <v>168</v>
      </c>
    </row>
    <row r="59" spans="1:21">
      <c r="A59" s="17" t="s">
        <v>174</v>
      </c>
      <c r="B59" s="18">
        <v>0</v>
      </c>
      <c r="C59" s="18">
        <v>0</v>
      </c>
      <c r="D59" s="19">
        <v>0</v>
      </c>
      <c r="E59" s="27" t="s">
        <v>168</v>
      </c>
      <c r="F59" s="27" t="s">
        <v>168</v>
      </c>
      <c r="G59" s="28" t="s">
        <v>168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0</v>
      </c>
      <c r="R59" s="19">
        <v>0</v>
      </c>
      <c r="S59" s="82" t="s">
        <v>168</v>
      </c>
      <c r="T59" s="82" t="s">
        <v>168</v>
      </c>
      <c r="U59" s="83" t="s">
        <v>168</v>
      </c>
    </row>
    <row r="60" spans="1:21">
      <c r="A60" s="17" t="s">
        <v>175</v>
      </c>
      <c r="B60" s="18">
        <v>0</v>
      </c>
      <c r="C60" s="18">
        <v>0</v>
      </c>
      <c r="D60" s="19">
        <v>0</v>
      </c>
      <c r="E60" s="27" t="s">
        <v>168</v>
      </c>
      <c r="F60" s="27" t="s">
        <v>168</v>
      </c>
      <c r="G60" s="28" t="s">
        <v>168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0</v>
      </c>
      <c r="R60" s="19">
        <v>0</v>
      </c>
      <c r="S60" s="82" t="s">
        <v>168</v>
      </c>
      <c r="T60" s="82" t="s">
        <v>168</v>
      </c>
      <c r="U60" s="83" t="s">
        <v>168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0</v>
      </c>
      <c r="C62" s="18">
        <v>0</v>
      </c>
      <c r="D62" s="19">
        <v>0</v>
      </c>
      <c r="E62" s="27" t="s">
        <v>168</v>
      </c>
      <c r="F62" s="27" t="s">
        <v>168</v>
      </c>
      <c r="G62" s="28" t="s">
        <v>168</v>
      </c>
      <c r="I62" s="117">
        <v>0</v>
      </c>
      <c r="J62" s="18">
        <v>0</v>
      </c>
      <c r="K62" s="19">
        <v>0</v>
      </c>
      <c r="L62" s="82" t="s">
        <v>168</v>
      </c>
      <c r="M62" s="82" t="s">
        <v>168</v>
      </c>
      <c r="N62" s="83" t="s">
        <v>168</v>
      </c>
      <c r="P62" s="117">
        <v>0</v>
      </c>
      <c r="Q62" s="18">
        <v>0</v>
      </c>
      <c r="R62" s="19">
        <v>0</v>
      </c>
      <c r="S62" s="82" t="s">
        <v>168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0</v>
      </c>
      <c r="C64" s="18">
        <v>0</v>
      </c>
      <c r="D64" s="19">
        <v>0</v>
      </c>
      <c r="E64" s="27" t="s">
        <v>168</v>
      </c>
      <c r="F64" s="27" t="s">
        <v>168</v>
      </c>
      <c r="G64" s="28" t="s">
        <v>168</v>
      </c>
      <c r="I64" s="117">
        <v>0</v>
      </c>
      <c r="J64" s="18">
        <v>0</v>
      </c>
      <c r="K64" s="19">
        <v>0</v>
      </c>
      <c r="L64" s="82" t="s">
        <v>168</v>
      </c>
      <c r="M64" s="82" t="s">
        <v>168</v>
      </c>
      <c r="N64" s="83" t="s">
        <v>168</v>
      </c>
      <c r="P64" s="117">
        <v>0</v>
      </c>
      <c r="Q64" s="18">
        <v>0</v>
      </c>
      <c r="R64" s="19">
        <v>0</v>
      </c>
      <c r="S64" s="82" t="s">
        <v>168</v>
      </c>
      <c r="T64" s="82" t="s">
        <v>168</v>
      </c>
      <c r="U64" s="83" t="s">
        <v>168</v>
      </c>
    </row>
    <row r="65" spans="1:21">
      <c r="A65" s="17" t="s">
        <v>180</v>
      </c>
      <c r="B65" s="18">
        <v>0</v>
      </c>
      <c r="C65" s="18">
        <v>0</v>
      </c>
      <c r="D65" s="19">
        <v>0</v>
      </c>
      <c r="E65" s="27" t="s">
        <v>168</v>
      </c>
      <c r="F65" s="27" t="s">
        <v>168</v>
      </c>
      <c r="G65" s="28" t="s">
        <v>168</v>
      </c>
      <c r="I65" s="117">
        <v>0</v>
      </c>
      <c r="J65" s="18">
        <v>0</v>
      </c>
      <c r="K65" s="19">
        <v>0</v>
      </c>
      <c r="L65" s="82" t="s">
        <v>168</v>
      </c>
      <c r="M65" s="82" t="s">
        <v>168</v>
      </c>
      <c r="N65" s="83" t="s">
        <v>168</v>
      </c>
      <c r="P65" s="117">
        <v>0</v>
      </c>
      <c r="Q65" s="18">
        <v>0</v>
      </c>
      <c r="R65" s="19">
        <v>0</v>
      </c>
      <c r="S65" s="82" t="s">
        <v>168</v>
      </c>
      <c r="T65" s="82" t="s">
        <v>168</v>
      </c>
      <c r="U65" s="83" t="s">
        <v>168</v>
      </c>
    </row>
    <row r="66" spans="1:21">
      <c r="A66" s="17" t="s">
        <v>181</v>
      </c>
      <c r="B66" s="18">
        <v>0</v>
      </c>
      <c r="C66" s="18">
        <v>0</v>
      </c>
      <c r="D66" s="19">
        <v>0</v>
      </c>
      <c r="E66" s="27" t="s">
        <v>168</v>
      </c>
      <c r="F66" s="27" t="s">
        <v>168</v>
      </c>
      <c r="G66" s="28" t="s">
        <v>168</v>
      </c>
      <c r="I66" s="117">
        <v>0</v>
      </c>
      <c r="J66" s="18">
        <v>0</v>
      </c>
      <c r="K66" s="19">
        <v>0</v>
      </c>
      <c r="L66" s="82" t="s">
        <v>168</v>
      </c>
      <c r="M66" s="82" t="s">
        <v>168</v>
      </c>
      <c r="N66" s="83" t="s">
        <v>168</v>
      </c>
      <c r="P66" s="117">
        <v>0</v>
      </c>
      <c r="Q66" s="18">
        <v>0</v>
      </c>
      <c r="R66" s="19">
        <v>0</v>
      </c>
      <c r="S66" s="82" t="s">
        <v>168</v>
      </c>
      <c r="T66" s="82" t="s">
        <v>168</v>
      </c>
      <c r="U66" s="83" t="s">
        <v>168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0</v>
      </c>
      <c r="D68" s="19">
        <v>9</v>
      </c>
      <c r="E68" s="27" t="s">
        <v>168</v>
      </c>
      <c r="F68" s="27" t="s">
        <v>168</v>
      </c>
      <c r="G68" s="28">
        <v>1.9890030232845952E-3</v>
      </c>
      <c r="I68" s="117">
        <v>0</v>
      </c>
      <c r="J68" s="18">
        <v>0</v>
      </c>
      <c r="K68" s="19">
        <v>9</v>
      </c>
      <c r="L68" s="82" t="s">
        <v>168</v>
      </c>
      <c r="M68" s="82" t="s">
        <v>168</v>
      </c>
      <c r="N68" s="83">
        <v>2.3329358701850794E-2</v>
      </c>
      <c r="P68" s="117">
        <v>0</v>
      </c>
      <c r="Q68" s="18">
        <v>0</v>
      </c>
      <c r="R68" s="19">
        <v>0</v>
      </c>
      <c r="S68" s="82" t="s">
        <v>168</v>
      </c>
      <c r="T68" s="82" t="s">
        <v>168</v>
      </c>
      <c r="U68" s="83" t="s">
        <v>168</v>
      </c>
    </row>
    <row r="69" spans="1:21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0</v>
      </c>
      <c r="R69" s="19">
        <v>0</v>
      </c>
      <c r="S69" s="82" t="s">
        <v>168</v>
      </c>
      <c r="T69" s="82" t="s">
        <v>168</v>
      </c>
      <c r="U69" s="83" t="s">
        <v>168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0</v>
      </c>
      <c r="D71" s="19">
        <v>0</v>
      </c>
      <c r="E71" s="27" t="s">
        <v>168</v>
      </c>
      <c r="F71" s="27" t="s">
        <v>168</v>
      </c>
      <c r="G71" s="28" t="s">
        <v>168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0</v>
      </c>
      <c r="R71" s="19">
        <v>0</v>
      </c>
      <c r="S71" s="82" t="s">
        <v>168</v>
      </c>
      <c r="T71" s="82" t="s">
        <v>168</v>
      </c>
      <c r="U71" s="83" t="s">
        <v>168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0</v>
      </c>
      <c r="E73" s="27" t="s">
        <v>168</v>
      </c>
      <c r="F73" s="27" t="s">
        <v>168</v>
      </c>
      <c r="G73" s="28" t="s">
        <v>168</v>
      </c>
      <c r="I73" s="117">
        <v>0</v>
      </c>
      <c r="J73" s="18">
        <v>0</v>
      </c>
      <c r="K73" s="19">
        <v>0</v>
      </c>
      <c r="L73" s="82" t="s">
        <v>168</v>
      </c>
      <c r="M73" s="82" t="s">
        <v>168</v>
      </c>
      <c r="N73" s="83" t="s">
        <v>168</v>
      </c>
      <c r="P73" s="117">
        <v>0</v>
      </c>
      <c r="Q73" s="18">
        <v>0</v>
      </c>
      <c r="R73" s="19">
        <v>0</v>
      </c>
      <c r="S73" s="82" t="s">
        <v>168</v>
      </c>
      <c r="T73" s="82" t="s">
        <v>168</v>
      </c>
      <c r="U73" s="83" t="s">
        <v>168</v>
      </c>
    </row>
    <row r="74" spans="1:21" ht="13.5" thickBot="1">
      <c r="A74" s="20" t="s">
        <v>4</v>
      </c>
      <c r="B74" s="21">
        <v>357468</v>
      </c>
      <c r="C74" s="21">
        <v>404320</v>
      </c>
      <c r="D74" s="22">
        <v>452488</v>
      </c>
      <c r="E74" s="23">
        <v>100</v>
      </c>
      <c r="F74" s="23">
        <v>100</v>
      </c>
      <c r="G74" s="48">
        <v>100</v>
      </c>
      <c r="I74" s="118">
        <v>31827</v>
      </c>
      <c r="J74" s="21">
        <v>35515</v>
      </c>
      <c r="K74" s="22">
        <v>38578</v>
      </c>
      <c r="L74" s="86">
        <v>100</v>
      </c>
      <c r="M74" s="86">
        <v>100</v>
      </c>
      <c r="N74" s="87">
        <v>100</v>
      </c>
      <c r="P74" s="118">
        <v>325641</v>
      </c>
      <c r="Q74" s="21">
        <v>368805</v>
      </c>
      <c r="R74" s="22">
        <v>413910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50"/>
    </row>
    <row r="76" spans="1:21" ht="12.75" customHeight="1">
      <c r="A76" s="26" t="s">
        <v>157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88">
        <v>16</v>
      </c>
    </row>
    <row r="77" spans="1:21" ht="12.75" customHeight="1">
      <c r="A77" s="26" t="s">
        <v>158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87"/>
    </row>
    <row r="78" spans="1:21" ht="12.75" customHeight="1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6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128</v>
      </c>
      <c r="B4" s="6"/>
      <c r="C4" s="6"/>
      <c r="D4" s="198" t="s">
        <v>107</v>
      </c>
      <c r="E4" s="198"/>
      <c r="F4" s="6"/>
      <c r="I4" s="198" t="s">
        <v>94</v>
      </c>
      <c r="J4" s="198"/>
      <c r="K4" s="198"/>
      <c r="L4" s="198"/>
      <c r="M4" s="198"/>
      <c r="N4" s="198"/>
      <c r="P4" s="198" t="s">
        <v>95</v>
      </c>
      <c r="Q4" s="198"/>
      <c r="R4" s="198"/>
      <c r="S4" s="198"/>
      <c r="T4" s="198"/>
      <c r="U4" s="198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1560813</v>
      </c>
      <c r="C7" s="18">
        <v>1713599</v>
      </c>
      <c r="D7" s="19">
        <v>1761587</v>
      </c>
      <c r="E7" s="27">
        <v>24.404981088955321</v>
      </c>
      <c r="F7" s="27">
        <v>24.80314949232833</v>
      </c>
      <c r="G7" s="28">
        <v>23.539849734580088</v>
      </c>
      <c r="I7" s="117">
        <v>921558</v>
      </c>
      <c r="J7" s="18">
        <v>956056</v>
      </c>
      <c r="K7" s="19">
        <v>938554</v>
      </c>
      <c r="L7" s="82">
        <v>21.563636099864588</v>
      </c>
      <c r="M7" s="82">
        <v>21.297237669488013</v>
      </c>
      <c r="N7" s="83">
        <v>19.315793091497465</v>
      </c>
      <c r="P7" s="117">
        <v>639255</v>
      </c>
      <c r="Q7" s="18">
        <v>757543</v>
      </c>
      <c r="R7" s="19">
        <v>823033</v>
      </c>
      <c r="S7" s="82">
        <v>30.127928996202286</v>
      </c>
      <c r="T7" s="82">
        <v>31.307466086536778</v>
      </c>
      <c r="U7" s="83">
        <v>31.360483640809974</v>
      </c>
    </row>
    <row r="8" spans="1:21">
      <c r="A8" s="17" t="s">
        <v>160</v>
      </c>
      <c r="B8" s="18">
        <v>56121</v>
      </c>
      <c r="C8" s="18">
        <v>62221</v>
      </c>
      <c r="D8" s="19">
        <v>69424</v>
      </c>
      <c r="E8" s="27">
        <v>0.87751187598595193</v>
      </c>
      <c r="F8" s="27">
        <v>0.90060554689992289</v>
      </c>
      <c r="G8" s="28">
        <v>0.92770355819694861</v>
      </c>
      <c r="I8" s="117">
        <v>56121</v>
      </c>
      <c r="J8" s="18">
        <v>62221</v>
      </c>
      <c r="K8" s="19">
        <v>69424</v>
      </c>
      <c r="L8" s="82">
        <v>1.3131813966787773</v>
      </c>
      <c r="M8" s="82">
        <v>1.3860437307367075</v>
      </c>
      <c r="N8" s="83">
        <v>1.4287719402230665</v>
      </c>
      <c r="P8" s="117">
        <v>0</v>
      </c>
      <c r="Q8" s="18">
        <v>0</v>
      </c>
      <c r="R8" s="19">
        <v>0</v>
      </c>
      <c r="S8" s="82" t="s">
        <v>168</v>
      </c>
      <c r="T8" s="82" t="s">
        <v>168</v>
      </c>
      <c r="U8" s="83" t="s">
        <v>168</v>
      </c>
    </row>
    <row r="9" spans="1:21">
      <c r="A9" s="17" t="s">
        <v>84</v>
      </c>
      <c r="B9" s="18">
        <v>1220111</v>
      </c>
      <c r="C9" s="18">
        <v>1442497</v>
      </c>
      <c r="D9" s="19">
        <v>1614458</v>
      </c>
      <c r="E9" s="27">
        <v>19.077740819320677</v>
      </c>
      <c r="F9" s="27">
        <v>20.879137262122082</v>
      </c>
      <c r="G9" s="28">
        <v>21.573784730922004</v>
      </c>
      <c r="I9" s="117">
        <v>766458</v>
      </c>
      <c r="J9" s="18">
        <v>864306</v>
      </c>
      <c r="K9" s="19">
        <v>994732</v>
      </c>
      <c r="L9" s="82">
        <v>17.934434292611005</v>
      </c>
      <c r="M9" s="82">
        <v>19.253401789397806</v>
      </c>
      <c r="N9" s="83">
        <v>20.471957387099152</v>
      </c>
      <c r="P9" s="117">
        <v>453653</v>
      </c>
      <c r="Q9" s="18">
        <v>578191</v>
      </c>
      <c r="R9" s="19">
        <v>619726</v>
      </c>
      <c r="S9" s="82">
        <v>21.380552945091011</v>
      </c>
      <c r="T9" s="82">
        <v>23.895270795243022</v>
      </c>
      <c r="U9" s="83">
        <v>23.613764071166774</v>
      </c>
    </row>
    <row r="10" spans="1:21">
      <c r="A10" s="17" t="s">
        <v>86</v>
      </c>
      <c r="B10" s="18">
        <v>1118566</v>
      </c>
      <c r="C10" s="18">
        <v>1030105</v>
      </c>
      <c r="D10" s="19">
        <v>1117162</v>
      </c>
      <c r="E10" s="27">
        <v>17.489976106521663</v>
      </c>
      <c r="F10" s="27">
        <v>14.910050897435674</v>
      </c>
      <c r="G10" s="28">
        <v>14.928485285814984</v>
      </c>
      <c r="I10" s="117">
        <v>566494</v>
      </c>
      <c r="J10" s="18">
        <v>474360</v>
      </c>
      <c r="K10" s="19">
        <v>530719</v>
      </c>
      <c r="L10" s="82">
        <v>13.255454858789887</v>
      </c>
      <c r="M10" s="82">
        <v>10.566909951821163</v>
      </c>
      <c r="N10" s="83">
        <v>10.922395934305797</v>
      </c>
      <c r="P10" s="117">
        <v>552072</v>
      </c>
      <c r="Q10" s="18">
        <v>555745</v>
      </c>
      <c r="R10" s="19">
        <v>586443</v>
      </c>
      <c r="S10" s="82">
        <v>26.019015911946543</v>
      </c>
      <c r="T10" s="82">
        <v>22.967630537490784</v>
      </c>
      <c r="U10" s="83">
        <v>22.345563431560489</v>
      </c>
    </row>
    <row r="11" spans="1:21">
      <c r="A11" s="17" t="s">
        <v>161</v>
      </c>
      <c r="B11" s="18">
        <v>490285</v>
      </c>
      <c r="C11" s="18">
        <v>549961</v>
      </c>
      <c r="D11" s="19">
        <v>596094</v>
      </c>
      <c r="E11" s="27">
        <v>7.6661305058315508</v>
      </c>
      <c r="F11" s="27">
        <v>7.9603016212955193</v>
      </c>
      <c r="G11" s="28">
        <v>7.9655238076148285</v>
      </c>
      <c r="I11" s="117">
        <v>460385</v>
      </c>
      <c r="J11" s="18">
        <v>509365</v>
      </c>
      <c r="K11" s="19">
        <v>543956</v>
      </c>
      <c r="L11" s="82">
        <v>10.772598800982855</v>
      </c>
      <c r="M11" s="82">
        <v>11.346686245908987</v>
      </c>
      <c r="N11" s="83">
        <v>11.194818355553965</v>
      </c>
      <c r="P11" s="117">
        <v>29900</v>
      </c>
      <c r="Q11" s="18">
        <v>40596</v>
      </c>
      <c r="R11" s="19">
        <v>52138</v>
      </c>
      <c r="S11" s="82">
        <v>1.4091795558680782</v>
      </c>
      <c r="T11" s="82">
        <v>1.6777369644350841</v>
      </c>
      <c r="U11" s="83">
        <v>1.9866431796350212</v>
      </c>
    </row>
    <row r="12" spans="1:21">
      <c r="A12" s="17" t="s">
        <v>162</v>
      </c>
      <c r="B12" s="18">
        <v>35951</v>
      </c>
      <c r="C12" s="18">
        <v>45038</v>
      </c>
      <c r="D12" s="19">
        <v>57377</v>
      </c>
      <c r="E12" s="27">
        <v>0.56213234713513582</v>
      </c>
      <c r="F12" s="27">
        <v>0.65189361503798926</v>
      </c>
      <c r="G12" s="28">
        <v>0.76672112034262385</v>
      </c>
      <c r="I12" s="117">
        <v>35927</v>
      </c>
      <c r="J12" s="18">
        <v>45021</v>
      </c>
      <c r="K12" s="19">
        <v>57349</v>
      </c>
      <c r="L12" s="82">
        <v>0.84065978935654084</v>
      </c>
      <c r="M12" s="82">
        <v>1.0028941161584886</v>
      </c>
      <c r="N12" s="83">
        <v>1.1802639144943052</v>
      </c>
      <c r="P12" s="117">
        <v>24</v>
      </c>
      <c r="Q12" s="18">
        <v>17</v>
      </c>
      <c r="R12" s="19">
        <v>28</v>
      </c>
      <c r="S12" s="82">
        <v>1.1311140247770527E-3</v>
      </c>
      <c r="T12" s="82">
        <v>7.025699181051441E-4</v>
      </c>
      <c r="U12" s="83">
        <v>1.0668995555982315E-3</v>
      </c>
    </row>
    <row r="13" spans="1:21">
      <c r="A13" s="17" t="s">
        <v>163</v>
      </c>
      <c r="B13" s="18">
        <v>271561</v>
      </c>
      <c r="C13" s="18">
        <v>308712</v>
      </c>
      <c r="D13" s="19">
        <v>325792</v>
      </c>
      <c r="E13" s="27">
        <v>4.246146764216979</v>
      </c>
      <c r="F13" s="27">
        <v>4.468390729730622</v>
      </c>
      <c r="G13" s="28">
        <v>4.3535146006006604</v>
      </c>
      <c r="I13" s="117">
        <v>217830</v>
      </c>
      <c r="J13" s="18">
        <v>248747</v>
      </c>
      <c r="K13" s="19">
        <v>267045</v>
      </c>
      <c r="L13" s="82">
        <v>5.0970279153710383</v>
      </c>
      <c r="M13" s="82">
        <v>5.5411230917144341</v>
      </c>
      <c r="N13" s="83">
        <v>5.4958861888809176</v>
      </c>
      <c r="P13" s="117">
        <v>53731</v>
      </c>
      <c r="Q13" s="18">
        <v>59965</v>
      </c>
      <c r="R13" s="19">
        <v>58747</v>
      </c>
      <c r="S13" s="82">
        <v>2.532328652720659</v>
      </c>
      <c r="T13" s="82">
        <v>2.4782120670102921</v>
      </c>
      <c r="U13" s="83">
        <v>2.238469578311761</v>
      </c>
    </row>
    <row r="14" spans="1:21">
      <c r="A14" s="17" t="s">
        <v>164</v>
      </c>
      <c r="B14" s="18">
        <v>468799</v>
      </c>
      <c r="C14" s="18">
        <v>497026</v>
      </c>
      <c r="D14" s="19">
        <v>570990</v>
      </c>
      <c r="E14" s="27">
        <v>7.3301739090596794</v>
      </c>
      <c r="F14" s="27">
        <v>7.1941044430896497</v>
      </c>
      <c r="G14" s="28">
        <v>7.6300624379879531</v>
      </c>
      <c r="I14" s="117">
        <v>424463</v>
      </c>
      <c r="J14" s="18">
        <v>444910</v>
      </c>
      <c r="K14" s="19">
        <v>509415</v>
      </c>
      <c r="L14" s="82">
        <v>9.9320560071713597</v>
      </c>
      <c r="M14" s="82">
        <v>9.9108776175578761</v>
      </c>
      <c r="N14" s="83">
        <v>10.483951629533497</v>
      </c>
      <c r="P14" s="117">
        <v>44336</v>
      </c>
      <c r="Q14" s="18">
        <v>52116</v>
      </c>
      <c r="R14" s="19">
        <v>61575</v>
      </c>
      <c r="S14" s="82">
        <v>2.0895446417714756</v>
      </c>
      <c r="T14" s="82">
        <v>2.1538314030569232</v>
      </c>
      <c r="U14" s="83">
        <v>2.3462264334271823</v>
      </c>
    </row>
    <row r="15" spans="1:21">
      <c r="A15" s="17" t="s">
        <v>165</v>
      </c>
      <c r="B15" s="18">
        <v>63400</v>
      </c>
      <c r="C15" s="18">
        <v>62906</v>
      </c>
      <c r="D15" s="19">
        <v>71053</v>
      </c>
      <c r="E15" s="27">
        <v>0.99132682841555486</v>
      </c>
      <c r="F15" s="27">
        <v>0.9105204437936798</v>
      </c>
      <c r="G15" s="28">
        <v>0.94947166571456254</v>
      </c>
      <c r="I15" s="117">
        <v>17041</v>
      </c>
      <c r="J15" s="18">
        <v>18781</v>
      </c>
      <c r="K15" s="19">
        <v>27482</v>
      </c>
      <c r="L15" s="82">
        <v>0.39874421661771964</v>
      </c>
      <c r="M15" s="82">
        <v>0.41836819252287982</v>
      </c>
      <c r="N15" s="83">
        <v>0.56558986029629976</v>
      </c>
      <c r="P15" s="117">
        <v>46359</v>
      </c>
      <c r="Q15" s="18">
        <v>44125</v>
      </c>
      <c r="R15" s="19">
        <v>43571</v>
      </c>
      <c r="S15" s="82">
        <v>2.1848881281099746</v>
      </c>
      <c r="T15" s="82">
        <v>1.8235822139052638</v>
      </c>
      <c r="U15" s="83">
        <v>1.6602100191775195</v>
      </c>
    </row>
    <row r="16" spans="1:21">
      <c r="A16" s="17" t="s">
        <v>166</v>
      </c>
      <c r="B16" s="18">
        <v>279225</v>
      </c>
      <c r="C16" s="18">
        <v>331810</v>
      </c>
      <c r="D16" s="19">
        <v>390601</v>
      </c>
      <c r="E16" s="27">
        <v>4.3659816035383798</v>
      </c>
      <c r="F16" s="27">
        <v>4.8027181581276972</v>
      </c>
      <c r="G16" s="28">
        <v>5.2195485355970028</v>
      </c>
      <c r="I16" s="117">
        <v>276294</v>
      </c>
      <c r="J16" s="18">
        <v>328475</v>
      </c>
      <c r="K16" s="19">
        <v>387190</v>
      </c>
      <c r="L16" s="82">
        <v>6.4650334244572631</v>
      </c>
      <c r="M16" s="82">
        <v>7.3171552121267744</v>
      </c>
      <c r="N16" s="83">
        <v>7.9685153194135907</v>
      </c>
      <c r="P16" s="117">
        <v>2931</v>
      </c>
      <c r="Q16" s="18">
        <v>3335</v>
      </c>
      <c r="R16" s="19">
        <v>3411</v>
      </c>
      <c r="S16" s="82">
        <v>0.13813730027589757</v>
      </c>
      <c r="T16" s="82">
        <v>0.1378276868753327</v>
      </c>
      <c r="U16" s="83">
        <v>0.12997122800519884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142370</v>
      </c>
      <c r="C19" s="18">
        <v>166165</v>
      </c>
      <c r="D19" s="19">
        <v>178014</v>
      </c>
      <c r="E19" s="27">
        <v>2.226107264377327</v>
      </c>
      <c r="F19" s="27">
        <v>2.4051223975928657</v>
      </c>
      <c r="G19" s="28">
        <v>2.3787770973852211</v>
      </c>
      <c r="I19" s="117">
        <v>133181</v>
      </c>
      <c r="J19" s="18">
        <v>146427</v>
      </c>
      <c r="K19" s="19">
        <v>156383</v>
      </c>
      <c r="L19" s="82">
        <v>3.1163167368912927</v>
      </c>
      <c r="M19" s="82">
        <v>3.2618284077816795</v>
      </c>
      <c r="N19" s="83">
        <v>3.2184207525913777</v>
      </c>
      <c r="P19" s="117">
        <v>9189</v>
      </c>
      <c r="Q19" s="18">
        <v>19738</v>
      </c>
      <c r="R19" s="19">
        <v>21631</v>
      </c>
      <c r="S19" s="82">
        <v>0.43307528223651404</v>
      </c>
      <c r="T19" s="82">
        <v>0.81572500256231384</v>
      </c>
      <c r="U19" s="83">
        <v>0.82421801025519092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31248</v>
      </c>
      <c r="C21" s="18">
        <v>25350</v>
      </c>
      <c r="D21" s="19">
        <v>32650</v>
      </c>
      <c r="E21" s="27">
        <v>0.48859591063610813</v>
      </c>
      <c r="F21" s="27">
        <v>0.36692355657917819</v>
      </c>
      <c r="G21" s="28">
        <v>0.43629755092086847</v>
      </c>
      <c r="I21" s="117">
        <v>13093</v>
      </c>
      <c r="J21" s="18">
        <v>11942</v>
      </c>
      <c r="K21" s="19">
        <v>19097</v>
      </c>
      <c r="L21" s="82">
        <v>0.30636453425126475</v>
      </c>
      <c r="M21" s="82">
        <v>0.26602166844727282</v>
      </c>
      <c r="N21" s="83">
        <v>0.39302341758527171</v>
      </c>
      <c r="P21" s="117">
        <v>18155</v>
      </c>
      <c r="Q21" s="18">
        <v>13408</v>
      </c>
      <c r="R21" s="19">
        <v>13553</v>
      </c>
      <c r="S21" s="82">
        <v>0.85564062999280799</v>
      </c>
      <c r="T21" s="82">
        <v>0.55412102717375133</v>
      </c>
      <c r="U21" s="83">
        <v>0.51641748846510116</v>
      </c>
    </row>
    <row r="22" spans="1:21">
      <c r="A22" s="17" t="s">
        <v>173</v>
      </c>
      <c r="B22" s="18">
        <v>347474</v>
      </c>
      <c r="C22" s="18">
        <v>314171</v>
      </c>
      <c r="D22" s="19">
        <v>323723</v>
      </c>
      <c r="E22" s="27">
        <v>5.433127734650891</v>
      </c>
      <c r="F22" s="27">
        <v>4.5474059445379487</v>
      </c>
      <c r="G22" s="28">
        <v>4.325866832366196</v>
      </c>
      <c r="I22" s="117">
        <v>140649</v>
      </c>
      <c r="J22" s="18">
        <v>150092</v>
      </c>
      <c r="K22" s="19">
        <v>115768</v>
      </c>
      <c r="L22" s="82">
        <v>3.2910612829684673</v>
      </c>
      <c r="M22" s="82">
        <v>3.3434704622833755</v>
      </c>
      <c r="N22" s="83">
        <v>2.3825488300262729</v>
      </c>
      <c r="P22" s="117">
        <v>206825</v>
      </c>
      <c r="Q22" s="18">
        <v>164079</v>
      </c>
      <c r="R22" s="19">
        <v>207955</v>
      </c>
      <c r="S22" s="82">
        <v>9.7476107572714135</v>
      </c>
      <c r="T22" s="82">
        <v>6.7809982113396439</v>
      </c>
      <c r="U22" s="83">
        <v>7.9238248958725084</v>
      </c>
    </row>
    <row r="23" spans="1:21">
      <c r="A23" s="17" t="s">
        <v>174</v>
      </c>
      <c r="B23" s="18">
        <v>0</v>
      </c>
      <c r="C23" s="18">
        <v>7270</v>
      </c>
      <c r="D23" s="19">
        <v>7420</v>
      </c>
      <c r="E23" s="27" t="s">
        <v>168</v>
      </c>
      <c r="F23" s="27">
        <v>0.10522817579213513</v>
      </c>
      <c r="G23" s="28">
        <v>9.9152460270531206E-2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7270</v>
      </c>
      <c r="R23" s="19">
        <v>7420</v>
      </c>
      <c r="S23" s="82" t="s">
        <v>168</v>
      </c>
      <c r="T23" s="82">
        <v>0.30045195909555283</v>
      </c>
      <c r="U23" s="83">
        <v>0.28272838223353136</v>
      </c>
    </row>
    <row r="24" spans="1:21">
      <c r="A24" s="17" t="s">
        <v>175</v>
      </c>
      <c r="B24" s="18">
        <v>0</v>
      </c>
      <c r="C24" s="18">
        <v>3391</v>
      </c>
      <c r="D24" s="19">
        <v>3849</v>
      </c>
      <c r="E24" s="27" t="s">
        <v>168</v>
      </c>
      <c r="F24" s="27">
        <v>4.9082358199605255E-2</v>
      </c>
      <c r="G24" s="28">
        <v>5.1433668407179868E-2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3391</v>
      </c>
      <c r="R24" s="19">
        <v>3849</v>
      </c>
      <c r="S24" s="82" t="s">
        <v>168</v>
      </c>
      <c r="T24" s="82">
        <v>0.14014203484085552</v>
      </c>
      <c r="U24" s="83">
        <v>0.14666058533919976</v>
      </c>
    </row>
    <row r="25" spans="1:21">
      <c r="A25" s="17" t="s">
        <v>176</v>
      </c>
      <c r="B25" s="18">
        <v>73780</v>
      </c>
      <c r="C25" s="18">
        <v>82065</v>
      </c>
      <c r="D25" s="19">
        <v>0</v>
      </c>
      <c r="E25" s="27">
        <v>1.1536292334463665</v>
      </c>
      <c r="F25" s="27">
        <v>1.1878335964761444</v>
      </c>
      <c r="G25" s="28" t="s">
        <v>168</v>
      </c>
      <c r="I25" s="117">
        <v>73780</v>
      </c>
      <c r="J25" s="18">
        <v>82065</v>
      </c>
      <c r="K25" s="19">
        <v>0</v>
      </c>
      <c r="L25" s="82">
        <v>1.7263862626638904</v>
      </c>
      <c r="M25" s="82">
        <v>1.8280914604861367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53385</v>
      </c>
      <c r="C26" s="18">
        <v>0</v>
      </c>
      <c r="D26" s="19">
        <v>0</v>
      </c>
      <c r="E26" s="27">
        <v>0.83473158887956456</v>
      </c>
      <c r="F26" s="27" t="s">
        <v>168</v>
      </c>
      <c r="G26" s="28" t="s">
        <v>168</v>
      </c>
      <c r="I26" s="117">
        <v>17498</v>
      </c>
      <c r="J26" s="18">
        <v>0</v>
      </c>
      <c r="K26" s="19">
        <v>0</v>
      </c>
      <c r="L26" s="82">
        <v>0.40943760943470797</v>
      </c>
      <c r="M26" s="82" t="s">
        <v>168</v>
      </c>
      <c r="N26" s="83" t="s">
        <v>168</v>
      </c>
      <c r="P26" s="117">
        <v>35887</v>
      </c>
      <c r="Q26" s="18">
        <v>0</v>
      </c>
      <c r="R26" s="19">
        <v>0</v>
      </c>
      <c r="S26" s="82">
        <v>1.6913453752989205</v>
      </c>
      <c r="T26" s="82" t="s">
        <v>168</v>
      </c>
      <c r="U26" s="83" t="s">
        <v>168</v>
      </c>
    </row>
    <row r="27" spans="1:21">
      <c r="A27" s="17" t="s">
        <v>178</v>
      </c>
      <c r="B27" s="18">
        <v>5832</v>
      </c>
      <c r="C27" s="18">
        <v>9269</v>
      </c>
      <c r="D27" s="19">
        <v>0</v>
      </c>
      <c r="E27" s="27">
        <v>9.1189559358351976E-2</v>
      </c>
      <c r="F27" s="27">
        <v>0.13416230555946362</v>
      </c>
      <c r="G27" s="28" t="s">
        <v>168</v>
      </c>
      <c r="I27" s="117">
        <v>5832</v>
      </c>
      <c r="J27" s="18">
        <v>9269</v>
      </c>
      <c r="K27" s="19">
        <v>0</v>
      </c>
      <c r="L27" s="82">
        <v>0.13646360373889682</v>
      </c>
      <c r="M27" s="82">
        <v>0.20647754520497169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121960</v>
      </c>
      <c r="C28" s="18">
        <v>140790</v>
      </c>
      <c r="D28" s="19">
        <v>156531</v>
      </c>
      <c r="E28" s="27">
        <v>1.9069750787627928</v>
      </c>
      <c r="F28" s="27">
        <v>2.0378369834628205</v>
      </c>
      <c r="G28" s="28">
        <v>2.091702662884976</v>
      </c>
      <c r="I28" s="117">
        <v>112570</v>
      </c>
      <c r="J28" s="18">
        <v>125477</v>
      </c>
      <c r="K28" s="19">
        <v>138749</v>
      </c>
      <c r="L28" s="82">
        <v>2.6340377011124172</v>
      </c>
      <c r="M28" s="82">
        <v>2.7951432667692555</v>
      </c>
      <c r="N28" s="83">
        <v>2.8555064233407794</v>
      </c>
      <c r="P28" s="117">
        <v>9390</v>
      </c>
      <c r="Q28" s="18">
        <v>15313</v>
      </c>
      <c r="R28" s="19">
        <v>17782</v>
      </c>
      <c r="S28" s="82">
        <v>0.44254836219402188</v>
      </c>
      <c r="T28" s="82">
        <v>0.63285018564376894</v>
      </c>
      <c r="U28" s="83">
        <v>0.67755742491599114</v>
      </c>
    </row>
    <row r="29" spans="1:21">
      <c r="A29" s="17" t="s">
        <v>180</v>
      </c>
      <c r="B29" s="18">
        <v>29981</v>
      </c>
      <c r="C29" s="18">
        <v>42695</v>
      </c>
      <c r="D29" s="19">
        <v>45826</v>
      </c>
      <c r="E29" s="27">
        <v>0.4687850101376459</v>
      </c>
      <c r="F29" s="27">
        <v>0.61798032537073033</v>
      </c>
      <c r="G29" s="28">
        <v>0.61236666366002201</v>
      </c>
      <c r="I29" s="117">
        <v>29257</v>
      </c>
      <c r="J29" s="18">
        <v>3260</v>
      </c>
      <c r="K29" s="19">
        <v>4269</v>
      </c>
      <c r="L29" s="82">
        <v>0.6845877322683307</v>
      </c>
      <c r="M29" s="82">
        <v>7.2620217646801988E-2</v>
      </c>
      <c r="N29" s="83">
        <v>8.78576200278329E-2</v>
      </c>
      <c r="P29" s="117">
        <v>724</v>
      </c>
      <c r="Q29" s="18">
        <v>39435</v>
      </c>
      <c r="R29" s="19">
        <v>41557</v>
      </c>
      <c r="S29" s="82">
        <v>3.4121939747441092E-2</v>
      </c>
      <c r="T29" s="82">
        <v>1.629755571792727</v>
      </c>
      <c r="U29" s="83">
        <v>1.5834694582855611</v>
      </c>
    </row>
    <row r="30" spans="1:21">
      <c r="A30" s="17" t="s">
        <v>181</v>
      </c>
      <c r="B30" s="18">
        <v>24607</v>
      </c>
      <c r="C30" s="18">
        <v>24564</v>
      </c>
      <c r="D30" s="19">
        <v>17587</v>
      </c>
      <c r="E30" s="27">
        <v>0.3847567707700561</v>
      </c>
      <c r="F30" s="27">
        <v>0.35554675517991846</v>
      </c>
      <c r="G30" s="28">
        <v>0.23501271142558389</v>
      </c>
      <c r="I30" s="117">
        <v>5236</v>
      </c>
      <c r="J30" s="18">
        <v>6748</v>
      </c>
      <c r="K30" s="19">
        <v>4906</v>
      </c>
      <c r="L30" s="82">
        <v>0.12251773476969544</v>
      </c>
      <c r="M30" s="82">
        <v>0.15031939530080363</v>
      </c>
      <c r="N30" s="83">
        <v>0.10096731877642263</v>
      </c>
      <c r="P30" s="117">
        <v>19371</v>
      </c>
      <c r="Q30" s="18">
        <v>17816</v>
      </c>
      <c r="R30" s="19">
        <v>12681</v>
      </c>
      <c r="S30" s="82">
        <v>0.91295040724817866</v>
      </c>
      <c r="T30" s="82">
        <v>0.7362932741741911</v>
      </c>
      <c r="U30" s="83">
        <v>0.48319118801932764</v>
      </c>
    </row>
    <row r="31" spans="1:21">
      <c r="A31" s="17" t="s">
        <v>182</v>
      </c>
      <c r="B31" s="18">
        <v>0</v>
      </c>
      <c r="C31" s="18">
        <v>3422</v>
      </c>
      <c r="D31" s="19">
        <v>4644</v>
      </c>
      <c r="E31" s="27" t="s">
        <v>168</v>
      </c>
      <c r="F31" s="27">
        <v>4.9531061562680383E-2</v>
      </c>
      <c r="G31" s="28">
        <v>6.2057146293308212E-2</v>
      </c>
      <c r="I31" s="117">
        <v>0</v>
      </c>
      <c r="J31" s="18">
        <v>963</v>
      </c>
      <c r="K31" s="19">
        <v>1708</v>
      </c>
      <c r="L31" s="82" t="s">
        <v>168</v>
      </c>
      <c r="M31" s="82">
        <v>2.145192318830378E-2</v>
      </c>
      <c r="N31" s="83">
        <v>3.5151280161053781E-2</v>
      </c>
      <c r="P31" s="117">
        <v>0</v>
      </c>
      <c r="Q31" s="18">
        <v>2459</v>
      </c>
      <c r="R31" s="19">
        <v>2936</v>
      </c>
      <c r="S31" s="82" t="s">
        <v>168</v>
      </c>
      <c r="T31" s="82">
        <v>0.10162467227179703</v>
      </c>
      <c r="U31" s="83">
        <v>0.11187203911558599</v>
      </c>
    </row>
    <row r="32" spans="1:21">
      <c r="A32" s="17" t="s">
        <v>183</v>
      </c>
      <c r="B32" s="18">
        <v>0</v>
      </c>
      <c r="C32" s="18">
        <v>623</v>
      </c>
      <c r="D32" s="19">
        <v>2179</v>
      </c>
      <c r="E32" s="27" t="s">
        <v>168</v>
      </c>
      <c r="F32" s="27">
        <v>9.0174901676066278E-3</v>
      </c>
      <c r="G32" s="28">
        <v>2.9117683413677559E-2</v>
      </c>
      <c r="I32" s="117">
        <v>0</v>
      </c>
      <c r="J32" s="18">
        <v>623</v>
      </c>
      <c r="K32" s="19">
        <v>2169</v>
      </c>
      <c r="L32" s="82" t="s">
        <v>168</v>
      </c>
      <c r="M32" s="82">
        <v>1.3878035458269215E-2</v>
      </c>
      <c r="N32" s="83">
        <v>4.463883294457005E-2</v>
      </c>
      <c r="P32" s="117">
        <v>0</v>
      </c>
      <c r="Q32" s="18">
        <v>0</v>
      </c>
      <c r="R32" s="19">
        <v>10</v>
      </c>
      <c r="S32" s="82" t="s">
        <v>168</v>
      </c>
      <c r="T32" s="82" t="s">
        <v>168</v>
      </c>
      <c r="U32" s="83">
        <v>3.81035555570797E-4</v>
      </c>
    </row>
    <row r="33" spans="1:21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0</v>
      </c>
      <c r="R33" s="19">
        <v>0</v>
      </c>
      <c r="S33" s="82" t="s">
        <v>168</v>
      </c>
      <c r="T33" s="82" t="s">
        <v>168</v>
      </c>
      <c r="U33" s="83" t="s">
        <v>168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45146</v>
      </c>
      <c r="D35" s="19">
        <v>38376</v>
      </c>
      <c r="E35" s="27" t="s">
        <v>168</v>
      </c>
      <c r="F35" s="27">
        <v>0.65345683965773482</v>
      </c>
      <c r="G35" s="28">
        <v>0.5128133174315237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45146</v>
      </c>
      <c r="R35" s="19">
        <v>38376</v>
      </c>
      <c r="S35" s="82" t="s">
        <v>168</v>
      </c>
      <c r="T35" s="82">
        <v>1.865777736633814</v>
      </c>
      <c r="U35" s="83">
        <v>1.4622620480584905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98088</v>
      </c>
      <c r="E37" s="27" t="s">
        <v>168</v>
      </c>
      <c r="F37" s="27" t="s">
        <v>168</v>
      </c>
      <c r="G37" s="28">
        <v>1.3107367281692541</v>
      </c>
      <c r="I37" s="117">
        <v>0</v>
      </c>
      <c r="J37" s="18">
        <v>0</v>
      </c>
      <c r="K37" s="19">
        <v>90083</v>
      </c>
      <c r="L37" s="82" t="s">
        <v>168</v>
      </c>
      <c r="M37" s="82" t="s">
        <v>168</v>
      </c>
      <c r="N37" s="83">
        <v>1.8539419032483653</v>
      </c>
      <c r="P37" s="117">
        <v>0</v>
      </c>
      <c r="Q37" s="18">
        <v>0</v>
      </c>
      <c r="R37" s="19">
        <v>8005</v>
      </c>
      <c r="S37" s="82" t="s">
        <v>168</v>
      </c>
      <c r="T37" s="82" t="s">
        <v>168</v>
      </c>
      <c r="U37" s="83">
        <v>0.30501896223442299</v>
      </c>
    </row>
    <row r="38" spans="1:21" ht="13.5" thickBot="1">
      <c r="A38" s="20" t="s">
        <v>4</v>
      </c>
      <c r="B38" s="21">
        <v>6395469</v>
      </c>
      <c r="C38" s="21">
        <v>6908796</v>
      </c>
      <c r="D38" s="22">
        <v>7483425</v>
      </c>
      <c r="E38" s="23">
        <v>100</v>
      </c>
      <c r="F38" s="23">
        <v>100</v>
      </c>
      <c r="G38" s="48">
        <v>100</v>
      </c>
      <c r="I38" s="118">
        <v>4273667</v>
      </c>
      <c r="J38" s="21">
        <v>4489108</v>
      </c>
      <c r="K38" s="22">
        <v>4858998</v>
      </c>
      <c r="L38" s="86">
        <v>100</v>
      </c>
      <c r="M38" s="86">
        <v>100</v>
      </c>
      <c r="N38" s="87">
        <v>100</v>
      </c>
      <c r="P38" s="118">
        <v>2121802</v>
      </c>
      <c r="Q38" s="21">
        <v>2419688</v>
      </c>
      <c r="R38" s="22">
        <v>2624427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>
      <c r="H40" s="50"/>
      <c r="I40" s="201"/>
      <c r="J40" s="201"/>
      <c r="K40" s="201"/>
      <c r="L40" s="201"/>
      <c r="M40" s="201"/>
      <c r="N40" s="201"/>
      <c r="O40" s="50"/>
      <c r="P40" s="201"/>
      <c r="Q40" s="201"/>
      <c r="R40" s="201"/>
      <c r="S40" s="201"/>
      <c r="T40" s="201"/>
      <c r="U40" s="201"/>
    </row>
    <row r="41" spans="1:21">
      <c r="H41" s="50"/>
      <c r="I41" s="133"/>
      <c r="J41" s="134"/>
      <c r="K41" s="133"/>
      <c r="L41" s="135"/>
      <c r="M41" s="134"/>
      <c r="N41" s="135"/>
      <c r="O41" s="50"/>
      <c r="P41" s="133"/>
      <c r="Q41" s="134"/>
      <c r="R41" s="133"/>
      <c r="S41" s="135"/>
      <c r="T41" s="134"/>
      <c r="U41" s="135"/>
    </row>
    <row r="42" spans="1:21">
      <c r="H42" s="50"/>
      <c r="I42" s="136"/>
      <c r="J42" s="136"/>
      <c r="K42" s="136"/>
      <c r="L42" s="136"/>
      <c r="M42" s="136"/>
      <c r="N42" s="136"/>
      <c r="O42" s="50"/>
      <c r="P42" s="136"/>
      <c r="Q42" s="136"/>
      <c r="R42" s="136"/>
      <c r="S42" s="136"/>
      <c r="T42" s="136"/>
      <c r="U42" s="136"/>
    </row>
    <row r="43" spans="1:21">
      <c r="H43" s="50"/>
      <c r="I43" s="137"/>
      <c r="J43" s="137"/>
      <c r="K43" s="137"/>
      <c r="L43" s="85"/>
      <c r="M43" s="85"/>
      <c r="N43" s="138"/>
      <c r="O43" s="50"/>
      <c r="P43" s="137"/>
      <c r="Q43" s="137"/>
      <c r="R43" s="137"/>
      <c r="S43" s="85"/>
      <c r="T43" s="85"/>
      <c r="U43" s="138"/>
    </row>
    <row r="44" spans="1:21">
      <c r="H44" s="50"/>
      <c r="I44" s="137"/>
      <c r="J44" s="137"/>
      <c r="K44" s="137"/>
      <c r="L44" s="85"/>
      <c r="M44" s="85"/>
      <c r="N44" s="138"/>
      <c r="O44" s="50"/>
      <c r="P44" s="137"/>
      <c r="Q44" s="137"/>
      <c r="R44" s="137"/>
      <c r="S44" s="85"/>
      <c r="T44" s="85"/>
      <c r="U44" s="138"/>
    </row>
    <row r="45" spans="1:21">
      <c r="H45" s="50"/>
      <c r="I45" s="137"/>
      <c r="J45" s="137"/>
      <c r="K45" s="137"/>
      <c r="L45" s="85"/>
      <c r="M45" s="85"/>
      <c r="N45" s="138"/>
      <c r="O45" s="50"/>
      <c r="P45" s="137"/>
      <c r="Q45" s="137"/>
      <c r="R45" s="137"/>
      <c r="S45" s="85"/>
      <c r="T45" s="85"/>
      <c r="U45" s="138"/>
    </row>
    <row r="46" spans="1:21">
      <c r="H46" s="50"/>
      <c r="I46" s="137"/>
      <c r="J46" s="137"/>
      <c r="K46" s="137"/>
      <c r="L46" s="85"/>
      <c r="M46" s="85"/>
      <c r="N46" s="138"/>
      <c r="O46" s="50"/>
      <c r="P46" s="137"/>
      <c r="Q46" s="137"/>
      <c r="R46" s="137"/>
      <c r="S46" s="85"/>
      <c r="T46" s="85"/>
      <c r="U46" s="138"/>
    </row>
    <row r="47" spans="1:21">
      <c r="H47" s="50"/>
      <c r="I47" s="137"/>
      <c r="J47" s="137"/>
      <c r="K47" s="137"/>
      <c r="L47" s="85"/>
      <c r="M47" s="85"/>
      <c r="N47" s="138"/>
      <c r="O47" s="50"/>
      <c r="P47" s="137"/>
      <c r="Q47" s="137"/>
      <c r="R47" s="137"/>
      <c r="S47" s="85"/>
      <c r="T47" s="85"/>
      <c r="U47" s="138"/>
    </row>
    <row r="48" spans="1:21">
      <c r="H48" s="50"/>
      <c r="I48" s="137"/>
      <c r="J48" s="137"/>
      <c r="K48" s="137"/>
      <c r="L48" s="85"/>
      <c r="M48" s="85"/>
      <c r="N48" s="138"/>
      <c r="O48" s="50"/>
      <c r="P48" s="137"/>
      <c r="Q48" s="137"/>
      <c r="R48" s="137"/>
      <c r="S48" s="85"/>
      <c r="T48" s="85"/>
      <c r="U48" s="138"/>
    </row>
    <row r="49" spans="1:21">
      <c r="H49" s="50"/>
      <c r="I49" s="137"/>
      <c r="J49" s="137"/>
      <c r="K49" s="137"/>
      <c r="L49" s="85"/>
      <c r="M49" s="85"/>
      <c r="N49" s="138"/>
      <c r="O49" s="50"/>
      <c r="P49" s="137"/>
      <c r="Q49" s="137"/>
      <c r="R49" s="137"/>
      <c r="S49" s="85"/>
      <c r="T49" s="85"/>
      <c r="U49" s="138"/>
    </row>
    <row r="50" spans="1:21">
      <c r="H50" s="50"/>
      <c r="I50" s="137"/>
      <c r="J50" s="137"/>
      <c r="K50" s="137"/>
      <c r="L50" s="85"/>
      <c r="M50" s="85"/>
      <c r="N50" s="138"/>
      <c r="O50" s="50"/>
      <c r="P50" s="137"/>
      <c r="Q50" s="137"/>
      <c r="R50" s="137"/>
      <c r="S50" s="85"/>
      <c r="T50" s="85"/>
      <c r="U50" s="138"/>
    </row>
    <row r="51" spans="1:21">
      <c r="H51" s="50"/>
      <c r="I51" s="137"/>
      <c r="J51" s="137"/>
      <c r="K51" s="137"/>
      <c r="L51" s="85"/>
      <c r="M51" s="85"/>
      <c r="N51" s="138"/>
      <c r="O51" s="50"/>
      <c r="P51" s="137"/>
      <c r="Q51" s="137"/>
      <c r="R51" s="137"/>
      <c r="S51" s="85"/>
      <c r="T51" s="85"/>
      <c r="U51" s="138"/>
    </row>
    <row r="52" spans="1:21">
      <c r="H52" s="50"/>
      <c r="I52" s="137"/>
      <c r="J52" s="137"/>
      <c r="K52" s="137"/>
      <c r="L52" s="85"/>
      <c r="M52" s="85"/>
      <c r="N52" s="138"/>
      <c r="O52" s="50"/>
      <c r="P52" s="137"/>
      <c r="Q52" s="137"/>
      <c r="R52" s="137"/>
      <c r="S52" s="85"/>
      <c r="T52" s="85"/>
      <c r="U52" s="138"/>
    </row>
    <row r="53" spans="1:21">
      <c r="H53" s="50"/>
      <c r="I53" s="137"/>
      <c r="J53" s="137"/>
      <c r="K53" s="137"/>
      <c r="L53" s="85"/>
      <c r="M53" s="85"/>
      <c r="N53" s="138"/>
      <c r="O53" s="50"/>
      <c r="P53" s="137"/>
      <c r="Q53" s="137"/>
      <c r="R53" s="137"/>
      <c r="S53" s="85"/>
      <c r="T53" s="85"/>
      <c r="U53" s="138"/>
    </row>
    <row r="54" spans="1:21">
      <c r="H54" s="50"/>
      <c r="I54" s="137"/>
      <c r="J54" s="137"/>
      <c r="K54" s="137"/>
      <c r="L54" s="85"/>
      <c r="M54" s="85"/>
      <c r="N54" s="138"/>
      <c r="O54" s="50"/>
      <c r="P54" s="137"/>
      <c r="Q54" s="137"/>
      <c r="R54" s="137"/>
      <c r="S54" s="85"/>
      <c r="T54" s="85"/>
      <c r="U54" s="138"/>
    </row>
    <row r="55" spans="1:21">
      <c r="H55" s="50"/>
      <c r="I55" s="137"/>
      <c r="J55" s="137"/>
      <c r="K55" s="137"/>
      <c r="L55" s="85"/>
      <c r="M55" s="85"/>
      <c r="N55" s="138"/>
      <c r="O55" s="50"/>
      <c r="P55" s="137"/>
      <c r="Q55" s="137"/>
      <c r="R55" s="137"/>
      <c r="S55" s="85"/>
      <c r="T55" s="85"/>
      <c r="U55" s="138"/>
    </row>
    <row r="56" spans="1:21">
      <c r="H56" s="50"/>
      <c r="I56" s="137"/>
      <c r="J56" s="137"/>
      <c r="K56" s="137"/>
      <c r="L56" s="85"/>
      <c r="M56" s="85"/>
      <c r="N56" s="138"/>
      <c r="O56" s="50"/>
      <c r="P56" s="137"/>
      <c r="Q56" s="137"/>
      <c r="R56" s="137"/>
      <c r="S56" s="85"/>
      <c r="T56" s="85"/>
      <c r="U56" s="138"/>
    </row>
    <row r="57" spans="1:21">
      <c r="H57" s="50"/>
      <c r="I57" s="137"/>
      <c r="J57" s="137"/>
      <c r="K57" s="137"/>
      <c r="L57" s="85"/>
      <c r="M57" s="85"/>
      <c r="N57" s="138"/>
      <c r="O57" s="50"/>
      <c r="P57" s="137"/>
      <c r="Q57" s="137"/>
      <c r="R57" s="137"/>
      <c r="S57" s="85"/>
      <c r="T57" s="85"/>
      <c r="U57" s="138"/>
    </row>
    <row r="58" spans="1:21">
      <c r="H58" s="50"/>
      <c r="I58" s="137"/>
      <c r="J58" s="137"/>
      <c r="K58" s="137"/>
      <c r="L58" s="85"/>
      <c r="M58" s="85"/>
      <c r="N58" s="138"/>
      <c r="O58" s="50"/>
      <c r="P58" s="137"/>
      <c r="Q58" s="137"/>
      <c r="R58" s="137"/>
      <c r="S58" s="85"/>
      <c r="T58" s="85"/>
      <c r="U58" s="138"/>
    </row>
    <row r="59" spans="1:21">
      <c r="H59" s="50"/>
      <c r="I59" s="137"/>
      <c r="J59" s="137"/>
      <c r="K59" s="137"/>
      <c r="L59" s="85"/>
      <c r="M59" s="85"/>
      <c r="N59" s="138"/>
      <c r="O59" s="50"/>
      <c r="P59" s="137"/>
      <c r="Q59" s="137"/>
      <c r="R59" s="137"/>
      <c r="S59" s="85"/>
      <c r="T59" s="85"/>
      <c r="U59" s="138"/>
    </row>
    <row r="60" spans="1:21">
      <c r="H60" s="50"/>
      <c r="I60" s="137"/>
      <c r="J60" s="137"/>
      <c r="K60" s="137"/>
      <c r="L60" s="85"/>
      <c r="M60" s="85"/>
      <c r="N60" s="138"/>
      <c r="O60" s="50"/>
      <c r="P60" s="137"/>
      <c r="Q60" s="137"/>
      <c r="R60" s="137"/>
      <c r="S60" s="85"/>
      <c r="T60" s="85"/>
      <c r="U60" s="138"/>
    </row>
    <row r="61" spans="1:21">
      <c r="A61" s="44"/>
      <c r="B61" s="51"/>
      <c r="C61" s="51"/>
      <c r="D61" s="51"/>
      <c r="E61" s="52"/>
      <c r="F61" s="54"/>
      <c r="G61" s="53"/>
      <c r="H61" s="50"/>
      <c r="I61" s="137"/>
      <c r="J61" s="137"/>
      <c r="K61" s="137"/>
      <c r="L61" s="85"/>
      <c r="M61" s="85"/>
      <c r="N61" s="138"/>
      <c r="O61" s="50"/>
      <c r="P61" s="137"/>
      <c r="Q61" s="137"/>
      <c r="R61" s="137"/>
      <c r="S61" s="85"/>
      <c r="T61" s="85"/>
      <c r="U61" s="138"/>
    </row>
    <row r="62" spans="1:21">
      <c r="A62" s="44"/>
      <c r="B62" s="51"/>
      <c r="C62" s="51"/>
      <c r="D62" s="51"/>
      <c r="E62" s="52"/>
      <c r="F62" s="54"/>
      <c r="G62" s="53"/>
      <c r="H62" s="50"/>
      <c r="I62" s="137"/>
      <c r="J62" s="137"/>
      <c r="K62" s="137"/>
      <c r="L62" s="85"/>
      <c r="M62" s="85"/>
      <c r="N62" s="138"/>
      <c r="O62" s="50"/>
      <c r="P62" s="137"/>
      <c r="Q62" s="137"/>
      <c r="R62" s="137"/>
      <c r="S62" s="85"/>
      <c r="T62" s="85"/>
      <c r="U62" s="138"/>
    </row>
    <row r="63" spans="1:21">
      <c r="A63" s="44"/>
      <c r="B63" s="51"/>
      <c r="C63" s="51"/>
      <c r="D63" s="51"/>
      <c r="E63" s="52"/>
      <c r="F63" s="54"/>
      <c r="G63" s="53"/>
      <c r="H63" s="50"/>
      <c r="I63" s="137"/>
      <c r="J63" s="137"/>
      <c r="K63" s="137"/>
      <c r="L63" s="85"/>
      <c r="M63" s="85"/>
      <c r="N63" s="138"/>
      <c r="O63" s="50"/>
      <c r="P63" s="137"/>
      <c r="Q63" s="137"/>
      <c r="R63" s="137"/>
      <c r="S63" s="85"/>
      <c r="T63" s="85"/>
      <c r="U63" s="138"/>
    </row>
    <row r="64" spans="1:21">
      <c r="A64" s="44"/>
      <c r="B64" s="51"/>
      <c r="C64" s="51"/>
      <c r="D64" s="51"/>
      <c r="E64" s="52"/>
      <c r="F64" s="54"/>
      <c r="G64" s="53"/>
      <c r="H64" s="50"/>
      <c r="I64" s="137"/>
      <c r="J64" s="137"/>
      <c r="K64" s="137"/>
      <c r="L64" s="85"/>
      <c r="M64" s="85"/>
      <c r="N64" s="138"/>
      <c r="O64" s="50"/>
      <c r="P64" s="137"/>
      <c r="Q64" s="137"/>
      <c r="R64" s="137"/>
      <c r="S64" s="85"/>
      <c r="T64" s="85"/>
      <c r="U64" s="138"/>
    </row>
    <row r="65" spans="1:21">
      <c r="A65" s="50"/>
      <c r="B65" s="50"/>
      <c r="C65" s="50"/>
      <c r="D65" s="50"/>
      <c r="E65" s="50"/>
      <c r="F65" s="50"/>
      <c r="G65" s="50"/>
      <c r="H65" s="50"/>
      <c r="I65" s="137"/>
      <c r="J65" s="137"/>
      <c r="K65" s="137"/>
      <c r="L65" s="85"/>
      <c r="M65" s="85"/>
      <c r="N65" s="138"/>
      <c r="O65" s="50"/>
      <c r="P65" s="137"/>
      <c r="Q65" s="137"/>
      <c r="R65" s="137"/>
      <c r="S65" s="85"/>
      <c r="T65" s="85"/>
      <c r="U65" s="138"/>
    </row>
    <row r="66" spans="1:21" ht="12.75" customHeight="1">
      <c r="A66" s="115" t="s">
        <v>157</v>
      </c>
      <c r="B66" s="62"/>
      <c r="C66" s="62"/>
      <c r="D66" s="62"/>
      <c r="E66" s="62"/>
      <c r="F66" s="62"/>
      <c r="G66" s="62"/>
      <c r="H66" s="62"/>
      <c r="I66" s="141"/>
      <c r="J66" s="141"/>
      <c r="K66" s="141"/>
      <c r="L66" s="142"/>
      <c r="M66" s="142"/>
      <c r="N66" s="143"/>
      <c r="O66" s="62"/>
      <c r="P66" s="141"/>
      <c r="Q66" s="62"/>
      <c r="R66" s="141"/>
      <c r="S66" s="142"/>
      <c r="T66" s="142"/>
      <c r="U66" s="188">
        <v>17</v>
      </c>
    </row>
    <row r="67" spans="1:21" ht="12.75" customHeight="1">
      <c r="A67" s="132" t="s">
        <v>158</v>
      </c>
      <c r="B67" s="50"/>
      <c r="C67" s="50"/>
      <c r="D67" s="50"/>
      <c r="E67" s="50"/>
      <c r="F67" s="50"/>
      <c r="G67" s="50"/>
      <c r="H67" s="50"/>
      <c r="I67" s="137"/>
      <c r="J67" s="137"/>
      <c r="K67" s="137"/>
      <c r="L67" s="85"/>
      <c r="M67" s="85"/>
      <c r="N67" s="138"/>
      <c r="O67" s="50"/>
      <c r="P67" s="137"/>
      <c r="Q67" s="50"/>
      <c r="R67" s="137"/>
      <c r="S67" s="85"/>
      <c r="T67" s="85"/>
      <c r="U67" s="186"/>
    </row>
    <row r="68" spans="1:21" ht="12.75" customHeight="1">
      <c r="H68" s="50"/>
      <c r="I68" s="137"/>
      <c r="J68" s="137"/>
      <c r="K68" s="137"/>
      <c r="L68" s="85"/>
      <c r="M68" s="85"/>
      <c r="N68" s="138"/>
      <c r="O68" s="50"/>
      <c r="P68" s="137"/>
      <c r="Q68" s="137"/>
      <c r="R68" s="137"/>
      <c r="S68" s="85"/>
      <c r="T68" s="85"/>
      <c r="U68" s="138"/>
    </row>
    <row r="69" spans="1:21" ht="12.75" customHeight="1">
      <c r="H69" s="50"/>
      <c r="I69" s="137"/>
      <c r="J69" s="137"/>
      <c r="K69" s="137"/>
      <c r="L69" s="85"/>
      <c r="M69" s="85"/>
      <c r="N69" s="138"/>
      <c r="O69" s="50"/>
      <c r="P69" s="137"/>
      <c r="Q69" s="137"/>
      <c r="R69" s="137"/>
      <c r="S69" s="85"/>
      <c r="T69" s="85"/>
      <c r="U69" s="138"/>
    </row>
    <row r="70" spans="1:21">
      <c r="H70" s="50"/>
      <c r="I70" s="137"/>
      <c r="J70" s="137"/>
      <c r="K70" s="137"/>
      <c r="L70" s="85"/>
      <c r="M70" s="85"/>
      <c r="N70" s="138"/>
      <c r="O70" s="50"/>
      <c r="P70" s="137"/>
      <c r="Q70" s="137"/>
      <c r="R70" s="137"/>
      <c r="S70" s="85"/>
      <c r="T70" s="85"/>
      <c r="U70" s="138"/>
    </row>
    <row r="71" spans="1:21">
      <c r="H71" s="50"/>
      <c r="I71" s="137"/>
      <c r="J71" s="137"/>
      <c r="K71" s="137"/>
      <c r="L71" s="85"/>
      <c r="M71" s="85"/>
      <c r="N71" s="138"/>
      <c r="O71" s="50"/>
      <c r="P71" s="137"/>
      <c r="Q71" s="137"/>
      <c r="R71" s="137"/>
      <c r="S71" s="85"/>
      <c r="T71" s="85"/>
      <c r="U71" s="138"/>
    </row>
    <row r="72" spans="1:21" ht="12.75" customHeight="1">
      <c r="H72" s="50"/>
      <c r="I72" s="51"/>
      <c r="J72" s="51"/>
      <c r="K72" s="51"/>
      <c r="L72" s="139"/>
      <c r="M72" s="139"/>
      <c r="N72" s="140"/>
      <c r="O72" s="50"/>
      <c r="P72" s="51"/>
      <c r="Q72" s="51"/>
      <c r="R72" s="51"/>
      <c r="S72" s="139"/>
      <c r="T72" s="139"/>
      <c r="U72" s="140"/>
    </row>
    <row r="73" spans="1:21" ht="12.75" customHeight="1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>
      <c r="H74" s="50"/>
      <c r="I74" s="132"/>
      <c r="J74" s="132"/>
      <c r="K74" s="132"/>
      <c r="L74" s="132"/>
      <c r="M74" s="132"/>
      <c r="N74" s="132"/>
      <c r="O74" s="132"/>
      <c r="P74" s="132"/>
      <c r="Q74" s="50"/>
      <c r="R74" s="50"/>
      <c r="S74" s="50"/>
      <c r="T74" s="132"/>
      <c r="U74" s="186"/>
    </row>
    <row r="75" spans="1:21">
      <c r="H75" s="50"/>
      <c r="I75" s="132"/>
      <c r="J75" s="132"/>
      <c r="K75" s="132"/>
      <c r="L75" s="132"/>
      <c r="M75" s="132"/>
      <c r="N75" s="132"/>
      <c r="O75" s="132"/>
      <c r="P75" s="132"/>
      <c r="Q75" s="50"/>
      <c r="R75" s="50"/>
      <c r="S75" s="50"/>
      <c r="T75" s="132"/>
      <c r="U75" s="186"/>
    </row>
    <row r="76" spans="1:21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3" t="s">
        <v>0</v>
      </c>
      <c r="B2" s="3"/>
      <c r="C2" s="3"/>
      <c r="D2" s="3"/>
      <c r="E2" s="3"/>
      <c r="F2" s="3"/>
    </row>
    <row r="3" spans="1:7" ht="6" customHeight="1">
      <c r="A3" s="70"/>
      <c r="B3" s="3"/>
      <c r="C3" s="3"/>
      <c r="D3" s="3"/>
      <c r="E3" s="3"/>
      <c r="F3" s="3"/>
    </row>
    <row r="4" spans="1:7" ht="16.5" thickBot="1">
      <c r="A4" s="5" t="s">
        <v>129</v>
      </c>
      <c r="B4" s="6"/>
      <c r="C4" s="6"/>
      <c r="D4" s="6"/>
      <c r="E4" s="6"/>
      <c r="F4" s="6"/>
    </row>
    <row r="5" spans="1:7">
      <c r="A5" s="7"/>
      <c r="B5" s="8"/>
      <c r="C5" s="9" t="s">
        <v>1</v>
      </c>
      <c r="D5" s="10"/>
      <c r="E5" s="11"/>
      <c r="F5" s="9" t="s">
        <v>2</v>
      </c>
      <c r="G5" s="12"/>
    </row>
    <row r="6" spans="1:7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>
      <c r="A7" s="17" t="s">
        <v>83</v>
      </c>
      <c r="B7" s="18">
        <v>472889</v>
      </c>
      <c r="C7" s="18">
        <v>539433</v>
      </c>
      <c r="D7" s="19">
        <v>598609</v>
      </c>
      <c r="E7" s="27">
        <v>30.989890861144495</v>
      </c>
      <c r="F7" s="27">
        <v>33.947570134510748</v>
      </c>
      <c r="G7" s="28">
        <v>34.24973552117919</v>
      </c>
    </row>
    <row r="8" spans="1:7">
      <c r="A8" s="17" t="s">
        <v>160</v>
      </c>
      <c r="B8" s="18">
        <v>0</v>
      </c>
      <c r="C8" s="18">
        <v>0</v>
      </c>
      <c r="D8" s="19">
        <v>0</v>
      </c>
      <c r="E8" s="27" t="s">
        <v>168</v>
      </c>
      <c r="F8" s="27" t="s">
        <v>168</v>
      </c>
      <c r="G8" s="28" t="s">
        <v>168</v>
      </c>
    </row>
    <row r="9" spans="1:7">
      <c r="A9" s="17" t="s">
        <v>84</v>
      </c>
      <c r="B9" s="18">
        <v>346061</v>
      </c>
      <c r="C9" s="18">
        <v>374132</v>
      </c>
      <c r="D9" s="19">
        <v>393435</v>
      </c>
      <c r="E9" s="27">
        <v>22.678456511567251</v>
      </c>
      <c r="F9" s="27">
        <v>23.544856005407112</v>
      </c>
      <c r="G9" s="28">
        <v>22.510594887105164</v>
      </c>
    </row>
    <row r="10" spans="1:7">
      <c r="A10" s="17" t="s">
        <v>86</v>
      </c>
      <c r="B10" s="18">
        <v>272090</v>
      </c>
      <c r="C10" s="18">
        <v>285300</v>
      </c>
      <c r="D10" s="19">
        <v>302889</v>
      </c>
      <c r="E10" s="27">
        <v>17.830906205068857</v>
      </c>
      <c r="F10" s="27">
        <v>17.954485097085119</v>
      </c>
      <c r="G10" s="28">
        <v>17.329956853763381</v>
      </c>
    </row>
    <row r="11" spans="1:7">
      <c r="A11" s="17" t="s">
        <v>161</v>
      </c>
      <c r="B11" s="18">
        <v>26299</v>
      </c>
      <c r="C11" s="18">
        <v>30599</v>
      </c>
      <c r="D11" s="19">
        <v>41338</v>
      </c>
      <c r="E11" s="27">
        <v>1.7234554826972908</v>
      </c>
      <c r="F11" s="27">
        <v>1.9256547125331493</v>
      </c>
      <c r="G11" s="28">
        <v>2.3651758777006449</v>
      </c>
    </row>
    <row r="12" spans="1:7">
      <c r="A12" s="17" t="s">
        <v>162</v>
      </c>
      <c r="B12" s="18">
        <v>0</v>
      </c>
      <c r="C12" s="18">
        <v>0</v>
      </c>
      <c r="D12" s="19">
        <v>0</v>
      </c>
      <c r="E12" s="27" t="s">
        <v>168</v>
      </c>
      <c r="F12" s="27" t="s">
        <v>168</v>
      </c>
      <c r="G12" s="28" t="s">
        <v>168</v>
      </c>
    </row>
    <row r="13" spans="1:7">
      <c r="A13" s="17" t="s">
        <v>163</v>
      </c>
      <c r="B13" s="18">
        <v>38382</v>
      </c>
      <c r="C13" s="18">
        <v>39966</v>
      </c>
      <c r="D13" s="19">
        <v>37144</v>
      </c>
      <c r="E13" s="27">
        <v>2.5152921531954604</v>
      </c>
      <c r="F13" s="27">
        <v>2.5151382803719025</v>
      </c>
      <c r="G13" s="28">
        <v>2.1252139145897901</v>
      </c>
    </row>
    <row r="14" spans="1:7">
      <c r="A14" s="17" t="s">
        <v>164</v>
      </c>
      <c r="B14" s="18">
        <v>39896</v>
      </c>
      <c r="C14" s="18">
        <v>47229</v>
      </c>
      <c r="D14" s="19">
        <v>56139</v>
      </c>
      <c r="E14" s="27">
        <v>2.6145092945621928</v>
      </c>
      <c r="F14" s="27">
        <v>2.9722130271652052</v>
      </c>
      <c r="G14" s="28">
        <v>3.2120230441297717</v>
      </c>
    </row>
    <row r="15" spans="1:7">
      <c r="A15" s="17" t="s">
        <v>165</v>
      </c>
      <c r="B15" s="18">
        <v>45397</v>
      </c>
      <c r="C15" s="18">
        <v>42139</v>
      </c>
      <c r="D15" s="19">
        <v>41609</v>
      </c>
      <c r="E15" s="27">
        <v>2.9750069792771172</v>
      </c>
      <c r="F15" s="27">
        <v>2.6518894059098135</v>
      </c>
      <c r="G15" s="28">
        <v>2.3806812882879225</v>
      </c>
    </row>
    <row r="16" spans="1:7">
      <c r="A16" s="17" t="s">
        <v>166</v>
      </c>
      <c r="B16" s="18">
        <v>2896</v>
      </c>
      <c r="C16" s="18">
        <v>3332</v>
      </c>
      <c r="D16" s="19">
        <v>3408</v>
      </c>
      <c r="E16" s="27">
        <v>0.18978391109515017</v>
      </c>
      <c r="F16" s="27">
        <v>0.20968925462140769</v>
      </c>
      <c r="G16" s="28">
        <v>0.19499055085402772</v>
      </c>
    </row>
    <row r="17" spans="1:7">
      <c r="A17" s="17" t="s">
        <v>167</v>
      </c>
      <c r="B17" s="18">
        <v>0</v>
      </c>
      <c r="C17" s="18">
        <v>0</v>
      </c>
      <c r="D17" s="19">
        <v>0</v>
      </c>
      <c r="E17" s="27" t="s">
        <v>168</v>
      </c>
      <c r="F17" s="27" t="s">
        <v>168</v>
      </c>
      <c r="G17" s="28" t="s">
        <v>168</v>
      </c>
    </row>
    <row r="18" spans="1:7">
      <c r="A18" s="17" t="s">
        <v>169</v>
      </c>
      <c r="B18" s="18">
        <v>0</v>
      </c>
      <c r="C18" s="18">
        <v>0</v>
      </c>
      <c r="D18" s="19">
        <v>0</v>
      </c>
      <c r="E18" s="27" t="s">
        <v>168</v>
      </c>
      <c r="F18" s="27" t="s">
        <v>168</v>
      </c>
      <c r="G18" s="28" t="s">
        <v>168</v>
      </c>
    </row>
    <row r="19" spans="1:7">
      <c r="A19" s="17" t="s">
        <v>170</v>
      </c>
      <c r="B19" s="18">
        <v>7458</v>
      </c>
      <c r="C19" s="18">
        <v>7806</v>
      </c>
      <c r="D19" s="19">
        <v>8211</v>
      </c>
      <c r="E19" s="27">
        <v>0.48874599756478931</v>
      </c>
      <c r="F19" s="27">
        <v>0.49124679519048869</v>
      </c>
      <c r="G19" s="28">
        <v>0.46979677613333964</v>
      </c>
    </row>
    <row r="20" spans="1:7">
      <c r="A20" s="17" t="s">
        <v>171</v>
      </c>
      <c r="B20" s="18">
        <v>0</v>
      </c>
      <c r="C20" s="18">
        <v>0</v>
      </c>
      <c r="D20" s="19">
        <v>0</v>
      </c>
      <c r="E20" s="27" t="s">
        <v>168</v>
      </c>
      <c r="F20" s="27" t="s">
        <v>168</v>
      </c>
      <c r="G20" s="28" t="s">
        <v>168</v>
      </c>
    </row>
    <row r="21" spans="1:7">
      <c r="A21" s="17" t="s">
        <v>172</v>
      </c>
      <c r="B21" s="18">
        <v>14677</v>
      </c>
      <c r="C21" s="18">
        <v>7301</v>
      </c>
      <c r="D21" s="19">
        <v>8847</v>
      </c>
      <c r="E21" s="27">
        <v>0.96182957981475103</v>
      </c>
      <c r="F21" s="27">
        <v>0.4594661608616139</v>
      </c>
      <c r="G21" s="28">
        <v>0.50618585780680259</v>
      </c>
    </row>
    <row r="22" spans="1:7">
      <c r="A22" s="17" t="s">
        <v>173</v>
      </c>
      <c r="B22" s="18">
        <v>204640</v>
      </c>
      <c r="C22" s="18">
        <v>157345</v>
      </c>
      <c r="D22" s="19">
        <v>197389</v>
      </c>
      <c r="E22" s="27">
        <v>13.410697364126909</v>
      </c>
      <c r="F22" s="27">
        <v>9.9020275415382333</v>
      </c>
      <c r="G22" s="28">
        <v>11.29371767679744</v>
      </c>
    </row>
    <row r="23" spans="1:7">
      <c r="A23" s="17" t="s">
        <v>174</v>
      </c>
      <c r="B23" s="18">
        <v>0</v>
      </c>
      <c r="C23" s="18">
        <v>4770</v>
      </c>
      <c r="D23" s="19">
        <v>4920</v>
      </c>
      <c r="E23" s="27" t="s">
        <v>168</v>
      </c>
      <c r="F23" s="27">
        <v>0.30018539752224332</v>
      </c>
      <c r="G23" s="28">
        <v>0.28150044313433581</v>
      </c>
    </row>
    <row r="24" spans="1:7">
      <c r="A24" s="17" t="s">
        <v>175</v>
      </c>
      <c r="B24" s="18">
        <v>0</v>
      </c>
      <c r="C24" s="18">
        <v>2556</v>
      </c>
      <c r="D24" s="19">
        <v>2974</v>
      </c>
      <c r="E24" s="27" t="s">
        <v>168</v>
      </c>
      <c r="F24" s="27">
        <v>0.16085406206852282</v>
      </c>
      <c r="G24" s="28">
        <v>0.17015900769949485</v>
      </c>
    </row>
    <row r="25" spans="1:7">
      <c r="A25" s="17" t="s">
        <v>176</v>
      </c>
      <c r="B25" s="18">
        <v>0</v>
      </c>
      <c r="C25" s="18">
        <v>0</v>
      </c>
      <c r="D25" s="19">
        <v>0</v>
      </c>
      <c r="E25" s="27" t="s">
        <v>168</v>
      </c>
      <c r="F25" s="27" t="s">
        <v>168</v>
      </c>
      <c r="G25" s="28" t="s">
        <v>168</v>
      </c>
    </row>
    <row r="26" spans="1:7">
      <c r="A26" s="17" t="s">
        <v>177</v>
      </c>
      <c r="B26" s="18">
        <v>35758</v>
      </c>
      <c r="C26" s="18">
        <v>0</v>
      </c>
      <c r="D26" s="19">
        <v>0</v>
      </c>
      <c r="E26" s="27">
        <v>2.3433332503247164</v>
      </c>
      <c r="F26" s="27" t="s">
        <v>168</v>
      </c>
      <c r="G26" s="28" t="s">
        <v>168</v>
      </c>
    </row>
    <row r="27" spans="1:7">
      <c r="A27" s="17" t="s">
        <v>178</v>
      </c>
      <c r="B27" s="18">
        <v>0</v>
      </c>
      <c r="C27" s="18">
        <v>0</v>
      </c>
      <c r="D27" s="19">
        <v>0</v>
      </c>
      <c r="E27" s="27" t="s">
        <v>168</v>
      </c>
      <c r="F27" s="27" t="s">
        <v>168</v>
      </c>
      <c r="G27" s="28" t="s">
        <v>168</v>
      </c>
    </row>
    <row r="28" spans="1:7">
      <c r="A28" s="17" t="s">
        <v>179</v>
      </c>
      <c r="B28" s="18">
        <v>9390</v>
      </c>
      <c r="C28" s="18">
        <v>11544</v>
      </c>
      <c r="D28" s="19">
        <v>13777</v>
      </c>
      <c r="E28" s="27">
        <v>0.61535598245285217</v>
      </c>
      <c r="F28" s="27">
        <v>0.7264864211733284</v>
      </c>
      <c r="G28" s="28">
        <v>0.78825845631336267</v>
      </c>
    </row>
    <row r="29" spans="1:7">
      <c r="A29" s="17" t="s">
        <v>180</v>
      </c>
      <c r="B29" s="18">
        <v>712</v>
      </c>
      <c r="C29" s="18">
        <v>11185</v>
      </c>
      <c r="D29" s="19">
        <v>11726</v>
      </c>
      <c r="E29" s="27">
        <v>4.6659580352122552E-2</v>
      </c>
      <c r="F29" s="27">
        <v>0.70389385142270255</v>
      </c>
      <c r="G29" s="28">
        <v>0.67090938947016698</v>
      </c>
    </row>
    <row r="30" spans="1:7">
      <c r="A30" s="17" t="s">
        <v>181</v>
      </c>
      <c r="B30" s="18">
        <v>9401</v>
      </c>
      <c r="C30" s="18">
        <v>14293</v>
      </c>
      <c r="D30" s="19">
        <v>10561</v>
      </c>
      <c r="E30" s="27">
        <v>0.61607684675604513</v>
      </c>
      <c r="F30" s="27">
        <v>0.89948634943090633</v>
      </c>
      <c r="G30" s="28">
        <v>0.60425328860604066</v>
      </c>
    </row>
    <row r="31" spans="1:7">
      <c r="A31" s="17" t="s">
        <v>182</v>
      </c>
      <c r="B31" s="18">
        <v>0</v>
      </c>
      <c r="C31" s="18">
        <v>2012</v>
      </c>
      <c r="D31" s="19">
        <v>2120</v>
      </c>
      <c r="E31" s="27" t="s">
        <v>168</v>
      </c>
      <c r="F31" s="27">
        <v>0.12661908172217054</v>
      </c>
      <c r="G31" s="28">
        <v>0.12129693891154306</v>
      </c>
    </row>
    <row r="32" spans="1:7">
      <c r="A32" s="17" t="s">
        <v>183</v>
      </c>
      <c r="B32" s="18">
        <v>0</v>
      </c>
      <c r="C32" s="18">
        <v>0</v>
      </c>
      <c r="D32" s="19">
        <v>0</v>
      </c>
      <c r="E32" s="27" t="s">
        <v>168</v>
      </c>
      <c r="F32" s="27" t="s">
        <v>168</v>
      </c>
      <c r="G32" s="28" t="s">
        <v>168</v>
      </c>
    </row>
    <row r="33" spans="1:7">
      <c r="A33" s="17" t="s">
        <v>184</v>
      </c>
      <c r="B33" s="18">
        <v>0</v>
      </c>
      <c r="C33" s="18">
        <v>0</v>
      </c>
      <c r="D33" s="19">
        <v>0</v>
      </c>
      <c r="E33" s="27" t="s">
        <v>168</v>
      </c>
      <c r="F33" s="27" t="s">
        <v>168</v>
      </c>
      <c r="G33" s="28" t="s">
        <v>168</v>
      </c>
    </row>
    <row r="34" spans="1:7">
      <c r="A34" s="17" t="s">
        <v>185</v>
      </c>
      <c r="B34" s="18">
        <v>0</v>
      </c>
      <c r="C34" s="18">
        <v>0</v>
      </c>
      <c r="D34" s="19">
        <v>0</v>
      </c>
      <c r="E34" s="27" t="s">
        <v>168</v>
      </c>
      <c r="F34" s="27" t="s">
        <v>168</v>
      </c>
      <c r="G34" s="28" t="s">
        <v>168</v>
      </c>
    </row>
    <row r="35" spans="1:7">
      <c r="A35" s="17" t="s">
        <v>186</v>
      </c>
      <c r="B35" s="18">
        <v>0</v>
      </c>
      <c r="C35" s="18">
        <v>8076</v>
      </c>
      <c r="D35" s="19">
        <v>7771</v>
      </c>
      <c r="E35" s="27" t="s">
        <v>168</v>
      </c>
      <c r="F35" s="27">
        <v>0.50823842146533271</v>
      </c>
      <c r="G35" s="28">
        <v>0.44462193975547226</v>
      </c>
    </row>
    <row r="36" spans="1:7">
      <c r="A36" s="17" t="s">
        <v>187</v>
      </c>
      <c r="B36" s="18">
        <v>0</v>
      </c>
      <c r="C36" s="18">
        <v>0</v>
      </c>
      <c r="D36" s="19">
        <v>0</v>
      </c>
      <c r="E36" s="27" t="s">
        <v>168</v>
      </c>
      <c r="F36" s="27" t="s">
        <v>168</v>
      </c>
      <c r="G36" s="28" t="s">
        <v>168</v>
      </c>
    </row>
    <row r="37" spans="1:7">
      <c r="A37" s="17" t="s">
        <v>188</v>
      </c>
      <c r="B37" s="18">
        <v>0</v>
      </c>
      <c r="C37" s="18">
        <v>0</v>
      </c>
      <c r="D37" s="19">
        <v>4910</v>
      </c>
      <c r="E37" s="27" t="s">
        <v>168</v>
      </c>
      <c r="F37" s="27" t="s">
        <v>168</v>
      </c>
      <c r="G37" s="28">
        <v>0.28092828776211154</v>
      </c>
    </row>
    <row r="38" spans="1:7" ht="13.5" thickBot="1">
      <c r="A38" s="20" t="s">
        <v>4</v>
      </c>
      <c r="B38" s="21">
        <v>1525946</v>
      </c>
      <c r="C38" s="21">
        <v>1589018</v>
      </c>
      <c r="D38" s="22">
        <v>1747777</v>
      </c>
      <c r="E38" s="23">
        <v>100</v>
      </c>
      <c r="F38" s="23">
        <v>100</v>
      </c>
      <c r="G38" s="48">
        <v>100</v>
      </c>
    </row>
    <row r="40" spans="1:7" ht="16.5" thickBot="1">
      <c r="A40" s="5" t="s">
        <v>130</v>
      </c>
      <c r="B40" s="5"/>
      <c r="C40" s="6"/>
      <c r="D40" s="6"/>
      <c r="E40" s="6"/>
      <c r="F40" s="6"/>
    </row>
    <row r="41" spans="1:7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</row>
    <row r="43" spans="1:7">
      <c r="A43" s="17" t="s">
        <v>83</v>
      </c>
      <c r="B43" s="18">
        <v>59307</v>
      </c>
      <c r="C43" s="18">
        <v>74791</v>
      </c>
      <c r="D43" s="19">
        <v>82933</v>
      </c>
      <c r="E43" s="27">
        <v>44.698939561806135</v>
      </c>
      <c r="F43" s="27">
        <v>50.249936172214085</v>
      </c>
      <c r="G43" s="28">
        <v>50.814298318709866</v>
      </c>
    </row>
    <row r="44" spans="1:7">
      <c r="A44" s="17" t="s">
        <v>160</v>
      </c>
      <c r="B44" s="18">
        <v>0</v>
      </c>
      <c r="C44" s="18">
        <v>0</v>
      </c>
      <c r="D44" s="19">
        <v>0</v>
      </c>
      <c r="E44" s="27" t="s">
        <v>168</v>
      </c>
      <c r="F44" s="27" t="s">
        <v>168</v>
      </c>
      <c r="G44" s="28" t="s">
        <v>168</v>
      </c>
    </row>
    <row r="45" spans="1:7">
      <c r="A45" s="17" t="s">
        <v>84</v>
      </c>
      <c r="B45" s="18">
        <v>37429</v>
      </c>
      <c r="C45" s="18">
        <v>37042</v>
      </c>
      <c r="D45" s="19">
        <v>36985</v>
      </c>
      <c r="E45" s="27">
        <v>28.209766281532396</v>
      </c>
      <c r="F45" s="27">
        <v>24.887461535360593</v>
      </c>
      <c r="G45" s="28">
        <v>22.661266604578206</v>
      </c>
    </row>
    <row r="46" spans="1:7">
      <c r="A46" s="17" t="s">
        <v>86</v>
      </c>
      <c r="B46" s="18">
        <v>11746</v>
      </c>
      <c r="C46" s="18">
        <v>12245</v>
      </c>
      <c r="D46" s="19">
        <v>13480</v>
      </c>
      <c r="E46" s="27">
        <v>8.8528123845916138</v>
      </c>
      <c r="F46" s="27">
        <v>8.2270656687136352</v>
      </c>
      <c r="G46" s="28">
        <v>8.2593990490662215</v>
      </c>
    </row>
    <row r="47" spans="1:7">
      <c r="A47" s="17" t="s">
        <v>161</v>
      </c>
      <c r="B47" s="18">
        <v>3990</v>
      </c>
      <c r="C47" s="18">
        <v>4650</v>
      </c>
      <c r="D47" s="19">
        <v>7454</v>
      </c>
      <c r="E47" s="27">
        <v>3.0072127885680691</v>
      </c>
      <c r="F47" s="27">
        <v>3.1242021526760637</v>
      </c>
      <c r="G47" s="28">
        <v>4.5671780795059069</v>
      </c>
    </row>
    <row r="48" spans="1:7">
      <c r="A48" s="17" t="s">
        <v>162</v>
      </c>
      <c r="B48" s="18">
        <v>0</v>
      </c>
      <c r="C48" s="18">
        <v>0</v>
      </c>
      <c r="D48" s="19">
        <v>0</v>
      </c>
      <c r="E48" s="27" t="s">
        <v>168</v>
      </c>
      <c r="F48" s="27" t="s">
        <v>168</v>
      </c>
      <c r="G48" s="28" t="s">
        <v>168</v>
      </c>
    </row>
    <row r="49" spans="1:7">
      <c r="A49" s="17" t="s">
        <v>163</v>
      </c>
      <c r="B49" s="18">
        <v>1412</v>
      </c>
      <c r="C49" s="18">
        <v>1873</v>
      </c>
      <c r="D49" s="19">
        <v>2073</v>
      </c>
      <c r="E49" s="27">
        <v>1.0642066309418832</v>
      </c>
      <c r="F49" s="27">
        <v>1.258415189669305</v>
      </c>
      <c r="G49" s="28">
        <v>1.2701583255722759</v>
      </c>
    </row>
    <row r="50" spans="1:7">
      <c r="A50" s="17" t="s">
        <v>164</v>
      </c>
      <c r="B50" s="18">
        <v>1576</v>
      </c>
      <c r="C50" s="18">
        <v>1690</v>
      </c>
      <c r="D50" s="19">
        <v>1846</v>
      </c>
      <c r="E50" s="27">
        <v>1.1878113671136032</v>
      </c>
      <c r="F50" s="27">
        <v>1.1354627178543113</v>
      </c>
      <c r="G50" s="28">
        <v>1.1310720062742023</v>
      </c>
    </row>
    <row r="51" spans="1:7">
      <c r="A51" s="17" t="s">
        <v>165</v>
      </c>
      <c r="B51" s="18">
        <v>3279</v>
      </c>
      <c r="C51" s="18">
        <v>3365</v>
      </c>
      <c r="D51" s="19">
        <v>3320</v>
      </c>
      <c r="E51" s="27">
        <v>2.4713410360187216</v>
      </c>
      <c r="F51" s="27">
        <v>2.2608473642483773</v>
      </c>
      <c r="G51" s="28">
        <v>2.0342140091172003</v>
      </c>
    </row>
    <row r="52" spans="1:7">
      <c r="A52" s="17" t="s">
        <v>166</v>
      </c>
      <c r="B52" s="18">
        <v>975</v>
      </c>
      <c r="C52" s="18">
        <v>987</v>
      </c>
      <c r="D52" s="19">
        <v>1053</v>
      </c>
      <c r="E52" s="27">
        <v>0.73484523028918991</v>
      </c>
      <c r="F52" s="27">
        <v>0.66313710208414522</v>
      </c>
      <c r="G52" s="28">
        <v>0.64518896132542525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168</v>
      </c>
      <c r="F53" s="27" t="s">
        <v>168</v>
      </c>
      <c r="G53" s="28" t="s">
        <v>168</v>
      </c>
    </row>
    <row r="54" spans="1:7">
      <c r="A54" s="17" t="s">
        <v>169</v>
      </c>
      <c r="B54" s="18">
        <v>0</v>
      </c>
      <c r="C54" s="18">
        <v>0</v>
      </c>
      <c r="D54" s="19">
        <v>0</v>
      </c>
      <c r="E54" s="27" t="s">
        <v>168</v>
      </c>
      <c r="F54" s="27" t="s">
        <v>168</v>
      </c>
      <c r="G54" s="28" t="s">
        <v>168</v>
      </c>
    </row>
    <row r="55" spans="1:7">
      <c r="A55" s="17" t="s">
        <v>170</v>
      </c>
      <c r="B55" s="18">
        <v>2111</v>
      </c>
      <c r="C55" s="18">
        <v>2160</v>
      </c>
      <c r="D55" s="19">
        <v>2250</v>
      </c>
      <c r="E55" s="27">
        <v>1.5910341345030563</v>
      </c>
      <c r="F55" s="27">
        <v>1.4512422902753328</v>
      </c>
      <c r="G55" s="28">
        <v>1.378608891720994</v>
      </c>
    </row>
    <row r="56" spans="1:7">
      <c r="A56" s="17" t="s">
        <v>171</v>
      </c>
      <c r="B56" s="18">
        <v>0</v>
      </c>
      <c r="C56" s="18">
        <v>0</v>
      </c>
      <c r="D56" s="19">
        <v>0</v>
      </c>
      <c r="E56" s="27" t="s">
        <v>168</v>
      </c>
      <c r="F56" s="27" t="s">
        <v>168</v>
      </c>
      <c r="G56" s="28" t="s">
        <v>168</v>
      </c>
    </row>
    <row r="57" spans="1:7">
      <c r="A57" s="17" t="s">
        <v>172</v>
      </c>
      <c r="B57" s="18">
        <v>808</v>
      </c>
      <c r="C57" s="18">
        <v>650</v>
      </c>
      <c r="D57" s="19">
        <v>971</v>
      </c>
      <c r="E57" s="27">
        <v>0.60897943187042602</v>
      </c>
      <c r="F57" s="27">
        <v>0.43671642994396592</v>
      </c>
      <c r="G57" s="28">
        <v>0.59494632616048237</v>
      </c>
    </row>
    <row r="58" spans="1:7">
      <c r="A58" s="17" t="s">
        <v>173</v>
      </c>
      <c r="B58" s="18">
        <v>4325</v>
      </c>
      <c r="C58" s="18">
        <v>1804</v>
      </c>
      <c r="D58" s="19">
        <v>2572</v>
      </c>
      <c r="E58" s="27">
        <v>3.2596980728212781</v>
      </c>
      <c r="F58" s="27">
        <v>1.2120560609521762</v>
      </c>
      <c r="G58" s="28">
        <v>1.5759031420028431</v>
      </c>
    </row>
    <row r="59" spans="1:7">
      <c r="A59" s="17" t="s">
        <v>174</v>
      </c>
      <c r="B59" s="18">
        <v>0</v>
      </c>
      <c r="C59" s="18">
        <v>4</v>
      </c>
      <c r="D59" s="19">
        <v>4</v>
      </c>
      <c r="E59" s="27" t="s">
        <v>168</v>
      </c>
      <c r="F59" s="27">
        <v>2.687485722732098E-3</v>
      </c>
      <c r="G59" s="28">
        <v>2.4508602519484339E-3</v>
      </c>
    </row>
    <row r="60" spans="1:7">
      <c r="A60" s="17" t="s">
        <v>175</v>
      </c>
      <c r="B60" s="18">
        <v>0</v>
      </c>
      <c r="C60" s="18">
        <v>683</v>
      </c>
      <c r="D60" s="19">
        <v>878</v>
      </c>
      <c r="E60" s="27" t="s">
        <v>168</v>
      </c>
      <c r="F60" s="27">
        <v>0.45888818715650576</v>
      </c>
      <c r="G60" s="28">
        <v>0.53796382530268128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168</v>
      </c>
      <c r="F61" s="27" t="s">
        <v>168</v>
      </c>
      <c r="G61" s="28" t="s">
        <v>168</v>
      </c>
    </row>
    <row r="62" spans="1:7">
      <c r="A62" s="17" t="s">
        <v>177</v>
      </c>
      <c r="B62" s="18">
        <v>1510</v>
      </c>
      <c r="C62" s="18">
        <v>0</v>
      </c>
      <c r="D62" s="19">
        <v>0</v>
      </c>
      <c r="E62" s="27">
        <v>1.1380679976786428</v>
      </c>
      <c r="F62" s="27" t="s">
        <v>168</v>
      </c>
      <c r="G62" s="28" t="s">
        <v>168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168</v>
      </c>
      <c r="F63" s="27" t="s">
        <v>168</v>
      </c>
      <c r="G63" s="28" t="s">
        <v>168</v>
      </c>
    </row>
    <row r="64" spans="1:7">
      <c r="A64" s="17" t="s">
        <v>179</v>
      </c>
      <c r="B64" s="18">
        <v>2806</v>
      </c>
      <c r="C64" s="18">
        <v>3241</v>
      </c>
      <c r="D64" s="19">
        <v>3764</v>
      </c>
      <c r="E64" s="27">
        <v>2.1148468884015044</v>
      </c>
      <c r="F64" s="27">
        <v>2.1775353068436822</v>
      </c>
      <c r="G64" s="28">
        <v>2.3062594970834764</v>
      </c>
    </row>
    <row r="65" spans="1:7">
      <c r="A65" s="17" t="s">
        <v>180</v>
      </c>
      <c r="B65" s="18">
        <v>221</v>
      </c>
      <c r="C65" s="18">
        <v>1428</v>
      </c>
      <c r="D65" s="19">
        <v>1431</v>
      </c>
      <c r="E65" s="27">
        <v>0.16656491886554969</v>
      </c>
      <c r="F65" s="27">
        <v>0.95943240301535893</v>
      </c>
      <c r="G65" s="28">
        <v>0.87679525513455225</v>
      </c>
    </row>
    <row r="66" spans="1:7">
      <c r="A66" s="17" t="s">
        <v>181</v>
      </c>
      <c r="B66" s="18">
        <v>1186</v>
      </c>
      <c r="C66" s="18">
        <v>2038</v>
      </c>
      <c r="D66" s="19">
        <v>1446</v>
      </c>
      <c r="E66" s="27">
        <v>0.89387327499792735</v>
      </c>
      <c r="F66" s="27">
        <v>1.3692739757320038</v>
      </c>
      <c r="G66" s="28">
        <v>0.88598598107935889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168</v>
      </c>
      <c r="F67" s="27" t="s">
        <v>168</v>
      </c>
      <c r="G67" s="28" t="s">
        <v>168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168</v>
      </c>
      <c r="F68" s="27" t="s">
        <v>168</v>
      </c>
      <c r="G68" s="28" t="s">
        <v>168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168</v>
      </c>
      <c r="F69" s="27" t="s">
        <v>168</v>
      </c>
      <c r="G69" s="28" t="s">
        <v>168</v>
      </c>
    </row>
    <row r="70" spans="1:7">
      <c r="A70" s="17" t="s">
        <v>185</v>
      </c>
      <c r="B70" s="18">
        <v>0</v>
      </c>
      <c r="C70" s="18">
        <v>0</v>
      </c>
      <c r="D70" s="19">
        <v>0</v>
      </c>
      <c r="E70" s="27" t="s">
        <v>168</v>
      </c>
      <c r="F70" s="27" t="s">
        <v>168</v>
      </c>
      <c r="G70" s="28" t="s">
        <v>168</v>
      </c>
    </row>
    <row r="71" spans="1:7">
      <c r="A71" s="17" t="s">
        <v>186</v>
      </c>
      <c r="B71" s="18">
        <v>0</v>
      </c>
      <c r="C71" s="18">
        <v>187</v>
      </c>
      <c r="D71" s="19">
        <v>234</v>
      </c>
      <c r="E71" s="27" t="s">
        <v>168</v>
      </c>
      <c r="F71" s="27">
        <v>0.12563995753772558</v>
      </c>
      <c r="G71" s="28">
        <v>0.14337532473898337</v>
      </c>
    </row>
    <row r="72" spans="1:7">
      <c r="A72" s="17" t="s">
        <v>187</v>
      </c>
      <c r="B72" s="18">
        <v>0</v>
      </c>
      <c r="C72" s="18">
        <v>0</v>
      </c>
      <c r="D72" s="19">
        <v>0</v>
      </c>
      <c r="E72" s="27" t="s">
        <v>168</v>
      </c>
      <c r="F72" s="27" t="s">
        <v>168</v>
      </c>
      <c r="G72" s="28" t="s">
        <v>168</v>
      </c>
    </row>
    <row r="73" spans="1:7">
      <c r="A73" s="17" t="s">
        <v>188</v>
      </c>
      <c r="B73" s="18">
        <v>0</v>
      </c>
      <c r="C73" s="18">
        <v>0</v>
      </c>
      <c r="D73" s="19">
        <v>514</v>
      </c>
      <c r="E73" s="27" t="s">
        <v>168</v>
      </c>
      <c r="F73" s="27" t="s">
        <v>168</v>
      </c>
      <c r="G73" s="28">
        <v>0.31493554237537374</v>
      </c>
    </row>
    <row r="74" spans="1:7" ht="13.5" thickBot="1">
      <c r="A74" s="20" t="s">
        <v>4</v>
      </c>
      <c r="B74" s="21">
        <v>132681</v>
      </c>
      <c r="C74" s="21">
        <v>148838</v>
      </c>
      <c r="D74" s="22">
        <v>163208</v>
      </c>
      <c r="E74" s="23">
        <v>100</v>
      </c>
      <c r="F74" s="23">
        <v>100</v>
      </c>
      <c r="G74" s="48">
        <v>100</v>
      </c>
    </row>
    <row r="75" spans="1:7">
      <c r="A75" s="24"/>
      <c r="B75" s="24"/>
      <c r="C75" s="24"/>
      <c r="D75" s="24"/>
      <c r="E75" s="24"/>
      <c r="F75" s="24"/>
      <c r="G75" s="24"/>
    </row>
    <row r="76" spans="1:7" ht="12.75" customHeight="1">
      <c r="A76" s="26" t="s">
        <v>157</v>
      </c>
      <c r="G76" s="188">
        <v>18</v>
      </c>
    </row>
    <row r="77" spans="1:7" ht="12.75" customHeight="1">
      <c r="A77" s="26" t="s">
        <v>158</v>
      </c>
      <c r="G77" s="187"/>
    </row>
    <row r="78" spans="1:7" ht="12.75" customHeight="1"/>
    <row r="79" spans="1:7" ht="12.75" customHeight="1"/>
    <row r="82" ht="12.75" customHeight="1"/>
    <row r="83" ht="12.75" customHeight="1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3" t="s">
        <v>0</v>
      </c>
      <c r="B2" s="3"/>
      <c r="C2" s="3"/>
    </row>
    <row r="3" spans="1:3" ht="6.75" customHeight="1"/>
    <row r="4" spans="1:3" ht="15.75">
      <c r="A4" s="41" t="s">
        <v>51</v>
      </c>
    </row>
    <row r="6" spans="1:3" ht="15.75">
      <c r="A6" s="41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55"/>
    </row>
    <row r="13" spans="1:3" ht="15.75">
      <c r="A13" s="41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55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55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1"/>
      <c r="B41" s="31"/>
      <c r="C41" s="31"/>
    </row>
    <row r="42" spans="1:3" ht="15.75">
      <c r="A42" s="55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56"/>
      <c r="B51" s="56"/>
      <c r="C51" s="56"/>
    </row>
    <row r="52" spans="1:3">
      <c r="A52" s="26" t="str">
        <f>+Innhold!B54</f>
        <v>Finans Norge / Skadestatistikk</v>
      </c>
      <c r="C52" s="188">
        <f>Innhold!H46</f>
        <v>19</v>
      </c>
    </row>
    <row r="53" spans="1:3">
      <c r="A53" s="26" t="str">
        <f>+Innhold!B55</f>
        <v>Premiestatistikk skadeforsikring 4. kvartal 2014</v>
      </c>
      <c r="C53" s="187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showGridLines="0" showRowColHeaders="0" tabSelected="1" topLeftCell="A4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6</v>
      </c>
      <c r="E4" s="30"/>
      <c r="F4" s="30"/>
      <c r="G4" s="30"/>
      <c r="H4" s="30"/>
    </row>
    <row r="5" spans="1:8" ht="15.75">
      <c r="B5" s="40"/>
      <c r="C5" s="30"/>
      <c r="D5" s="30"/>
      <c r="E5" s="30"/>
      <c r="F5" s="30"/>
      <c r="G5" s="30"/>
      <c r="H5" s="30"/>
    </row>
    <row r="6" spans="1:8" ht="15.75">
      <c r="B6" s="40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2" t="s">
        <v>70</v>
      </c>
      <c r="B9" s="31" t="s">
        <v>67</v>
      </c>
      <c r="C9" s="31"/>
      <c r="D9" s="31"/>
      <c r="E9" s="31"/>
      <c r="F9" s="31"/>
      <c r="G9" s="31"/>
      <c r="H9" s="29">
        <v>2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2" t="s">
        <v>71</v>
      </c>
      <c r="B11" s="31" t="s">
        <v>46</v>
      </c>
      <c r="C11" s="31"/>
      <c r="D11" s="31"/>
      <c r="E11" s="31"/>
      <c r="F11" s="31"/>
      <c r="G11" s="31"/>
      <c r="H11" s="29"/>
    </row>
    <row r="12" spans="1:8" ht="15.7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75">
      <c r="B15" s="31" t="s">
        <v>110</v>
      </c>
      <c r="C15" s="31"/>
      <c r="D15" s="31"/>
      <c r="E15" s="31"/>
      <c r="F15" s="31"/>
      <c r="G15" s="31"/>
      <c r="H15" s="29">
        <v>4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47</v>
      </c>
      <c r="C17" s="31"/>
      <c r="D17" s="31"/>
      <c r="E17" s="31"/>
      <c r="F17" s="31"/>
      <c r="G17" s="31"/>
      <c r="H17" s="29"/>
    </row>
    <row r="18" spans="1:8" ht="15.75">
      <c r="B18" s="42" t="s">
        <v>23</v>
      </c>
      <c r="C18" s="31"/>
      <c r="D18" s="31"/>
      <c r="E18" s="31"/>
      <c r="F18" s="31"/>
      <c r="G18" s="31"/>
      <c r="H18" s="29"/>
    </row>
    <row r="19" spans="1:8" ht="15.75">
      <c r="A19" s="72" t="s">
        <v>66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75">
      <c r="A20" s="72" t="s">
        <v>72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5.75">
      <c r="B21" s="42"/>
      <c r="C21" s="31"/>
      <c r="D21" s="31"/>
      <c r="E21" s="31"/>
      <c r="F21" s="31"/>
      <c r="G21" s="31"/>
      <c r="H21" s="29"/>
    </row>
    <row r="22" spans="1:8" ht="15.75">
      <c r="B22" s="42" t="s">
        <v>24</v>
      </c>
      <c r="C22" s="31"/>
      <c r="D22" s="31"/>
      <c r="E22" s="31"/>
      <c r="F22" s="31"/>
      <c r="G22" s="31"/>
      <c r="H22" s="29"/>
    </row>
    <row r="23" spans="1:8" ht="15.75">
      <c r="A23" s="72" t="s">
        <v>73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75">
      <c r="A24" s="72" t="s">
        <v>74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75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75">
      <c r="A26" s="72" t="s">
        <v>149</v>
      </c>
      <c r="B26" s="31" t="s">
        <v>153</v>
      </c>
      <c r="C26" s="31"/>
      <c r="D26" s="31"/>
      <c r="E26" s="31"/>
      <c r="F26" s="31"/>
      <c r="G26" s="31"/>
      <c r="H26" s="29">
        <v>9</v>
      </c>
    </row>
    <row r="27" spans="1:8" ht="15.75">
      <c r="A27" s="74"/>
      <c r="B27" s="31" t="s">
        <v>154</v>
      </c>
      <c r="C27" s="31"/>
      <c r="D27" s="31"/>
      <c r="E27" s="31"/>
      <c r="F27" s="31"/>
      <c r="G27" s="31"/>
      <c r="H27" s="29">
        <f>+H26</f>
        <v>9</v>
      </c>
    </row>
    <row r="28" spans="1:8" ht="15.75">
      <c r="A28" s="72" t="s">
        <v>75</v>
      </c>
      <c r="B28" s="31" t="s">
        <v>131</v>
      </c>
      <c r="C28" s="31"/>
      <c r="D28" s="31"/>
      <c r="E28" s="31"/>
      <c r="F28" s="31"/>
      <c r="G28" s="31"/>
      <c r="H28" s="29">
        <v>10</v>
      </c>
    </row>
    <row r="29" spans="1:8" ht="15.75">
      <c r="A29" s="49"/>
      <c r="B29" s="31" t="s">
        <v>132</v>
      </c>
      <c r="C29" s="31"/>
      <c r="D29" s="31"/>
      <c r="E29" s="31"/>
      <c r="F29" s="31"/>
      <c r="G29" s="31"/>
      <c r="H29" s="29">
        <f>H28</f>
        <v>10</v>
      </c>
    </row>
    <row r="30" spans="1:8" ht="15.75">
      <c r="A30" s="72" t="s">
        <v>148</v>
      </c>
      <c r="B30" s="31" t="s">
        <v>133</v>
      </c>
      <c r="C30" s="31"/>
      <c r="D30" s="31"/>
      <c r="E30" s="31"/>
      <c r="F30" s="31"/>
      <c r="G30" s="31"/>
      <c r="H30" s="29">
        <v>11</v>
      </c>
    </row>
    <row r="31" spans="1:8" ht="15.75">
      <c r="A31" s="74"/>
      <c r="B31" s="31" t="s">
        <v>134</v>
      </c>
      <c r="C31" s="31"/>
      <c r="D31" s="31"/>
      <c r="E31" s="31"/>
      <c r="F31" s="31"/>
      <c r="G31" s="31"/>
      <c r="H31" s="29">
        <f>H30</f>
        <v>11</v>
      </c>
    </row>
    <row r="32" spans="1:8" ht="15.75">
      <c r="A32" s="72" t="s">
        <v>85</v>
      </c>
      <c r="B32" s="31" t="s">
        <v>135</v>
      </c>
      <c r="C32" s="31"/>
      <c r="D32" s="31"/>
      <c r="E32" s="31"/>
      <c r="F32" s="31"/>
      <c r="G32" s="31"/>
      <c r="H32" s="29">
        <v>12</v>
      </c>
    </row>
    <row r="33" spans="1:10" ht="15.75">
      <c r="A33" s="49"/>
      <c r="B33" s="31" t="s">
        <v>136</v>
      </c>
      <c r="C33" s="31"/>
      <c r="D33" s="31"/>
      <c r="E33" s="31"/>
      <c r="F33" s="31"/>
      <c r="G33" s="31"/>
      <c r="H33" s="29">
        <f>+H32</f>
        <v>12</v>
      </c>
    </row>
    <row r="34" spans="1:10" ht="15.75">
      <c r="A34" s="72" t="s">
        <v>76</v>
      </c>
      <c r="B34" s="31" t="s">
        <v>137</v>
      </c>
      <c r="C34" s="31"/>
      <c r="D34" s="31"/>
      <c r="E34" s="31"/>
      <c r="F34" s="31"/>
      <c r="G34" s="31"/>
      <c r="H34" s="29">
        <v>13</v>
      </c>
    </row>
    <row r="35" spans="1:10" ht="15.75">
      <c r="A35" s="49"/>
      <c r="B35" s="31" t="s">
        <v>138</v>
      </c>
      <c r="C35" s="31"/>
      <c r="D35" s="31"/>
      <c r="E35" s="31"/>
      <c r="F35" s="31"/>
      <c r="G35" s="31"/>
      <c r="H35" s="29">
        <f>+H34</f>
        <v>13</v>
      </c>
    </row>
    <row r="36" spans="1:10" ht="15.75">
      <c r="A36" s="72" t="s">
        <v>77</v>
      </c>
      <c r="B36" s="31" t="s">
        <v>139</v>
      </c>
      <c r="C36" s="31"/>
      <c r="D36" s="31"/>
      <c r="E36" s="31"/>
      <c r="F36" s="31"/>
      <c r="G36" s="31"/>
      <c r="H36" s="29">
        <v>14</v>
      </c>
    </row>
    <row r="37" spans="1:10" ht="15.75">
      <c r="A37" s="49"/>
      <c r="B37" s="31" t="s">
        <v>140</v>
      </c>
      <c r="C37" s="31"/>
      <c r="D37" s="31"/>
      <c r="E37" s="31"/>
      <c r="F37" s="31"/>
      <c r="G37" s="31"/>
      <c r="H37" s="29">
        <f>+H36</f>
        <v>14</v>
      </c>
    </row>
    <row r="38" spans="1:10" ht="15.75">
      <c r="A38" s="72" t="s">
        <v>78</v>
      </c>
      <c r="B38" s="31" t="s">
        <v>141</v>
      </c>
      <c r="C38" s="31"/>
      <c r="D38" s="31"/>
      <c r="E38" s="31"/>
      <c r="F38" s="31"/>
      <c r="G38" s="31"/>
      <c r="H38" s="29">
        <v>15</v>
      </c>
    </row>
    <row r="39" spans="1:10" ht="15.75">
      <c r="A39" s="49"/>
      <c r="B39" s="31" t="s">
        <v>142</v>
      </c>
      <c r="C39" s="31"/>
      <c r="D39" s="31"/>
      <c r="E39" s="31"/>
      <c r="F39" s="31"/>
      <c r="G39" s="31"/>
      <c r="H39" s="29">
        <f>+H38</f>
        <v>15</v>
      </c>
    </row>
    <row r="40" spans="1:10" ht="15.75">
      <c r="A40" s="72" t="s">
        <v>79</v>
      </c>
      <c r="B40" s="31" t="s">
        <v>143</v>
      </c>
      <c r="C40" s="31"/>
      <c r="D40" s="31"/>
      <c r="E40" s="31"/>
      <c r="F40" s="31"/>
      <c r="G40" s="31"/>
      <c r="H40" s="29">
        <v>16</v>
      </c>
    </row>
    <row r="41" spans="1:10" ht="15.75">
      <c r="A41" s="49"/>
      <c r="B41" s="31" t="s">
        <v>144</v>
      </c>
      <c r="C41" s="31"/>
      <c r="D41" s="31"/>
      <c r="E41" s="31"/>
      <c r="F41" s="31"/>
      <c r="G41" s="31"/>
      <c r="H41" s="29">
        <f>+H40</f>
        <v>16</v>
      </c>
    </row>
    <row r="42" spans="1:10" ht="15.75">
      <c r="A42" s="72" t="s">
        <v>80</v>
      </c>
      <c r="B42" s="31" t="s">
        <v>145</v>
      </c>
      <c r="C42" s="31"/>
      <c r="D42" s="31"/>
      <c r="E42" s="31"/>
      <c r="F42" s="31"/>
      <c r="G42" s="31"/>
      <c r="H42" s="29">
        <v>17</v>
      </c>
    </row>
    <row r="43" spans="1:10" ht="15.75">
      <c r="A43" s="72" t="s">
        <v>106</v>
      </c>
      <c r="B43" s="31" t="s">
        <v>146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75">
      <c r="B44" s="31" t="s">
        <v>147</v>
      </c>
      <c r="C44" s="31"/>
      <c r="D44" s="31"/>
      <c r="E44" s="31"/>
      <c r="F44" s="31"/>
      <c r="G44" s="31"/>
      <c r="H44" s="29">
        <f>+H43</f>
        <v>18</v>
      </c>
    </row>
    <row r="45" spans="1:10" ht="15.75">
      <c r="A45" s="49"/>
      <c r="B45" s="31"/>
      <c r="C45" s="31"/>
      <c r="D45" s="31"/>
      <c r="E45" s="31"/>
      <c r="F45" s="31"/>
      <c r="G45" s="31"/>
      <c r="H45" s="29"/>
    </row>
    <row r="46" spans="1:10" ht="15.75">
      <c r="A46" s="72" t="s">
        <v>105</v>
      </c>
      <c r="B46" s="31" t="s">
        <v>68</v>
      </c>
      <c r="C46" s="31"/>
      <c r="D46" s="31"/>
      <c r="E46" s="31"/>
      <c r="F46" s="31"/>
      <c r="G46" s="31"/>
      <c r="H46" s="29">
        <v>19</v>
      </c>
    </row>
    <row r="49" spans="1:9">
      <c r="I49" s="1" t="s">
        <v>5</v>
      </c>
    </row>
    <row r="53" spans="1:9">
      <c r="B53" s="24"/>
      <c r="C53" s="24"/>
      <c r="D53" s="24"/>
      <c r="E53" s="24"/>
      <c r="F53" s="24"/>
      <c r="G53" s="24"/>
      <c r="H53" s="24"/>
    </row>
    <row r="54" spans="1:9">
      <c r="B54" s="26" t="str">
        <f>"Finans Norge / Skadestatistikk"</f>
        <v>Finans Norge / Skadestatistikk</v>
      </c>
      <c r="G54" s="25"/>
      <c r="H54" s="186">
        <v>1</v>
      </c>
    </row>
    <row r="55" spans="1:9">
      <c r="B55" s="26" t="str">
        <f>"Premiestatistikk skadeforsikring 4. kvartal 2014"</f>
        <v>Premiestatistikk skadeforsikring 4. kvartal 2014</v>
      </c>
      <c r="G55" s="25"/>
      <c r="H55" s="187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 ht="12.75" customHeight="1">
      <c r="A63"/>
      <c r="B63"/>
      <c r="C63"/>
      <c r="D63"/>
      <c r="E63"/>
      <c r="F63"/>
      <c r="G63"/>
      <c r="H63"/>
      <c r="I63"/>
    </row>
    <row r="64" spans="1:9" ht="12.75" customHeight="1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  <row r="72" spans="1:9">
      <c r="A72"/>
      <c r="B72"/>
      <c r="C72"/>
      <c r="D72"/>
      <c r="E72"/>
      <c r="F72"/>
      <c r="G72"/>
      <c r="H72"/>
      <c r="I72"/>
    </row>
    <row r="73" spans="1:9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3" t="s">
        <v>0</v>
      </c>
    </row>
    <row r="3" spans="1:1" s="1" customFormat="1" ht="6.75" customHeight="1"/>
    <row r="4" spans="1:1" s="1" customFormat="1" ht="15.75">
      <c r="A4" s="41"/>
    </row>
    <row r="5" spans="1:1" s="1" customFormat="1" ht="15.75">
      <c r="A5" s="41" t="s">
        <v>40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1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55"/>
      <c r="E19" s="55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55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55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55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55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55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55" t="s">
        <v>69</v>
      </c>
    </row>
    <row r="49" spans="1:3" s="1" customFormat="1" ht="15.75">
      <c r="A49" s="55" t="s">
        <v>111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1" t="str">
        <f>+Innhold!B54</f>
        <v>Finans Norge / Skadestatistikk</v>
      </c>
      <c r="B52" s="62"/>
      <c r="C52" s="188">
        <f>Innhold!H9</f>
        <v>2</v>
      </c>
    </row>
    <row r="53" spans="1:3" s="1" customFormat="1" ht="12.75" customHeight="1">
      <c r="A53" s="63" t="str">
        <f>+Innhold!B55</f>
        <v>Premiestatistikk skadeforsikring 4. kvartal 2014</v>
      </c>
      <c r="B53" s="50"/>
      <c r="C53" s="186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3" t="s">
        <v>0</v>
      </c>
    </row>
    <row r="3" spans="1:12" ht="6" customHeight="1">
      <c r="A3" s="4"/>
    </row>
    <row r="4" spans="1:12" ht="15.75">
      <c r="A4" s="41" t="s">
        <v>46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82</v>
      </c>
      <c r="G6" s="5" t="s">
        <v>93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65</v>
      </c>
      <c r="G31" s="5" t="s">
        <v>109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26" t="str">
        <f>+Innhold!B54</f>
        <v>Finans Norge / Skadestatistikk</v>
      </c>
      <c r="E64" s="188">
        <f>Innhold!H12</f>
        <v>3</v>
      </c>
      <c r="G64" s="26" t="str">
        <f>+Innhold!B54</f>
        <v>Finans Norge / Skadestatistikk</v>
      </c>
      <c r="K64" s="188">
        <f>Innhold!H14</f>
        <v>4</v>
      </c>
    </row>
    <row r="65" spans="1:12">
      <c r="A65" s="26" t="str">
        <f>+Innhold!B55</f>
        <v>Premiestatistikk skadeforsikring 4. kvartal 2014</v>
      </c>
      <c r="E65" s="187"/>
      <c r="G65" s="26" t="str">
        <f>+Innhold!B55</f>
        <v>Premiestatistikk skadeforsikring 4. kvartal 2014</v>
      </c>
      <c r="K65" s="186"/>
    </row>
    <row r="69" spans="1:12">
      <c r="A69"/>
      <c r="B69" s="69"/>
    </row>
    <row r="70" spans="1:12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</row>
    <row r="71" spans="1:12">
      <c r="A71" s="174"/>
      <c r="B71" s="175"/>
      <c r="C71" s="173"/>
      <c r="D71" s="173"/>
      <c r="E71" s="173"/>
      <c r="F71" s="173"/>
      <c r="G71" s="173"/>
      <c r="H71" s="173"/>
      <c r="I71" s="173"/>
      <c r="J71" s="173"/>
      <c r="K71" s="173"/>
      <c r="L71" s="173"/>
    </row>
    <row r="72" spans="1:12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</row>
    <row r="73" spans="1:12">
      <c r="A73" s="176" t="s">
        <v>61</v>
      </c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</row>
    <row r="74" spans="1:12">
      <c r="A74" s="174" t="s">
        <v>84</v>
      </c>
      <c r="B74" s="175">
        <f>+'Tab5'!G9/100</f>
        <v>0.25200842488108743</v>
      </c>
      <c r="C74" s="174">
        <v>1</v>
      </c>
      <c r="D74" s="174">
        <v>0</v>
      </c>
      <c r="E74" s="174">
        <v>0</v>
      </c>
      <c r="F74" s="174">
        <v>0</v>
      </c>
      <c r="G74" s="174"/>
      <c r="H74" s="174"/>
      <c r="I74" s="174">
        <v>0</v>
      </c>
      <c r="J74" s="173"/>
      <c r="K74" s="173"/>
      <c r="L74" s="173"/>
    </row>
    <row r="75" spans="1:12">
      <c r="A75" s="174" t="s">
        <v>83</v>
      </c>
      <c r="B75" s="175">
        <f>+'Tab5'!G7/100</f>
        <v>0.22802030495802364</v>
      </c>
      <c r="C75" s="174">
        <v>1</v>
      </c>
      <c r="D75" s="174">
        <v>0</v>
      </c>
      <c r="E75" s="174">
        <v>0</v>
      </c>
      <c r="F75" s="174">
        <v>0</v>
      </c>
      <c r="G75" s="174"/>
      <c r="H75" s="174"/>
      <c r="I75" s="174">
        <v>0</v>
      </c>
      <c r="J75" s="173"/>
      <c r="K75" s="173"/>
      <c r="L75" s="173"/>
    </row>
    <row r="76" spans="1:12">
      <c r="A76" s="174" t="s">
        <v>86</v>
      </c>
      <c r="B76" s="175">
        <f>+'Tab5'!G10/100</f>
        <v>0.13753074021845216</v>
      </c>
      <c r="C76" s="174">
        <v>1</v>
      </c>
      <c r="D76" s="174">
        <v>0</v>
      </c>
      <c r="E76" s="174">
        <v>0</v>
      </c>
      <c r="F76" s="174">
        <v>0</v>
      </c>
      <c r="G76" s="174"/>
      <c r="H76" s="174"/>
      <c r="I76" s="174">
        <v>0</v>
      </c>
      <c r="J76" s="173"/>
      <c r="K76" s="173"/>
      <c r="L76" s="173"/>
    </row>
    <row r="77" spans="1:12">
      <c r="A77" s="174" t="s">
        <v>52</v>
      </c>
      <c r="B77" s="175">
        <f>+'Tab5'!G11/100</f>
        <v>0.10100848691709766</v>
      </c>
      <c r="C77" s="174">
        <v>1</v>
      </c>
      <c r="D77" s="174">
        <v>0</v>
      </c>
      <c r="E77" s="174">
        <v>0</v>
      </c>
      <c r="F77" s="174">
        <v>0</v>
      </c>
      <c r="G77" s="174"/>
      <c r="H77" s="174"/>
      <c r="I77" s="174">
        <v>0</v>
      </c>
      <c r="J77" s="173"/>
      <c r="K77" s="173"/>
      <c r="L77" s="173"/>
    </row>
    <row r="78" spans="1:12">
      <c r="A78" s="174" t="s">
        <v>22</v>
      </c>
      <c r="B78" s="175">
        <f>1-SUM(B74:B77)</f>
        <v>0.2814320430253392</v>
      </c>
      <c r="C78" s="174">
        <v>1</v>
      </c>
      <c r="D78" s="174">
        <v>0</v>
      </c>
      <c r="E78" s="174">
        <v>0</v>
      </c>
      <c r="F78" s="174">
        <v>0</v>
      </c>
      <c r="G78" s="174"/>
      <c r="H78" s="174"/>
      <c r="I78" s="174">
        <v>0</v>
      </c>
      <c r="J78" s="173"/>
      <c r="K78" s="173"/>
      <c r="L78" s="173"/>
    </row>
    <row r="79" spans="1:12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</row>
    <row r="80" spans="1:12">
      <c r="A80" s="173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</row>
    <row r="81" spans="1:17">
      <c r="A81" s="176" t="s">
        <v>64</v>
      </c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</row>
    <row r="82" spans="1:17">
      <c r="A82" s="174" t="s">
        <v>53</v>
      </c>
      <c r="B82" s="174">
        <f>+'Tab3'!F26/1000</f>
        <v>10194.596</v>
      </c>
      <c r="C82" s="174">
        <f>+'Tab3'!G26/1000</f>
        <v>10676.64</v>
      </c>
      <c r="D82" s="173"/>
      <c r="E82" s="173"/>
      <c r="F82" s="173"/>
      <c r="G82" s="173"/>
      <c r="H82" s="173"/>
      <c r="I82" s="173"/>
      <c r="J82" s="173"/>
      <c r="K82" s="173"/>
      <c r="L82" s="173"/>
    </row>
    <row r="83" spans="1:17">
      <c r="A83" s="174"/>
      <c r="B83" s="177" t="str">
        <f>Dato_1årsiden</f>
        <v>31.12.2013</v>
      </c>
      <c r="C83" s="177" t="str">
        <f>Dato_nå</f>
        <v>31.12.2014</v>
      </c>
      <c r="D83" s="173"/>
      <c r="E83" s="173"/>
      <c r="F83" s="173"/>
      <c r="G83" s="173"/>
      <c r="H83" s="173"/>
      <c r="I83" s="173"/>
      <c r="J83" s="173"/>
      <c r="K83" s="173"/>
      <c r="L83" s="173"/>
    </row>
    <row r="84" spans="1:17">
      <c r="A84" s="174" t="s">
        <v>19</v>
      </c>
      <c r="B84" s="178">
        <f>+'Tab3'!F22/1000</f>
        <v>1952.77</v>
      </c>
      <c r="C84" s="178">
        <f>+'Tab3'!G22/1000</f>
        <v>2050.098</v>
      </c>
      <c r="D84" s="173"/>
      <c r="E84" s="173"/>
      <c r="F84" s="173"/>
      <c r="G84" s="173"/>
      <c r="H84" s="173"/>
      <c r="I84" s="173"/>
      <c r="J84" s="173"/>
      <c r="K84" s="173"/>
      <c r="L84" s="173"/>
    </row>
    <row r="85" spans="1:17">
      <c r="A85" s="174" t="s">
        <v>56</v>
      </c>
      <c r="B85" s="178">
        <f>+'Tab3'!F23/1000</f>
        <v>6591.0739999999996</v>
      </c>
      <c r="C85" s="178">
        <f>+'Tab3'!G23/1000</f>
        <v>6849.3680000000004</v>
      </c>
      <c r="D85" s="173"/>
      <c r="E85" s="173"/>
      <c r="F85" s="173"/>
      <c r="G85" s="173"/>
      <c r="H85" s="173"/>
      <c r="I85" s="173"/>
      <c r="J85" s="173"/>
      <c r="K85" s="173"/>
      <c r="L85" s="173"/>
    </row>
    <row r="86" spans="1:17">
      <c r="A86" s="174" t="s">
        <v>57</v>
      </c>
      <c r="B86" s="178">
        <f>'Tab3'!F26/1000-B84-B85</f>
        <v>1650.7519999999995</v>
      </c>
      <c r="C86" s="178">
        <f>'Tab3'!G26/1000-C84-C85</f>
        <v>1777.1739999999991</v>
      </c>
      <c r="D86" s="173"/>
      <c r="E86" s="173"/>
      <c r="F86" s="173"/>
      <c r="G86" s="173"/>
      <c r="H86" s="173"/>
      <c r="I86" s="173"/>
      <c r="J86" s="173"/>
      <c r="K86" s="173"/>
      <c r="L86" s="173"/>
    </row>
    <row r="87" spans="1:17">
      <c r="A87" s="174" t="s">
        <v>87</v>
      </c>
      <c r="B87" s="178">
        <f>+'Tab3'!J26/1000</f>
        <v>7692.7060000000001</v>
      </c>
      <c r="C87" s="178">
        <f>+'Tab3'!K26/1000</f>
        <v>7850.1809999999996</v>
      </c>
      <c r="D87" s="173"/>
      <c r="E87" s="173"/>
      <c r="F87" s="173"/>
      <c r="G87" s="173"/>
      <c r="H87" s="173"/>
      <c r="I87" s="173"/>
      <c r="J87" s="173"/>
      <c r="K87" s="173"/>
      <c r="L87" s="173"/>
    </row>
    <row r="88" spans="1:17">
      <c r="A88" s="174" t="s">
        <v>54</v>
      </c>
      <c r="B88" s="178">
        <f>'Tab3'!F30/1000+'Tab3'!J30/1000</f>
        <v>1240.1849999999999</v>
      </c>
      <c r="C88" s="178">
        <f>'Tab3'!G30/1000+'Tab3'!K30/1000</f>
        <v>1343.0329999999999</v>
      </c>
      <c r="D88" s="173"/>
      <c r="E88" s="173"/>
      <c r="F88" s="173"/>
      <c r="G88" s="173"/>
      <c r="H88" s="173"/>
      <c r="I88" s="173"/>
      <c r="J88" s="173"/>
      <c r="K88" s="173"/>
      <c r="L88" s="173"/>
    </row>
    <row r="89" spans="1:17">
      <c r="A89" s="174" t="s">
        <v>55</v>
      </c>
      <c r="B89" s="178">
        <f>+'Tab3'!J31/1000</f>
        <v>2686.194</v>
      </c>
      <c r="C89" s="178">
        <f>+'Tab3'!K31/1000</f>
        <v>2643.7950000000001</v>
      </c>
      <c r="D89" s="173"/>
      <c r="E89" s="173"/>
      <c r="F89" s="173"/>
      <c r="G89" s="173"/>
      <c r="H89" s="173"/>
      <c r="I89" s="173"/>
      <c r="J89" s="173"/>
      <c r="K89" s="173"/>
      <c r="L89" s="173"/>
    </row>
    <row r="90" spans="1:17">
      <c r="A90" s="174" t="s">
        <v>26</v>
      </c>
      <c r="B90" s="178">
        <f>+'Tab3'!F41/1000</f>
        <v>2825.2809999999999</v>
      </c>
      <c r="C90" s="178">
        <f>+'Tab3'!G41/1000</f>
        <v>2999.8159999999998</v>
      </c>
      <c r="D90" s="173"/>
      <c r="E90" s="173"/>
      <c r="F90" s="173"/>
      <c r="G90" s="173"/>
      <c r="H90" s="173"/>
      <c r="I90" s="173"/>
      <c r="J90" s="173"/>
      <c r="K90" s="173"/>
      <c r="L90" s="173"/>
    </row>
    <row r="91" spans="1:17">
      <c r="A91" s="174" t="s">
        <v>27</v>
      </c>
      <c r="B91" s="178">
        <f>+'Tab3'!J42/1000</f>
        <v>1589.018</v>
      </c>
      <c r="C91" s="178">
        <f>+'Tab3'!K42/1000</f>
        <v>1747.777</v>
      </c>
      <c r="D91" s="173"/>
      <c r="E91" s="173"/>
      <c r="F91" s="173"/>
      <c r="G91" s="173"/>
      <c r="H91" s="173"/>
      <c r="I91" s="173"/>
      <c r="J91" s="173"/>
      <c r="K91" s="173"/>
      <c r="L91" s="173"/>
    </row>
    <row r="92" spans="1:17">
      <c r="A92" s="173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</row>
    <row r="93" spans="1:17">
      <c r="A93" s="173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</row>
    <row r="94" spans="1:17">
      <c r="A94" s="173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</row>
    <row r="95" spans="1:17">
      <c r="A95" s="176" t="s">
        <v>63</v>
      </c>
      <c r="B95" s="173"/>
      <c r="C95" s="173"/>
      <c r="D95" s="173"/>
      <c r="E95" s="173"/>
      <c r="F95" s="173"/>
      <c r="G95" s="179" t="s">
        <v>81</v>
      </c>
      <c r="H95" s="173"/>
      <c r="I95" s="173"/>
      <c r="J95" s="173"/>
      <c r="K95" s="173"/>
      <c r="L95" s="173"/>
    </row>
    <row r="96" spans="1:17">
      <c r="A96" s="174"/>
      <c r="B96" s="180">
        <v>40908</v>
      </c>
      <c r="C96" s="180">
        <v>41274</v>
      </c>
      <c r="D96" s="180">
        <v>41639</v>
      </c>
      <c r="E96" s="180" t="str">
        <f>G96</f>
        <v>31.12.2014</v>
      </c>
      <c r="F96" s="180"/>
      <c r="G96" s="180" t="str">
        <f>C83</f>
        <v>31.12.2014</v>
      </c>
      <c r="H96" s="180"/>
      <c r="I96" s="180"/>
      <c r="J96" s="181"/>
      <c r="K96" s="180"/>
      <c r="L96" s="180"/>
      <c r="M96" s="67"/>
      <c r="N96" s="67"/>
      <c r="O96" s="67"/>
      <c r="P96" s="67"/>
      <c r="Q96" s="67"/>
    </row>
    <row r="97" spans="1:17">
      <c r="A97" s="174"/>
      <c r="B97" s="175">
        <f>B98/B101</f>
        <v>0.39273991697423744</v>
      </c>
      <c r="C97" s="175">
        <f>C98/C101</f>
        <v>0.39034587046260438</v>
      </c>
      <c r="D97" s="175">
        <f>D98/D101</f>
        <v>0.38951795038542858</v>
      </c>
      <c r="E97" s="175">
        <f>E98/E101</f>
        <v>0.38367106973506798</v>
      </c>
      <c r="F97" s="175"/>
      <c r="G97" s="175">
        <f>G98/G101</f>
        <v>0.38367106973506798</v>
      </c>
      <c r="H97" s="175"/>
      <c r="I97" s="175"/>
      <c r="J97" s="175"/>
      <c r="K97" s="175"/>
      <c r="L97" s="175"/>
      <c r="M97" s="69"/>
      <c r="N97" s="69"/>
      <c r="O97" s="69"/>
      <c r="P97" s="69"/>
      <c r="Q97" s="69"/>
    </row>
    <row r="98" spans="1:17">
      <c r="A98" s="174" t="s">
        <v>60</v>
      </c>
      <c r="B98" s="182">
        <v>7171.76</v>
      </c>
      <c r="C98" s="182">
        <v>7457.5519999999997</v>
      </c>
      <c r="D98" s="182">
        <v>7709.8919999999998</v>
      </c>
      <c r="E98" s="182">
        <f>G98</f>
        <v>7884.6679999999997</v>
      </c>
      <c r="F98" s="174"/>
      <c r="G98" s="174">
        <f>('Tab3'!G19+'Tab3'!K19)/1000</f>
        <v>7884.6679999999997</v>
      </c>
      <c r="H98" s="174"/>
      <c r="I98" s="174"/>
      <c r="J98" s="174"/>
      <c r="K98" s="174"/>
      <c r="L98" s="174"/>
      <c r="M98"/>
      <c r="N98"/>
      <c r="O98"/>
      <c r="P98"/>
      <c r="Q98"/>
    </row>
    <row r="99" spans="1:17">
      <c r="A99" s="174" t="s">
        <v>59</v>
      </c>
      <c r="B99" s="182">
        <f>B101-B98</f>
        <v>11089.078</v>
      </c>
      <c r="C99" s="182">
        <f>C101-C98</f>
        <v>11647.433000000001</v>
      </c>
      <c r="D99" s="182">
        <f>D101-D98</f>
        <v>12083.527000000002</v>
      </c>
      <c r="E99" s="182">
        <f>E101-E98</f>
        <v>12665.925000000001</v>
      </c>
      <c r="F99" s="174"/>
      <c r="G99" s="174">
        <f>G101-G98</f>
        <v>12665.925000000001</v>
      </c>
      <c r="H99" s="174"/>
      <c r="I99" s="174"/>
      <c r="J99" s="174"/>
      <c r="K99" s="174"/>
      <c r="L99" s="174"/>
      <c r="M99"/>
      <c r="N99"/>
      <c r="O99"/>
      <c r="P99"/>
      <c r="Q99"/>
    </row>
    <row r="100" spans="1:17">
      <c r="A100" s="174"/>
      <c r="B100" s="182"/>
      <c r="C100" s="182"/>
      <c r="D100" s="182"/>
      <c r="E100" s="182"/>
      <c r="F100" s="174"/>
      <c r="G100" s="174"/>
      <c r="H100" s="174"/>
      <c r="I100" s="174"/>
      <c r="J100" s="174"/>
      <c r="K100" s="174"/>
      <c r="L100" s="174"/>
    </row>
    <row r="101" spans="1:17">
      <c r="A101" s="174" t="s">
        <v>58</v>
      </c>
      <c r="B101" s="182">
        <v>18260.838</v>
      </c>
      <c r="C101" s="182">
        <v>19104.985000000001</v>
      </c>
      <c r="D101" s="182">
        <v>19793.419000000002</v>
      </c>
      <c r="E101" s="182">
        <f>G101</f>
        <v>20550.593000000001</v>
      </c>
      <c r="F101" s="174"/>
      <c r="G101" s="174">
        <f>('Tab3'!G12+'Tab3'!K12)/1000</f>
        <v>20550.593000000001</v>
      </c>
      <c r="H101" s="174"/>
      <c r="I101" s="174"/>
      <c r="J101" s="174"/>
      <c r="K101" s="174"/>
      <c r="L101" s="174"/>
      <c r="M101"/>
      <c r="N101"/>
      <c r="O101"/>
      <c r="P101"/>
      <c r="Q101"/>
    </row>
    <row r="102" spans="1:17">
      <c r="A102" s="173"/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</row>
    <row r="103" spans="1:17">
      <c r="A103" s="173"/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</row>
    <row r="104" spans="1:17">
      <c r="A104" s="173"/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</row>
    <row r="105" spans="1:17">
      <c r="A105" s="176" t="s">
        <v>62</v>
      </c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</row>
    <row r="106" spans="1:17">
      <c r="A106" s="173" t="s">
        <v>53</v>
      </c>
      <c r="B106" s="183">
        <f>'Tab3'!G48</f>
        <v>34266257</v>
      </c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</row>
    <row r="107" spans="1:17">
      <c r="A107" s="173" t="s">
        <v>87</v>
      </c>
      <c r="B107" s="183">
        <f>'Tab3'!K48</f>
        <v>20991971</v>
      </c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</row>
    <row r="108" spans="1:17">
      <c r="A108" s="173"/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</row>
    <row r="109" spans="1:17">
      <c r="A109" s="173"/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</row>
    <row r="110" spans="1:17">
      <c r="A110" s="173"/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</row>
    <row r="111" spans="1:17">
      <c r="A111" s="173"/>
      <c r="B111" s="173"/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</row>
    <row r="112" spans="1:17">
      <c r="A112" s="184"/>
      <c r="B112" s="174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</row>
    <row r="113" spans="1:12">
      <c r="A113" s="184"/>
      <c r="B113" s="174"/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</row>
    <row r="114" spans="1:12">
      <c r="A114" s="184"/>
      <c r="B114" s="174"/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</row>
    <row r="115" spans="1:12">
      <c r="A115" s="184"/>
      <c r="B115" s="174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</row>
    <row r="116" spans="1:12">
      <c r="A116" s="68"/>
      <c r="B116"/>
    </row>
    <row r="117" spans="1:12">
      <c r="A117" s="68"/>
      <c r="B117"/>
    </row>
    <row r="118" spans="1:12">
      <c r="A118" s="68"/>
      <c r="B118"/>
    </row>
    <row r="119" spans="1:12">
      <c r="A119" s="68"/>
      <c r="B119"/>
    </row>
    <row r="120" spans="1:12">
      <c r="A120" s="68"/>
      <c r="B120"/>
    </row>
    <row r="121" spans="1:12">
      <c r="A121" s="68"/>
      <c r="B121"/>
    </row>
    <row r="122" spans="1:12">
      <c r="A122" s="68"/>
      <c r="B122"/>
    </row>
    <row r="123" spans="1:12">
      <c r="A123" s="68"/>
      <c r="B123"/>
    </row>
    <row r="124" spans="1:12">
      <c r="A124" s="68"/>
      <c r="B124"/>
    </row>
    <row r="125" spans="1:12">
      <c r="A125" s="68"/>
      <c r="B125"/>
    </row>
    <row r="126" spans="1:12">
      <c r="A126" s="68"/>
      <c r="B126"/>
    </row>
    <row r="127" spans="1:12">
      <c r="A127" s="68"/>
      <c r="B127"/>
    </row>
    <row r="128" spans="1:12">
      <c r="A128" s="68"/>
      <c r="B128"/>
    </row>
    <row r="129" spans="1:2">
      <c r="A129" s="68"/>
      <c r="B129"/>
    </row>
    <row r="130" spans="1:2">
      <c r="A130" s="68"/>
      <c r="B130"/>
    </row>
    <row r="131" spans="1:2">
      <c r="A131" s="68"/>
      <c r="B131"/>
    </row>
    <row r="132" spans="1:2">
      <c r="A132" s="68"/>
      <c r="B132"/>
    </row>
    <row r="133" spans="1:2">
      <c r="A133" s="68"/>
      <c r="B133"/>
    </row>
    <row r="134" spans="1:2">
      <c r="A134" s="68"/>
      <c r="B134"/>
    </row>
    <row r="135" spans="1:2">
      <c r="A135" s="68"/>
      <c r="B135"/>
    </row>
    <row r="136" spans="1:2">
      <c r="A136" s="68"/>
      <c r="B136"/>
    </row>
    <row r="137" spans="1:2">
      <c r="A137" s="68"/>
      <c r="B137"/>
    </row>
    <row r="138" spans="1:2">
      <c r="A138" s="68"/>
      <c r="B138"/>
    </row>
    <row r="139" spans="1:2">
      <c r="A139" s="68"/>
      <c r="B139"/>
    </row>
    <row r="140" spans="1:2">
      <c r="A140" s="68"/>
      <c r="B140"/>
    </row>
    <row r="141" spans="1:2">
      <c r="A141" s="68"/>
      <c r="B141"/>
    </row>
    <row r="142" spans="1:2">
      <c r="A142" s="68"/>
      <c r="B142"/>
    </row>
    <row r="143" spans="1:2">
      <c r="A143" s="68"/>
      <c r="B143"/>
    </row>
    <row r="144" spans="1:2">
      <c r="A144" s="68"/>
      <c r="B144"/>
    </row>
    <row r="145" spans="1:2">
      <c r="A145" s="68"/>
      <c r="B145"/>
    </row>
    <row r="146" spans="1:2">
      <c r="A146" s="68"/>
      <c r="B146"/>
    </row>
    <row r="147" spans="1:2">
      <c r="A147" s="68"/>
      <c r="B147"/>
    </row>
    <row r="148" spans="1:2">
      <c r="A148" s="68"/>
      <c r="B148"/>
    </row>
    <row r="149" spans="1:2">
      <c r="A149" s="68"/>
      <c r="B149"/>
    </row>
    <row r="150" spans="1:2">
      <c r="A150" s="68"/>
      <c r="B150"/>
    </row>
    <row r="151" spans="1:2">
      <c r="A151" s="68"/>
      <c r="B151"/>
    </row>
    <row r="152" spans="1:2">
      <c r="A152" s="68"/>
      <c r="B152"/>
    </row>
    <row r="153" spans="1:2">
      <c r="A153" s="68"/>
      <c r="B153"/>
    </row>
    <row r="154" spans="1:2">
      <c r="A154" s="68"/>
      <c r="B154"/>
    </row>
    <row r="155" spans="1:2">
      <c r="A155" s="68"/>
      <c r="B155"/>
    </row>
    <row r="156" spans="1:2">
      <c r="A156" s="71"/>
      <c r="B156"/>
    </row>
    <row r="157" spans="1:2">
      <c r="A157" s="68"/>
      <c r="B157"/>
    </row>
    <row r="158" spans="1:2">
      <c r="A158" s="71"/>
      <c r="B158"/>
    </row>
    <row r="159" spans="1:2">
      <c r="A159" s="71"/>
      <c r="B159"/>
    </row>
    <row r="160" spans="1:2">
      <c r="A160" s="71"/>
      <c r="B160"/>
    </row>
    <row r="161" spans="1:2">
      <c r="A161" s="71"/>
      <c r="B161"/>
    </row>
    <row r="162" spans="1:2">
      <c r="A162" s="71"/>
      <c r="B162"/>
    </row>
    <row r="163" spans="1:2">
      <c r="A163" s="75"/>
      <c r="B163"/>
    </row>
    <row r="164" spans="1:2">
      <c r="A164" s="75"/>
      <c r="B164"/>
    </row>
    <row r="165" spans="1:2">
      <c r="A165" s="75"/>
      <c r="B165"/>
    </row>
    <row r="166" spans="1:2">
      <c r="A166" s="75"/>
      <c r="B166"/>
    </row>
    <row r="167" spans="1:2">
      <c r="A167" s="75"/>
      <c r="B167"/>
    </row>
    <row r="168" spans="1:2">
      <c r="A168" s="75"/>
      <c r="B168"/>
    </row>
    <row r="169" spans="1:2">
      <c r="A169" s="75"/>
      <c r="B169"/>
    </row>
    <row r="170" spans="1:2">
      <c r="A170" s="75"/>
      <c r="B170"/>
    </row>
    <row r="171" spans="1:2">
      <c r="A171" s="75"/>
      <c r="B171"/>
    </row>
    <row r="172" spans="1:2">
      <c r="A172" s="75"/>
      <c r="B172"/>
    </row>
    <row r="173" spans="1:2">
      <c r="A173" s="75"/>
      <c r="B173"/>
    </row>
    <row r="174" spans="1:2">
      <c r="A174" s="75"/>
      <c r="B174"/>
    </row>
    <row r="175" spans="1:2">
      <c r="A175" s="75"/>
      <c r="B175"/>
    </row>
    <row r="176" spans="1:2">
      <c r="A176" s="75"/>
      <c r="B176"/>
    </row>
    <row r="177" spans="1:3">
      <c r="A177" s="75"/>
      <c r="B177"/>
    </row>
    <row r="178" spans="1:3">
      <c r="A178" s="75"/>
      <c r="B178"/>
    </row>
    <row r="179" spans="1:3">
      <c r="A179" s="75"/>
      <c r="B179"/>
    </row>
    <row r="180" spans="1:3">
      <c r="A180" s="75"/>
      <c r="B180"/>
    </row>
    <row r="181" spans="1:3">
      <c r="A181" s="75"/>
      <c r="B181"/>
      <c r="C181"/>
    </row>
    <row r="182" spans="1:3">
      <c r="A182" s="75"/>
      <c r="B182"/>
    </row>
    <row r="183" spans="1:3">
      <c r="A183" s="75"/>
      <c r="B183"/>
    </row>
    <row r="184" spans="1:3">
      <c r="A184" s="75"/>
      <c r="B184"/>
    </row>
    <row r="185" spans="1:3">
      <c r="A185" s="75"/>
      <c r="B185"/>
    </row>
    <row r="186" spans="1:3">
      <c r="A186" s="75"/>
      <c r="B186"/>
    </row>
    <row r="187" spans="1:3">
      <c r="A187" s="75"/>
      <c r="B187"/>
    </row>
    <row r="188" spans="1:3">
      <c r="A188" s="75"/>
      <c r="B188"/>
    </row>
    <row r="189" spans="1:3">
      <c r="A189" s="75"/>
      <c r="B189"/>
    </row>
    <row r="190" spans="1:3">
      <c r="A190" s="75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/>
    <row r="2" spans="1:12">
      <c r="A2" s="73" t="s">
        <v>0</v>
      </c>
      <c r="B2" s="3"/>
      <c r="C2" s="3"/>
      <c r="F2" s="3"/>
      <c r="G2" s="3"/>
      <c r="J2" s="3"/>
      <c r="K2" s="3"/>
    </row>
    <row r="3" spans="1:12" ht="6" customHeight="1">
      <c r="A3" s="4"/>
      <c r="B3" s="3"/>
      <c r="C3" s="3"/>
      <c r="F3" s="3"/>
      <c r="G3" s="3"/>
      <c r="J3" s="3"/>
      <c r="K3" s="3"/>
    </row>
    <row r="4" spans="1:12" ht="16.5" thickBot="1">
      <c r="A4" s="5" t="s">
        <v>48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91" t="s">
        <v>1</v>
      </c>
      <c r="C5" s="190"/>
      <c r="D5" s="36" t="s">
        <v>11</v>
      </c>
      <c r="F5" s="189" t="s">
        <v>1</v>
      </c>
      <c r="G5" s="190"/>
      <c r="H5" s="36" t="s">
        <v>11</v>
      </c>
      <c r="J5" s="189" t="s">
        <v>1</v>
      </c>
      <c r="K5" s="190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65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57"/>
      <c r="C7" s="27"/>
      <c r="D7" s="35"/>
      <c r="F7" s="113"/>
      <c r="G7" s="27"/>
      <c r="H7" s="35"/>
      <c r="J7" s="113"/>
      <c r="K7" s="27"/>
      <c r="L7" s="35"/>
    </row>
    <row r="8" spans="1:12">
      <c r="A8" s="47" t="s">
        <v>14</v>
      </c>
      <c r="B8" s="58">
        <v>16480544</v>
      </c>
      <c r="C8" s="58">
        <v>17081402</v>
      </c>
      <c r="D8" s="80">
        <v>3.6458626608442053</v>
      </c>
      <c r="F8" s="110">
        <v>14206226</v>
      </c>
      <c r="G8" s="58">
        <v>14728012</v>
      </c>
      <c r="H8" s="80">
        <v>3.6729388931303784</v>
      </c>
      <c r="J8" s="110">
        <v>2274318</v>
      </c>
      <c r="K8" s="58">
        <v>2353390</v>
      </c>
      <c r="L8" s="80">
        <v>3.4767345639440044</v>
      </c>
    </row>
    <row r="9" spans="1:12">
      <c r="A9" s="47" t="s">
        <v>15</v>
      </c>
      <c r="B9" s="58">
        <v>1275154</v>
      </c>
      <c r="C9" s="58">
        <v>1299943</v>
      </c>
      <c r="D9" s="80">
        <v>1.9440004893526586</v>
      </c>
      <c r="F9" s="110">
        <v>51178</v>
      </c>
      <c r="G9" s="58">
        <v>64863</v>
      </c>
      <c r="H9" s="80">
        <v>26.740005471100865</v>
      </c>
      <c r="J9" s="110">
        <v>1223976</v>
      </c>
      <c r="K9" s="58">
        <v>1235080</v>
      </c>
      <c r="L9" s="80">
        <v>0.90720733086269667</v>
      </c>
    </row>
    <row r="10" spans="1:12">
      <c r="A10" s="47" t="s">
        <v>16</v>
      </c>
      <c r="B10" s="58">
        <v>558461</v>
      </c>
      <c r="C10" s="58">
        <v>577763</v>
      </c>
      <c r="D10" s="80">
        <v>3.4562843242410839</v>
      </c>
      <c r="F10" s="110">
        <v>541977</v>
      </c>
      <c r="G10" s="58">
        <v>563679</v>
      </c>
      <c r="H10" s="80">
        <v>4.0042289617456088</v>
      </c>
      <c r="J10" s="110">
        <v>16484</v>
      </c>
      <c r="K10" s="58">
        <v>14084</v>
      </c>
      <c r="L10" s="80">
        <v>-14.55957291919437</v>
      </c>
    </row>
    <row r="11" spans="1:12">
      <c r="A11" s="47" t="s">
        <v>17</v>
      </c>
      <c r="B11" s="58">
        <v>936221</v>
      </c>
      <c r="C11" s="58">
        <v>1001858</v>
      </c>
      <c r="D11" s="80">
        <v>7.0108446616771039</v>
      </c>
      <c r="F11" s="110">
        <v>58621</v>
      </c>
      <c r="G11" s="58">
        <v>62597</v>
      </c>
      <c r="H11" s="80">
        <v>6.7825523276641473</v>
      </c>
      <c r="J11" s="110">
        <v>877600</v>
      </c>
      <c r="K11" s="58">
        <v>939261</v>
      </c>
      <c r="L11" s="80">
        <v>7.0260938924339102</v>
      </c>
    </row>
    <row r="12" spans="1:12">
      <c r="A12" s="46" t="s">
        <v>108</v>
      </c>
      <c r="B12" s="59">
        <v>19793419</v>
      </c>
      <c r="C12" s="59">
        <v>20550593</v>
      </c>
      <c r="D12" s="81">
        <v>3.825382567812059</v>
      </c>
      <c r="F12" s="111">
        <v>15237500</v>
      </c>
      <c r="G12" s="59">
        <v>15827025</v>
      </c>
      <c r="H12" s="81">
        <v>3.8689089417555373</v>
      </c>
      <c r="J12" s="111">
        <v>4555919</v>
      </c>
      <c r="K12" s="59">
        <v>4723568</v>
      </c>
      <c r="L12" s="81">
        <v>3.6798064232485257</v>
      </c>
    </row>
    <row r="13" spans="1:12">
      <c r="A13" s="47"/>
      <c r="B13" s="59"/>
      <c r="C13" s="39"/>
      <c r="D13" s="38"/>
      <c r="F13" s="111"/>
      <c r="G13" s="39"/>
      <c r="H13" s="38"/>
      <c r="J13" s="111"/>
      <c r="K13" s="39"/>
      <c r="L13" s="38"/>
    </row>
    <row r="14" spans="1:12">
      <c r="A14" s="120" t="s">
        <v>18</v>
      </c>
      <c r="B14" s="59"/>
      <c r="C14" s="39"/>
      <c r="D14" s="38"/>
      <c r="F14" s="111"/>
      <c r="G14" s="39"/>
      <c r="H14" s="38"/>
      <c r="J14" s="111"/>
      <c r="K14" s="39"/>
      <c r="L14" s="38"/>
    </row>
    <row r="15" spans="1:12">
      <c r="A15" s="47" t="s">
        <v>14</v>
      </c>
      <c r="B15" s="58">
        <v>6568690</v>
      </c>
      <c r="C15" s="58">
        <v>6705184</v>
      </c>
      <c r="D15" s="80">
        <v>2.0779485711762922</v>
      </c>
      <c r="F15" s="110">
        <v>5669485</v>
      </c>
      <c r="G15" s="58">
        <v>5794190</v>
      </c>
      <c r="H15" s="80">
        <v>2.1995825017616237</v>
      </c>
      <c r="J15" s="110">
        <v>899205</v>
      </c>
      <c r="K15" s="58">
        <v>910994</v>
      </c>
      <c r="L15" s="80">
        <v>1.3110469803882319</v>
      </c>
    </row>
    <row r="16" spans="1:12">
      <c r="A16" s="47" t="s">
        <v>15</v>
      </c>
      <c r="B16" s="58">
        <v>472326</v>
      </c>
      <c r="C16" s="58">
        <v>470678</v>
      </c>
      <c r="D16" s="80">
        <v>-0.34891155684844788</v>
      </c>
      <c r="F16" s="110">
        <v>19022</v>
      </c>
      <c r="G16" s="58">
        <v>17772</v>
      </c>
      <c r="H16" s="80">
        <v>-6.5713384502155403</v>
      </c>
      <c r="J16" s="110">
        <v>453304</v>
      </c>
      <c r="K16" s="58">
        <v>452906</v>
      </c>
      <c r="L16" s="80">
        <v>-8.7799798810511268E-2</v>
      </c>
    </row>
    <row r="17" spans="1:12">
      <c r="A17" s="47" t="s">
        <v>16</v>
      </c>
      <c r="B17" s="58">
        <v>271850</v>
      </c>
      <c r="C17" s="58">
        <v>281205</v>
      </c>
      <c r="D17" s="80">
        <v>3.4412359757219053</v>
      </c>
      <c r="F17" s="110">
        <v>267025</v>
      </c>
      <c r="G17" s="58">
        <v>276762</v>
      </c>
      <c r="H17" s="80">
        <v>3.6464750491527012</v>
      </c>
      <c r="J17" s="110">
        <v>4825</v>
      </c>
      <c r="K17" s="58">
        <v>4443</v>
      </c>
      <c r="L17" s="80">
        <v>-7.9170984455958546</v>
      </c>
    </row>
    <row r="18" spans="1:12">
      <c r="A18" s="47" t="s">
        <v>17</v>
      </c>
      <c r="B18" s="58">
        <v>283415</v>
      </c>
      <c r="C18" s="58">
        <v>305495</v>
      </c>
      <c r="D18" s="80">
        <v>7.7906956230263038</v>
      </c>
      <c r="F18" s="110">
        <v>29277</v>
      </c>
      <c r="G18" s="58">
        <v>31108</v>
      </c>
      <c r="H18" s="80">
        <v>6.2540560849813849</v>
      </c>
      <c r="J18" s="110">
        <v>254138</v>
      </c>
      <c r="K18" s="58">
        <v>274387</v>
      </c>
      <c r="L18" s="80">
        <v>7.9677183262636833</v>
      </c>
    </row>
    <row r="19" spans="1:12">
      <c r="A19" s="46" t="s">
        <v>4</v>
      </c>
      <c r="B19" s="59">
        <v>7709892</v>
      </c>
      <c r="C19" s="59">
        <v>7884668</v>
      </c>
      <c r="D19" s="81">
        <v>2.2669059436889647</v>
      </c>
      <c r="F19" s="111">
        <v>6057132</v>
      </c>
      <c r="G19" s="59">
        <v>6197567</v>
      </c>
      <c r="H19" s="81">
        <v>2.3185065143041292</v>
      </c>
      <c r="J19" s="111">
        <v>1652760</v>
      </c>
      <c r="K19" s="59">
        <v>1687101</v>
      </c>
      <c r="L19" s="81">
        <v>2.0777971393305745</v>
      </c>
    </row>
    <row r="20" spans="1:12">
      <c r="A20" s="46"/>
      <c r="B20" s="58"/>
      <c r="C20" s="27"/>
      <c r="D20" s="35"/>
      <c r="F20" s="110"/>
      <c r="G20" s="27"/>
      <c r="H20" s="35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39"/>
      <c r="H21" s="38"/>
      <c r="J21" s="111"/>
      <c r="K21" s="39"/>
      <c r="L21" s="38"/>
    </row>
    <row r="22" spans="1:12">
      <c r="A22" s="47" t="s">
        <v>19</v>
      </c>
      <c r="B22" s="58">
        <v>1952770</v>
      </c>
      <c r="C22" s="58">
        <v>2050098</v>
      </c>
      <c r="D22" s="80">
        <v>4.9840995099269243</v>
      </c>
      <c r="F22" s="110">
        <v>1952770</v>
      </c>
      <c r="G22" s="58">
        <v>2050098</v>
      </c>
      <c r="H22" s="80">
        <v>4.9840995099269243</v>
      </c>
      <c r="J22" s="110"/>
      <c r="K22" s="58"/>
      <c r="L22" s="80"/>
    </row>
    <row r="23" spans="1:12">
      <c r="A23" s="47" t="s">
        <v>20</v>
      </c>
      <c r="B23" s="58">
        <v>6591074</v>
      </c>
      <c r="C23" s="58">
        <v>6849368</v>
      </c>
      <c r="D23" s="80">
        <v>3.9188453960614007</v>
      </c>
      <c r="F23" s="110">
        <v>6591074</v>
      </c>
      <c r="G23" s="58">
        <v>6849368</v>
      </c>
      <c r="H23" s="80">
        <v>3.9188453960614007</v>
      </c>
      <c r="J23" s="110"/>
      <c r="K23" s="58"/>
      <c r="L23" s="80"/>
    </row>
    <row r="24" spans="1:12">
      <c r="A24" s="47" t="s">
        <v>21</v>
      </c>
      <c r="B24" s="58">
        <v>1181630</v>
      </c>
      <c r="C24" s="58">
        <v>1240352</v>
      </c>
      <c r="D24" s="80">
        <v>4.9695759247818687</v>
      </c>
      <c r="F24" s="110">
        <v>1181630</v>
      </c>
      <c r="G24" s="58">
        <v>1240352</v>
      </c>
      <c r="H24" s="80">
        <v>4.9695759247818687</v>
      </c>
      <c r="J24" s="110"/>
      <c r="K24" s="58"/>
      <c r="L24" s="80"/>
    </row>
    <row r="25" spans="1:12">
      <c r="A25" s="47" t="s">
        <v>98</v>
      </c>
      <c r="B25" s="58">
        <v>1209941</v>
      </c>
      <c r="C25" s="58">
        <v>0</v>
      </c>
      <c r="D25" s="80">
        <v>0</v>
      </c>
      <c r="F25" s="110"/>
      <c r="G25" s="58"/>
      <c r="H25" s="80"/>
      <c r="J25" s="110">
        <v>1209941</v>
      </c>
      <c r="K25" s="58">
        <v>0</v>
      </c>
      <c r="L25" s="80">
        <v>0</v>
      </c>
    </row>
    <row r="26" spans="1:12">
      <c r="A26" s="46" t="s">
        <v>104</v>
      </c>
      <c r="B26" s="59">
        <v>17887302</v>
      </c>
      <c r="C26" s="59">
        <v>18526821</v>
      </c>
      <c r="D26" s="81">
        <v>3.5752680868249445</v>
      </c>
      <c r="F26" s="111">
        <v>10194596</v>
      </c>
      <c r="G26" s="59">
        <v>10676640</v>
      </c>
      <c r="H26" s="81">
        <v>4.7284267076400086</v>
      </c>
      <c r="J26" s="111">
        <v>7692706</v>
      </c>
      <c r="K26" s="59">
        <v>7850181</v>
      </c>
      <c r="L26" s="81">
        <v>2.0470690027670368</v>
      </c>
    </row>
    <row r="27" spans="1:12">
      <c r="A27" s="46"/>
      <c r="B27" s="58"/>
      <c r="C27" s="27"/>
      <c r="D27" s="35"/>
      <c r="F27" s="110"/>
      <c r="G27" s="27"/>
      <c r="H27" s="35"/>
      <c r="J27" s="110"/>
      <c r="K27" s="27"/>
      <c r="L27" s="35"/>
    </row>
    <row r="28" spans="1:12">
      <c r="A28" s="46" t="s">
        <v>102</v>
      </c>
      <c r="B28" s="59"/>
      <c r="C28" s="39"/>
      <c r="D28" s="38"/>
      <c r="F28" s="111"/>
      <c r="G28" s="39"/>
      <c r="H28" s="38"/>
      <c r="J28" s="111"/>
      <c r="K28" s="39"/>
      <c r="L28" s="38"/>
    </row>
    <row r="29" spans="1:12">
      <c r="A29" s="47" t="s">
        <v>99</v>
      </c>
      <c r="B29" s="58">
        <v>1131886</v>
      </c>
      <c r="C29" s="58">
        <v>1236247</v>
      </c>
      <c r="D29" s="80">
        <v>9.2200981370915454</v>
      </c>
      <c r="F29" s="110">
        <v>1125275</v>
      </c>
      <c r="G29" s="58">
        <v>1230428</v>
      </c>
      <c r="H29" s="80">
        <v>9.3446490857790323</v>
      </c>
      <c r="J29" s="110">
        <v>6611</v>
      </c>
      <c r="K29" s="58">
        <v>5819</v>
      </c>
      <c r="L29" s="80">
        <v>-11.980033277870216</v>
      </c>
    </row>
    <row r="30" spans="1:12">
      <c r="A30" s="47" t="s">
        <v>54</v>
      </c>
      <c r="B30" s="58">
        <v>1240185</v>
      </c>
      <c r="C30" s="58">
        <v>1343033</v>
      </c>
      <c r="D30" s="80">
        <v>8.2929562928111533</v>
      </c>
      <c r="F30" s="110">
        <v>921741</v>
      </c>
      <c r="G30" s="58">
        <v>980733</v>
      </c>
      <c r="H30" s="80">
        <v>6.4000624904392884</v>
      </c>
      <c r="J30" s="110">
        <v>318444</v>
      </c>
      <c r="K30" s="58">
        <v>362300</v>
      </c>
      <c r="L30" s="80">
        <v>13.771966185577369</v>
      </c>
    </row>
    <row r="31" spans="1:12">
      <c r="A31" s="47" t="s">
        <v>55</v>
      </c>
      <c r="B31" s="58">
        <v>2686194</v>
      </c>
      <c r="C31" s="58">
        <v>2643795</v>
      </c>
      <c r="D31" s="80">
        <v>-1.5784042403489844</v>
      </c>
      <c r="F31" s="110"/>
      <c r="G31" s="58"/>
      <c r="H31" s="80"/>
      <c r="J31" s="110">
        <v>2686194</v>
      </c>
      <c r="K31" s="58">
        <v>2643795</v>
      </c>
      <c r="L31" s="80">
        <v>-1.5784042403489844</v>
      </c>
    </row>
    <row r="32" spans="1:12">
      <c r="A32" s="47" t="s">
        <v>100</v>
      </c>
      <c r="B32" s="58">
        <v>838504</v>
      </c>
      <c r="C32" s="58">
        <v>1008125</v>
      </c>
      <c r="D32" s="80">
        <v>20.229003081678801</v>
      </c>
      <c r="F32" s="110">
        <v>120116</v>
      </c>
      <c r="G32" s="58">
        <v>136074</v>
      </c>
      <c r="H32" s="80">
        <v>13.285490692330747</v>
      </c>
      <c r="J32" s="110">
        <v>718388</v>
      </c>
      <c r="K32" s="58">
        <v>872051</v>
      </c>
      <c r="L32" s="80">
        <v>21.389973106455006</v>
      </c>
    </row>
    <row r="33" spans="1:12">
      <c r="A33" s="47" t="s">
        <v>101</v>
      </c>
      <c r="B33" s="58">
        <v>443762</v>
      </c>
      <c r="C33" s="58">
        <v>507905</v>
      </c>
      <c r="D33" s="80">
        <v>14.454369684650782</v>
      </c>
      <c r="F33" s="110">
        <v>426218</v>
      </c>
      <c r="G33" s="58">
        <v>487290</v>
      </c>
      <c r="H33" s="80">
        <v>14.328817647307247</v>
      </c>
      <c r="J33" s="110">
        <v>17544</v>
      </c>
      <c r="K33" s="58">
        <v>20615</v>
      </c>
      <c r="L33" s="80">
        <v>17.504559963520293</v>
      </c>
    </row>
    <row r="34" spans="1:12">
      <c r="A34" s="47" t="s">
        <v>91</v>
      </c>
      <c r="B34" s="58">
        <v>1789434</v>
      </c>
      <c r="C34" s="58">
        <v>1958284</v>
      </c>
      <c r="D34" s="80">
        <v>9.4359445500644341</v>
      </c>
      <c r="F34" s="110">
        <v>5328</v>
      </c>
      <c r="G34" s="58">
        <v>69069</v>
      </c>
      <c r="H34" s="80">
        <v>1196.3400900900901</v>
      </c>
      <c r="J34" s="110">
        <v>1784106</v>
      </c>
      <c r="K34" s="58">
        <v>1889215</v>
      </c>
      <c r="L34" s="80">
        <v>5.8914100395380098</v>
      </c>
    </row>
    <row r="35" spans="1:12">
      <c r="A35" s="46" t="s">
        <v>89</v>
      </c>
      <c r="B35" s="59">
        <v>8129965</v>
      </c>
      <c r="C35" s="59">
        <v>8697389</v>
      </c>
      <c r="D35" s="81">
        <v>6.9794150405321549</v>
      </c>
      <c r="F35" s="111">
        <v>2598678</v>
      </c>
      <c r="G35" s="59">
        <v>2903594</v>
      </c>
      <c r="H35" s="81">
        <v>11.733504497286697</v>
      </c>
      <c r="J35" s="111">
        <v>5531287</v>
      </c>
      <c r="K35" s="59">
        <v>5793795</v>
      </c>
      <c r="L35" s="81">
        <v>4.7458755982106879</v>
      </c>
    </row>
    <row r="36" spans="1:12">
      <c r="A36" s="46"/>
      <c r="B36" s="59"/>
      <c r="C36" s="39"/>
      <c r="D36" s="38"/>
      <c r="F36" s="111"/>
      <c r="G36" s="39"/>
      <c r="H36" s="38"/>
      <c r="J36" s="111"/>
      <c r="K36" s="39"/>
      <c r="L36" s="38"/>
    </row>
    <row r="37" spans="1:12">
      <c r="A37" s="46" t="s">
        <v>103</v>
      </c>
      <c r="B37" s="59"/>
      <c r="C37" s="39"/>
      <c r="D37" s="38"/>
      <c r="F37" s="111"/>
      <c r="G37" s="39"/>
      <c r="H37" s="38"/>
      <c r="J37" s="111"/>
      <c r="K37" s="39"/>
      <c r="L37" s="38"/>
    </row>
    <row r="38" spans="1:12">
      <c r="A38" s="47" t="s">
        <v>25</v>
      </c>
      <c r="B38" s="58">
        <v>767171</v>
      </c>
      <c r="C38" s="58">
        <v>788589</v>
      </c>
      <c r="D38" s="80">
        <v>2.7918156447519524</v>
      </c>
      <c r="F38" s="110">
        <v>767171</v>
      </c>
      <c r="G38" s="58">
        <v>788589</v>
      </c>
      <c r="H38" s="80">
        <v>2.7918156447519524</v>
      </c>
      <c r="J38" s="110"/>
      <c r="K38" s="58"/>
      <c r="L38" s="80"/>
    </row>
    <row r="39" spans="1:12">
      <c r="A39" s="47" t="s">
        <v>97</v>
      </c>
      <c r="B39" s="58">
        <v>386457</v>
      </c>
      <c r="C39" s="58">
        <v>441203</v>
      </c>
      <c r="D39" s="80">
        <v>14.166129737590468</v>
      </c>
      <c r="F39" s="110">
        <v>258509</v>
      </c>
      <c r="G39" s="58">
        <v>305560</v>
      </c>
      <c r="H39" s="80">
        <v>18.200913701263786</v>
      </c>
      <c r="J39" s="110">
        <v>127948</v>
      </c>
      <c r="K39" s="58">
        <v>135643</v>
      </c>
      <c r="L39" s="80">
        <v>6.0141620033138459</v>
      </c>
    </row>
    <row r="40" spans="1:12">
      <c r="A40" s="47" t="s">
        <v>92</v>
      </c>
      <c r="B40" s="58">
        <v>444753</v>
      </c>
      <c r="C40" s="58">
        <v>509415</v>
      </c>
      <c r="D40" s="80">
        <v>14.538856398945033</v>
      </c>
      <c r="F40" s="110">
        <v>444753</v>
      </c>
      <c r="G40" s="58">
        <v>509415</v>
      </c>
      <c r="H40" s="80">
        <v>14.538856398945033</v>
      </c>
      <c r="J40" s="110"/>
      <c r="K40" s="58"/>
      <c r="L40" s="80"/>
    </row>
    <row r="41" spans="1:12">
      <c r="A41" s="47" t="s">
        <v>26</v>
      </c>
      <c r="B41" s="58">
        <v>2825281</v>
      </c>
      <c r="C41" s="58">
        <v>2999816</v>
      </c>
      <c r="D41" s="80">
        <v>6.1776156070847463</v>
      </c>
      <c r="F41" s="110">
        <v>2825281</v>
      </c>
      <c r="G41" s="58">
        <v>2999816</v>
      </c>
      <c r="H41" s="80">
        <v>6.1776156070847463</v>
      </c>
      <c r="J41" s="110"/>
      <c r="K41" s="58"/>
      <c r="L41" s="80"/>
    </row>
    <row r="42" spans="1:12">
      <c r="A42" s="47" t="s">
        <v>27</v>
      </c>
      <c r="B42" s="58">
        <v>1589018</v>
      </c>
      <c r="C42" s="58">
        <v>1747777</v>
      </c>
      <c r="D42" s="80">
        <v>9.9910133176590818</v>
      </c>
      <c r="F42" s="110"/>
      <c r="G42" s="58"/>
      <c r="H42" s="80"/>
      <c r="J42" s="110">
        <v>1589018</v>
      </c>
      <c r="K42" s="58">
        <v>1747777</v>
      </c>
      <c r="L42" s="80">
        <v>9.9910133176590818</v>
      </c>
    </row>
    <row r="43" spans="1:12">
      <c r="A43" s="47" t="s">
        <v>88</v>
      </c>
      <c r="B43" s="58">
        <v>191287</v>
      </c>
      <c r="C43" s="58">
        <v>202577</v>
      </c>
      <c r="D43" s="80">
        <v>5.902126124619028</v>
      </c>
      <c r="F43" s="110"/>
      <c r="G43" s="58"/>
      <c r="H43" s="80"/>
      <c r="J43" s="110">
        <v>191287</v>
      </c>
      <c r="K43" s="58">
        <v>202577</v>
      </c>
      <c r="L43" s="80">
        <v>5.902126124619028</v>
      </c>
    </row>
    <row r="44" spans="1:12">
      <c r="A44" s="47" t="s">
        <v>28</v>
      </c>
      <c r="B44" s="58">
        <v>436989</v>
      </c>
      <c r="C44" s="58">
        <v>465223</v>
      </c>
      <c r="D44" s="80">
        <v>6.4610321998951923</v>
      </c>
      <c r="F44" s="110"/>
      <c r="G44" s="58"/>
      <c r="H44" s="80"/>
      <c r="J44" s="110">
        <v>436989</v>
      </c>
      <c r="K44" s="58">
        <v>465223</v>
      </c>
      <c r="L44" s="80">
        <v>6.4610321998951923</v>
      </c>
    </row>
    <row r="45" spans="1:12">
      <c r="A45" s="47" t="s">
        <v>29</v>
      </c>
      <c r="B45" s="58">
        <v>267840</v>
      </c>
      <c r="C45" s="58">
        <v>328825</v>
      </c>
      <c r="D45" s="80">
        <v>22.769190561529271</v>
      </c>
      <c r="F45" s="110">
        <v>193394</v>
      </c>
      <c r="G45" s="58">
        <v>255618</v>
      </c>
      <c r="H45" s="80">
        <v>32.174731377395368</v>
      </c>
      <c r="J45" s="110">
        <v>74446</v>
      </c>
      <c r="K45" s="58">
        <v>73207</v>
      </c>
      <c r="L45" s="80">
        <v>-1.6642935819251539</v>
      </c>
    </row>
    <row r="46" spans="1:12">
      <c r="A46" s="46" t="s">
        <v>35</v>
      </c>
      <c r="B46" s="59">
        <v>6908796</v>
      </c>
      <c r="C46" s="59">
        <v>7483425</v>
      </c>
      <c r="D46" s="81">
        <v>8.3173537038870453</v>
      </c>
      <c r="F46" s="111">
        <v>4489108</v>
      </c>
      <c r="G46" s="59">
        <v>4858998</v>
      </c>
      <c r="H46" s="81">
        <v>8.239721566066132</v>
      </c>
      <c r="J46" s="111">
        <v>2419688</v>
      </c>
      <c r="K46" s="59">
        <v>2624427</v>
      </c>
      <c r="L46" s="81">
        <v>8.4613801448781825</v>
      </c>
    </row>
    <row r="47" spans="1:12">
      <c r="A47" s="64"/>
      <c r="B47" s="58"/>
      <c r="C47" s="58"/>
      <c r="D47" s="35"/>
      <c r="F47" s="110"/>
      <c r="G47" s="58"/>
      <c r="H47" s="35"/>
      <c r="J47" s="110"/>
      <c r="K47" s="58"/>
      <c r="L47" s="35"/>
    </row>
    <row r="48" spans="1:12" ht="13.5" thickBot="1">
      <c r="A48" s="78" t="s">
        <v>36</v>
      </c>
      <c r="B48" s="60">
        <v>52719482</v>
      </c>
      <c r="C48" s="60">
        <v>55258228</v>
      </c>
      <c r="D48" s="89">
        <v>4.81557462950793</v>
      </c>
      <c r="F48" s="112">
        <v>32519882</v>
      </c>
      <c r="G48" s="60">
        <v>34266257</v>
      </c>
      <c r="H48" s="89">
        <v>5.3701763124478745</v>
      </c>
      <c r="J48" s="112">
        <v>20199600</v>
      </c>
      <c r="K48" s="60">
        <v>20991971</v>
      </c>
      <c r="L48" s="89">
        <v>3.922706390225549</v>
      </c>
    </row>
    <row r="54" spans="1:1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26" t="s">
        <v>157</v>
      </c>
      <c r="L55" s="188">
        <v>5</v>
      </c>
    </row>
    <row r="56" spans="1:12" ht="12.75" customHeight="1">
      <c r="A56" s="26" t="s">
        <v>158</v>
      </c>
      <c r="L56" s="186"/>
    </row>
    <row r="61" spans="1:1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4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1.42578125" style="1"/>
    <col min="5" max="5" width="6.7109375" style="1" customWidth="1"/>
    <col min="6" max="8" width="14.140625" style="1" customWidth="1"/>
    <col min="9" max="9" width="6.7109375" style="1" customWidth="1"/>
    <col min="10" max="12" width="11.42578125" style="1"/>
    <col min="16" max="16384" width="11.42578125" style="1"/>
  </cols>
  <sheetData>
    <row r="1" spans="1:12" ht="5.25" customHeight="1"/>
    <row r="2" spans="1:12">
      <c r="A2" s="73" t="s">
        <v>0</v>
      </c>
      <c r="F2" s="3"/>
      <c r="G2" s="3"/>
    </row>
    <row r="3" spans="1:12" ht="6" customHeight="1">
      <c r="A3" s="4"/>
      <c r="F3" s="3"/>
      <c r="G3" s="3"/>
    </row>
    <row r="4" spans="1:12" ht="16.5" thickBot="1">
      <c r="A4" s="5" t="s">
        <v>49</v>
      </c>
      <c r="B4" s="119"/>
      <c r="C4" s="119" t="s">
        <v>107</v>
      </c>
      <c r="F4" s="119"/>
      <c r="G4" s="119" t="s">
        <v>94</v>
      </c>
      <c r="J4" s="119"/>
      <c r="K4" s="119" t="s">
        <v>95</v>
      </c>
    </row>
    <row r="5" spans="1:12">
      <c r="A5" s="32"/>
      <c r="B5" s="191" t="s">
        <v>50</v>
      </c>
      <c r="C5" s="190"/>
      <c r="D5" s="36" t="s">
        <v>11</v>
      </c>
      <c r="F5" s="189" t="s">
        <v>50</v>
      </c>
      <c r="G5" s="190"/>
      <c r="H5" s="36" t="s">
        <v>11</v>
      </c>
      <c r="J5" s="189" t="s">
        <v>50</v>
      </c>
      <c r="K5" s="190"/>
      <c r="L5" s="36" t="s">
        <v>11</v>
      </c>
    </row>
    <row r="6" spans="1:12" ht="13.5" thickBot="1">
      <c r="A6" s="33" t="s">
        <v>10</v>
      </c>
      <c r="B6" s="34" t="s">
        <v>155</v>
      </c>
      <c r="C6" s="65" t="s">
        <v>156</v>
      </c>
      <c r="D6" s="37" t="s">
        <v>12</v>
      </c>
      <c r="F6" s="114" t="s">
        <v>155</v>
      </c>
      <c r="G6" s="121" t="s">
        <v>156</v>
      </c>
      <c r="H6" s="37" t="s">
        <v>12</v>
      </c>
      <c r="J6" s="114" t="s">
        <v>155</v>
      </c>
      <c r="K6" s="65" t="s">
        <v>156</v>
      </c>
      <c r="L6" s="37" t="s">
        <v>12</v>
      </c>
    </row>
    <row r="7" spans="1:12">
      <c r="A7" s="45" t="s">
        <v>13</v>
      </c>
      <c r="B7" s="196" t="s">
        <v>30</v>
      </c>
      <c r="C7" s="195"/>
      <c r="D7" s="35"/>
      <c r="F7" s="192" t="s">
        <v>30</v>
      </c>
      <c r="G7" s="193"/>
      <c r="H7" s="35"/>
      <c r="J7" s="194" t="s">
        <v>30</v>
      </c>
      <c r="K7" s="195"/>
      <c r="L7" s="35"/>
    </row>
    <row r="8" spans="1:12">
      <c r="A8" s="47" t="s">
        <v>14</v>
      </c>
      <c r="B8" s="58">
        <v>2848231</v>
      </c>
      <c r="C8" s="58">
        <v>2889337</v>
      </c>
      <c r="D8" s="80">
        <v>1.4432115934416836</v>
      </c>
      <c r="F8" s="110">
        <v>2507729</v>
      </c>
      <c r="G8" s="58">
        <v>2555832</v>
      </c>
      <c r="H8" s="80">
        <v>1.9181897246472805</v>
      </c>
      <c r="J8" s="110">
        <v>340502</v>
      </c>
      <c r="K8" s="58">
        <v>333505</v>
      </c>
      <c r="L8" s="80">
        <v>-2.0549071664777299</v>
      </c>
    </row>
    <row r="9" spans="1:12">
      <c r="A9" s="47" t="s">
        <v>15</v>
      </c>
      <c r="B9" s="58">
        <v>101509</v>
      </c>
      <c r="C9" s="58">
        <v>106350</v>
      </c>
      <c r="D9" s="80">
        <v>4.7690352579574222</v>
      </c>
      <c r="F9" s="110">
        <v>14636</v>
      </c>
      <c r="G9" s="58">
        <v>23264</v>
      </c>
      <c r="H9" s="80">
        <v>58.950532932495214</v>
      </c>
      <c r="J9" s="110">
        <v>86873</v>
      </c>
      <c r="K9" s="58">
        <v>83086</v>
      </c>
      <c r="L9" s="80">
        <v>-4.3592370471838198</v>
      </c>
    </row>
    <row r="10" spans="1:12">
      <c r="A10" s="47" t="s">
        <v>16</v>
      </c>
      <c r="B10" s="58">
        <v>280701</v>
      </c>
      <c r="C10" s="58">
        <v>285518</v>
      </c>
      <c r="D10" s="80">
        <v>1.7160608619135664</v>
      </c>
      <c r="F10" s="110">
        <v>274754</v>
      </c>
      <c r="G10" s="58">
        <v>280789</v>
      </c>
      <c r="H10" s="80">
        <v>2.1965103328795941</v>
      </c>
      <c r="J10" s="110">
        <v>5947</v>
      </c>
      <c r="K10" s="58">
        <v>4729</v>
      </c>
      <c r="L10" s="80">
        <v>-20.480914746931226</v>
      </c>
    </row>
    <row r="11" spans="1:12">
      <c r="A11" s="47" t="s">
        <v>17</v>
      </c>
      <c r="B11" s="58">
        <v>388294</v>
      </c>
      <c r="C11" s="58">
        <v>395533</v>
      </c>
      <c r="D11" s="80">
        <v>1.8643090029719749</v>
      </c>
      <c r="F11" s="110">
        <v>67999</v>
      </c>
      <c r="G11" s="58">
        <v>71229</v>
      </c>
      <c r="H11" s="80">
        <v>4.7500698539684407</v>
      </c>
      <c r="J11" s="110">
        <v>320295</v>
      </c>
      <c r="K11" s="58">
        <v>324304</v>
      </c>
      <c r="L11" s="80">
        <v>1.2516586272030472</v>
      </c>
    </row>
    <row r="12" spans="1:12">
      <c r="A12" s="46" t="s">
        <v>4</v>
      </c>
      <c r="B12" s="59">
        <v>4056691</v>
      </c>
      <c r="C12" s="59">
        <v>4122537</v>
      </c>
      <c r="D12" s="81">
        <v>1.6231455637119021</v>
      </c>
      <c r="F12" s="111">
        <v>3244970</v>
      </c>
      <c r="G12" s="59">
        <v>3317744</v>
      </c>
      <c r="H12" s="81">
        <v>2.2426709646005971</v>
      </c>
      <c r="J12" s="111">
        <v>811721</v>
      </c>
      <c r="K12" s="59">
        <v>804793</v>
      </c>
      <c r="L12" s="81">
        <v>-0.85349522804017641</v>
      </c>
    </row>
    <row r="13" spans="1:12">
      <c r="A13" s="47"/>
      <c r="B13" s="59"/>
      <c r="C13" s="39"/>
      <c r="D13" s="38"/>
      <c r="F13" s="111"/>
      <c r="G13" s="122"/>
      <c r="H13" s="79"/>
      <c r="J13" s="111"/>
      <c r="K13" s="39"/>
      <c r="L13" s="38"/>
    </row>
    <row r="14" spans="1:12">
      <c r="A14" s="46" t="s">
        <v>18</v>
      </c>
      <c r="B14" s="59"/>
      <c r="C14" s="39"/>
      <c r="D14" s="38"/>
      <c r="F14" s="111"/>
      <c r="G14" s="122"/>
      <c r="H14" s="79"/>
      <c r="J14" s="111"/>
      <c r="K14" s="39"/>
      <c r="L14" s="38"/>
    </row>
    <row r="15" spans="1:12">
      <c r="A15" s="47" t="s">
        <v>14</v>
      </c>
      <c r="B15" s="58">
        <v>2821815</v>
      </c>
      <c r="C15" s="58">
        <v>2872251</v>
      </c>
      <c r="D15" s="80">
        <v>1.7873602628095746</v>
      </c>
      <c r="F15" s="110">
        <v>2488536</v>
      </c>
      <c r="G15" s="58">
        <v>2538864</v>
      </c>
      <c r="H15" s="80">
        <v>2.0223938894193214</v>
      </c>
      <c r="J15" s="110">
        <v>333279</v>
      </c>
      <c r="K15" s="58">
        <v>333387</v>
      </c>
      <c r="L15" s="80">
        <v>3.240528206097594E-2</v>
      </c>
    </row>
    <row r="16" spans="1:12">
      <c r="A16" s="47" t="s">
        <v>15</v>
      </c>
      <c r="B16" s="58">
        <v>77093</v>
      </c>
      <c r="C16" s="58">
        <v>77947</v>
      </c>
      <c r="D16" s="80">
        <v>1.1077529736811385</v>
      </c>
      <c r="F16" s="110">
        <v>6548</v>
      </c>
      <c r="G16" s="58">
        <v>6260</v>
      </c>
      <c r="H16" s="80">
        <v>-4.398289554062309</v>
      </c>
      <c r="J16" s="110">
        <v>70545</v>
      </c>
      <c r="K16" s="58">
        <v>71687</v>
      </c>
      <c r="L16" s="80">
        <v>1.6188248635622653</v>
      </c>
    </row>
    <row r="17" spans="1:12">
      <c r="A17" s="47" t="s">
        <v>16</v>
      </c>
      <c r="B17" s="58">
        <v>274339</v>
      </c>
      <c r="C17" s="58">
        <v>278246</v>
      </c>
      <c r="D17" s="80">
        <v>1.4241504124459154</v>
      </c>
      <c r="F17" s="110">
        <v>268908</v>
      </c>
      <c r="G17" s="58">
        <v>273975</v>
      </c>
      <c r="H17" s="80">
        <v>1.8842875630327101</v>
      </c>
      <c r="J17" s="110">
        <v>5431</v>
      </c>
      <c r="K17" s="58">
        <v>4271</v>
      </c>
      <c r="L17" s="80">
        <v>-21.358865770576323</v>
      </c>
    </row>
    <row r="18" spans="1:12">
      <c r="A18" s="47" t="s">
        <v>17</v>
      </c>
      <c r="B18" s="58">
        <v>356801</v>
      </c>
      <c r="C18" s="58">
        <v>359633</v>
      </c>
      <c r="D18" s="80">
        <v>0.79371974854330563</v>
      </c>
      <c r="F18" s="110">
        <v>66146</v>
      </c>
      <c r="G18" s="58">
        <v>69355</v>
      </c>
      <c r="H18" s="80">
        <v>4.8513893508299821</v>
      </c>
      <c r="J18" s="110">
        <v>290655</v>
      </c>
      <c r="K18" s="58">
        <v>290278</v>
      </c>
      <c r="L18" s="80">
        <v>-0.12970704099361785</v>
      </c>
    </row>
    <row r="19" spans="1:12">
      <c r="A19" s="46" t="s">
        <v>4</v>
      </c>
      <c r="B19" s="59">
        <v>3731666</v>
      </c>
      <c r="C19" s="59">
        <v>3796274</v>
      </c>
      <c r="D19" s="81">
        <v>1.7313446594630924</v>
      </c>
      <c r="F19" s="111">
        <v>2995156</v>
      </c>
      <c r="G19" s="59">
        <v>3057557</v>
      </c>
      <c r="H19" s="81">
        <v>2.0833973255483187</v>
      </c>
      <c r="J19" s="111">
        <v>736510</v>
      </c>
      <c r="K19" s="59">
        <v>738717</v>
      </c>
      <c r="L19" s="81">
        <v>0.29965648803139128</v>
      </c>
    </row>
    <row r="20" spans="1:12">
      <c r="A20" s="46"/>
      <c r="B20" s="58"/>
      <c r="C20" s="27"/>
      <c r="D20" s="35"/>
      <c r="F20" s="111"/>
      <c r="G20" s="122"/>
      <c r="H20" s="79"/>
      <c r="J20" s="110"/>
      <c r="K20" s="27"/>
      <c r="L20" s="35"/>
    </row>
    <row r="21" spans="1:12">
      <c r="A21" s="46" t="s">
        <v>96</v>
      </c>
      <c r="B21" s="59"/>
      <c r="C21" s="39"/>
      <c r="D21" s="38"/>
      <c r="F21" s="111"/>
      <c r="G21" s="122"/>
      <c r="H21" s="79"/>
      <c r="J21" s="192" t="s">
        <v>31</v>
      </c>
      <c r="K21" s="193"/>
      <c r="L21" s="38"/>
    </row>
    <row r="22" spans="1:12">
      <c r="A22" s="47" t="s">
        <v>19</v>
      </c>
      <c r="B22" s="58"/>
      <c r="C22" s="58"/>
      <c r="D22" s="80"/>
      <c r="F22" s="110">
        <v>1891673</v>
      </c>
      <c r="G22" s="58">
        <v>1952939</v>
      </c>
      <c r="H22" s="80">
        <v>3.2387204342399558</v>
      </c>
      <c r="J22" s="110"/>
      <c r="K22" s="58"/>
      <c r="L22" s="80"/>
    </row>
    <row r="23" spans="1:12">
      <c r="A23" s="47" t="s">
        <v>20</v>
      </c>
      <c r="B23" s="58"/>
      <c r="C23" s="58"/>
      <c r="D23" s="80"/>
      <c r="F23" s="110">
        <v>1212552</v>
      </c>
      <c r="G23" s="58">
        <v>1230483</v>
      </c>
      <c r="H23" s="80">
        <v>1.4787819408982048</v>
      </c>
      <c r="J23" s="110"/>
      <c r="K23" s="58"/>
      <c r="L23" s="80"/>
    </row>
    <row r="24" spans="1:12">
      <c r="A24" s="47" t="s">
        <v>21</v>
      </c>
      <c r="B24" s="58"/>
      <c r="C24" s="58"/>
      <c r="D24" s="80"/>
      <c r="F24" s="110">
        <v>528325</v>
      </c>
      <c r="G24" s="58">
        <v>534995</v>
      </c>
      <c r="H24" s="80">
        <v>1.2624804807646808</v>
      </c>
      <c r="J24" s="110"/>
      <c r="K24" s="58"/>
      <c r="L24" s="80"/>
    </row>
    <row r="25" spans="1:12">
      <c r="A25" s="47" t="s">
        <v>98</v>
      </c>
      <c r="B25" s="58"/>
      <c r="C25" s="58"/>
      <c r="D25" s="80"/>
      <c r="F25" s="110"/>
      <c r="G25" s="58"/>
      <c r="H25" s="80"/>
      <c r="J25" s="110">
        <v>874183</v>
      </c>
      <c r="K25" s="58">
        <v>0</v>
      </c>
      <c r="L25" s="80">
        <v>0</v>
      </c>
    </row>
    <row r="26" spans="1:12">
      <c r="A26" s="46" t="s">
        <v>104</v>
      </c>
      <c r="B26" s="59"/>
      <c r="C26" s="59"/>
      <c r="D26" s="81"/>
      <c r="F26" s="111">
        <v>3632550</v>
      </c>
      <c r="G26" s="59">
        <v>3718417</v>
      </c>
      <c r="H26" s="81">
        <v>2.3638215578588042</v>
      </c>
      <c r="J26" s="111">
        <v>8269542</v>
      </c>
      <c r="K26" s="59">
        <v>8006229</v>
      </c>
      <c r="L26" s="81">
        <v>-3.184130390776176</v>
      </c>
    </row>
    <row r="27" spans="1:12">
      <c r="A27" s="46"/>
      <c r="B27" s="58"/>
      <c r="C27" s="27"/>
      <c r="D27" s="35"/>
      <c r="F27" s="111"/>
      <c r="G27" s="122"/>
      <c r="H27" s="38"/>
      <c r="J27" s="110"/>
      <c r="K27" s="27"/>
      <c r="L27" s="35"/>
    </row>
    <row r="28" spans="1:12">
      <c r="A28" s="46" t="s">
        <v>102</v>
      </c>
      <c r="B28" s="197" t="s">
        <v>32</v>
      </c>
      <c r="C28" s="193"/>
      <c r="D28" s="38"/>
      <c r="F28" s="192" t="s">
        <v>32</v>
      </c>
      <c r="G28" s="193"/>
      <c r="H28" s="38"/>
      <c r="J28" s="192" t="s">
        <v>32</v>
      </c>
      <c r="K28" s="193"/>
      <c r="L28" s="38"/>
    </row>
    <row r="29" spans="1:12">
      <c r="A29" s="47" t="s">
        <v>99</v>
      </c>
      <c r="B29" s="58">
        <v>573261</v>
      </c>
      <c r="C29" s="58">
        <v>584509</v>
      </c>
      <c r="D29" s="80">
        <v>1.9621080101384885</v>
      </c>
      <c r="F29" s="110">
        <v>562985</v>
      </c>
      <c r="G29" s="58">
        <v>578049</v>
      </c>
      <c r="H29" s="80">
        <v>2.6757373642281768</v>
      </c>
      <c r="J29" s="110">
        <v>10276</v>
      </c>
      <c r="K29" s="58">
        <v>6460</v>
      </c>
      <c r="L29" s="80">
        <v>-37.135072012456206</v>
      </c>
    </row>
    <row r="30" spans="1:12">
      <c r="A30" s="47" t="s">
        <v>54</v>
      </c>
      <c r="B30" s="58">
        <v>4030333</v>
      </c>
      <c r="C30" s="58">
        <v>5100100</v>
      </c>
      <c r="D30" s="80">
        <v>26.542893602091937</v>
      </c>
      <c r="F30" s="110">
        <v>1585668</v>
      </c>
      <c r="G30" s="58">
        <v>1612755</v>
      </c>
      <c r="H30" s="80">
        <v>1.708239051302038</v>
      </c>
      <c r="J30" s="110">
        <v>2444665</v>
      </c>
      <c r="K30" s="58">
        <v>3487345</v>
      </c>
      <c r="L30" s="80">
        <v>42.65124260379234</v>
      </c>
    </row>
    <row r="31" spans="1:12">
      <c r="A31" s="47" t="s">
        <v>55</v>
      </c>
      <c r="B31" s="58">
        <v>1726514</v>
      </c>
      <c r="C31" s="58">
        <v>1721242</v>
      </c>
      <c r="D31" s="80">
        <v>-0.30535518391394451</v>
      </c>
      <c r="F31" s="110"/>
      <c r="G31" s="58"/>
      <c r="H31" s="80"/>
      <c r="J31" s="110">
        <v>1726514</v>
      </c>
      <c r="K31" s="58">
        <v>1721242</v>
      </c>
      <c r="L31" s="80">
        <v>-0.30535518391394451</v>
      </c>
    </row>
    <row r="32" spans="1:12">
      <c r="A32" s="47" t="s">
        <v>100</v>
      </c>
      <c r="B32" s="58">
        <v>404320</v>
      </c>
      <c r="C32" s="58">
        <v>452488</v>
      </c>
      <c r="D32" s="80">
        <v>11.913335971507717</v>
      </c>
      <c r="F32" s="110">
        <v>35515</v>
      </c>
      <c r="G32" s="58">
        <v>38578</v>
      </c>
      <c r="H32" s="80">
        <v>8.6245248486554971</v>
      </c>
      <c r="J32" s="110">
        <v>368805</v>
      </c>
      <c r="K32" s="58">
        <v>413910</v>
      </c>
      <c r="L32" s="80">
        <v>12.230040265180786</v>
      </c>
    </row>
    <row r="33" spans="1:12">
      <c r="A33" s="47" t="s">
        <v>101</v>
      </c>
      <c r="B33" s="58">
        <v>243780</v>
      </c>
      <c r="C33" s="58">
        <v>342822</v>
      </c>
      <c r="D33" s="80">
        <v>40.627615062761507</v>
      </c>
      <c r="F33" s="110">
        <v>213683</v>
      </c>
      <c r="G33" s="58">
        <v>301684</v>
      </c>
      <c r="H33" s="80">
        <v>41.182967292671854</v>
      </c>
      <c r="J33" s="110">
        <v>30097</v>
      </c>
      <c r="K33" s="58">
        <v>41138</v>
      </c>
      <c r="L33" s="80">
        <v>36.684719407249894</v>
      </c>
    </row>
    <row r="34" spans="1:12">
      <c r="A34" s="47" t="s">
        <v>91</v>
      </c>
      <c r="B34" s="58">
        <v>1908603</v>
      </c>
      <c r="C34" s="58">
        <v>2026335</v>
      </c>
      <c r="D34" s="80">
        <v>6.1684907757139644</v>
      </c>
      <c r="F34" s="110">
        <v>1434</v>
      </c>
      <c r="G34" s="58">
        <v>71855</v>
      </c>
      <c r="H34" s="80">
        <v>4910.8089260808929</v>
      </c>
      <c r="J34" s="110">
        <v>1907169</v>
      </c>
      <c r="K34" s="58">
        <v>1954480</v>
      </c>
      <c r="L34" s="80">
        <v>2.4806925867607958</v>
      </c>
    </row>
    <row r="35" spans="1:12">
      <c r="A35" s="46" t="s">
        <v>89</v>
      </c>
      <c r="B35" s="59">
        <v>8886811</v>
      </c>
      <c r="C35" s="59">
        <v>10227496</v>
      </c>
      <c r="D35" s="81">
        <v>15.086232845505547</v>
      </c>
      <c r="F35" s="111">
        <v>2399285</v>
      </c>
      <c r="G35" s="59">
        <v>2602921</v>
      </c>
      <c r="H35" s="81">
        <v>8.4873618598874252</v>
      </c>
      <c r="J35" s="111">
        <v>6487526</v>
      </c>
      <c r="K35" s="59">
        <v>7624575</v>
      </c>
      <c r="L35" s="81">
        <v>17.52669661747791</v>
      </c>
    </row>
    <row r="36" spans="1:12">
      <c r="A36" s="46"/>
      <c r="B36" s="59"/>
      <c r="C36" s="39"/>
      <c r="D36" s="38"/>
      <c r="F36" s="111"/>
      <c r="G36" s="122"/>
      <c r="H36" s="38"/>
      <c r="J36" s="111"/>
      <c r="K36" s="39"/>
      <c r="L36" s="38"/>
    </row>
    <row r="37" spans="1:12">
      <c r="A37" s="46" t="s">
        <v>103</v>
      </c>
      <c r="B37" s="197" t="s">
        <v>90</v>
      </c>
      <c r="C37" s="193"/>
      <c r="D37" s="38"/>
      <c r="F37" s="192" t="s">
        <v>90</v>
      </c>
      <c r="G37" s="193"/>
      <c r="H37" s="38"/>
      <c r="J37" s="192" t="s">
        <v>90</v>
      </c>
      <c r="K37" s="193"/>
      <c r="L37" s="38"/>
    </row>
    <row r="38" spans="1:12">
      <c r="A38" s="47" t="s">
        <v>25</v>
      </c>
      <c r="B38" s="58">
        <v>311754</v>
      </c>
      <c r="C38" s="58">
        <v>322329</v>
      </c>
      <c r="D38" s="80">
        <v>3.3920976154275486</v>
      </c>
      <c r="F38" s="110">
        <v>311754</v>
      </c>
      <c r="G38" s="58">
        <v>322329</v>
      </c>
      <c r="H38" s="80">
        <v>3.3920976154275486</v>
      </c>
      <c r="J38" s="110"/>
      <c r="K38" s="58"/>
      <c r="L38" s="80"/>
    </row>
    <row r="39" spans="1:12">
      <c r="A39" s="47" t="s">
        <v>97</v>
      </c>
      <c r="B39" s="58">
        <v>137421</v>
      </c>
      <c r="C39" s="58">
        <v>150272</v>
      </c>
      <c r="D39" s="80">
        <v>9.3515547114342059</v>
      </c>
      <c r="F39" s="110">
        <v>112208</v>
      </c>
      <c r="G39" s="58">
        <v>125646</v>
      </c>
      <c r="H39" s="80">
        <v>11.975973192642236</v>
      </c>
      <c r="J39" s="110">
        <v>25213</v>
      </c>
      <c r="K39" s="58">
        <v>24626</v>
      </c>
      <c r="L39" s="80">
        <v>-2.3281640423591003</v>
      </c>
    </row>
    <row r="40" spans="1:12">
      <c r="A40" s="47" t="s">
        <v>92</v>
      </c>
      <c r="B40" s="58">
        <v>0</v>
      </c>
      <c r="C40" s="58">
        <v>0</v>
      </c>
      <c r="D40" s="80">
        <v>0</v>
      </c>
      <c r="F40" s="110">
        <v>0</v>
      </c>
      <c r="G40" s="58">
        <v>0</v>
      </c>
      <c r="H40" s="80">
        <v>0</v>
      </c>
      <c r="J40" s="110"/>
      <c r="K40" s="58"/>
      <c r="L40" s="80"/>
    </row>
    <row r="41" spans="1:12">
      <c r="A41" s="47" t="s">
        <v>26</v>
      </c>
      <c r="B41" s="58">
        <v>3255510</v>
      </c>
      <c r="C41" s="58">
        <v>3670323</v>
      </c>
      <c r="D41" s="80">
        <v>12.741874545002165</v>
      </c>
      <c r="F41" s="110">
        <v>3255510</v>
      </c>
      <c r="G41" s="58">
        <v>3670323</v>
      </c>
      <c r="H41" s="80">
        <v>12.741874545002165</v>
      </c>
      <c r="J41" s="110"/>
      <c r="K41" s="58"/>
      <c r="L41" s="80"/>
    </row>
    <row r="42" spans="1:12">
      <c r="A42" s="47" t="s">
        <v>27</v>
      </c>
      <c r="B42" s="58">
        <v>148838</v>
      </c>
      <c r="C42" s="58">
        <v>163208</v>
      </c>
      <c r="D42" s="80">
        <v>9.6547924589150629</v>
      </c>
      <c r="F42" s="110"/>
      <c r="G42" s="58"/>
      <c r="H42" s="80"/>
      <c r="J42" s="110">
        <v>148838</v>
      </c>
      <c r="K42" s="58">
        <v>163208</v>
      </c>
      <c r="L42" s="80">
        <v>9.6547924589150629</v>
      </c>
    </row>
    <row r="43" spans="1:12">
      <c r="A43" s="47" t="s">
        <v>88</v>
      </c>
      <c r="B43" s="58">
        <v>705</v>
      </c>
      <c r="C43" s="58">
        <v>1266</v>
      </c>
      <c r="D43" s="80">
        <v>79.574468085106389</v>
      </c>
      <c r="F43" s="110"/>
      <c r="G43" s="58"/>
      <c r="H43" s="35"/>
      <c r="J43" s="110">
        <v>705</v>
      </c>
      <c r="K43" s="58">
        <v>1266</v>
      </c>
      <c r="L43" s="80">
        <v>79.574468085106389</v>
      </c>
    </row>
    <row r="44" spans="1:12">
      <c r="A44" s="47" t="s">
        <v>28</v>
      </c>
      <c r="B44" s="58"/>
      <c r="C44" s="58"/>
      <c r="D44" s="80"/>
      <c r="F44" s="110"/>
      <c r="G44" s="58"/>
      <c r="H44" s="35"/>
      <c r="J44" s="110"/>
      <c r="K44" s="58"/>
      <c r="L44" s="80"/>
    </row>
    <row r="45" spans="1:12">
      <c r="A45" s="47" t="s">
        <v>29</v>
      </c>
      <c r="B45" s="58"/>
      <c r="C45" s="58"/>
      <c r="D45" s="80"/>
      <c r="F45" s="110"/>
      <c r="G45" s="123"/>
      <c r="H45" s="35"/>
      <c r="J45" s="110"/>
      <c r="K45" s="58"/>
      <c r="L45" s="80"/>
    </row>
    <row r="46" spans="1:12" ht="13.5" thickBot="1">
      <c r="A46" s="78" t="s">
        <v>35</v>
      </c>
      <c r="B46" s="60">
        <v>3854228</v>
      </c>
      <c r="C46" s="60">
        <v>4307398</v>
      </c>
      <c r="D46" s="89">
        <v>11.757737217414226</v>
      </c>
      <c r="F46" s="112">
        <v>3679472</v>
      </c>
      <c r="G46" s="60">
        <v>4118298</v>
      </c>
      <c r="H46" s="88">
        <v>11.926330734409717</v>
      </c>
      <c r="J46" s="112">
        <v>174756</v>
      </c>
      <c r="K46" s="60">
        <v>189100</v>
      </c>
      <c r="L46" s="88">
        <v>8.2080157476710394</v>
      </c>
    </row>
    <row r="48" spans="1:12">
      <c r="H48" s="25"/>
    </row>
    <row r="49" spans="1:12">
      <c r="H49" s="25"/>
    </row>
    <row r="50" spans="1:12">
      <c r="H50" s="25"/>
    </row>
    <row r="51" spans="1:12">
      <c r="H51" s="25"/>
    </row>
    <row r="52" spans="1:12">
      <c r="H52" s="25"/>
    </row>
    <row r="53" spans="1:12">
      <c r="H53" s="25"/>
    </row>
    <row r="54" spans="1:12" ht="12.75" customHeight="1">
      <c r="A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61" t="s">
        <v>157</v>
      </c>
      <c r="B55" s="62"/>
      <c r="C55" s="62"/>
      <c r="D55" s="62"/>
      <c r="E55" s="62"/>
      <c r="L55" s="188">
        <v>6</v>
      </c>
    </row>
    <row r="56" spans="1:12" ht="12.75" customHeight="1">
      <c r="A56" s="26" t="s">
        <v>158</v>
      </c>
      <c r="L56" s="186"/>
    </row>
    <row r="63" spans="1:12" ht="12.75" customHeight="1"/>
    <row r="64" spans="1:12" ht="12.75" customHeight="1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33</v>
      </c>
      <c r="B4" s="119"/>
      <c r="C4" s="119"/>
      <c r="D4" s="198" t="s">
        <v>107</v>
      </c>
      <c r="E4" s="198"/>
      <c r="F4" s="119"/>
      <c r="G4" s="119"/>
      <c r="I4" s="198" t="s">
        <v>94</v>
      </c>
      <c r="J4" s="198"/>
      <c r="K4" s="198"/>
      <c r="L4" s="198"/>
      <c r="M4" s="198"/>
      <c r="N4" s="198"/>
      <c r="P4" s="198" t="s">
        <v>95</v>
      </c>
      <c r="Q4" s="198"/>
      <c r="R4" s="198"/>
      <c r="S4" s="198"/>
      <c r="T4" s="198"/>
      <c r="U4" s="198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12272867</v>
      </c>
      <c r="C7" s="18">
        <v>12605416</v>
      </c>
      <c r="D7" s="18">
        <v>12599998</v>
      </c>
      <c r="E7" s="84">
        <v>24.347304925693891</v>
      </c>
      <c r="F7" s="85">
        <v>23.910356327097446</v>
      </c>
      <c r="G7" s="83">
        <v>22.802030495802363</v>
      </c>
      <c r="I7" s="117">
        <v>7851569</v>
      </c>
      <c r="J7" s="18">
        <v>7339349</v>
      </c>
      <c r="K7" s="18">
        <v>7310221</v>
      </c>
      <c r="L7" s="84">
        <v>23.506994852547784</v>
      </c>
      <c r="M7" s="85">
        <v>22.568805753969219</v>
      </c>
      <c r="N7" s="83">
        <v>21.33358481493908</v>
      </c>
      <c r="P7" s="117">
        <v>4421298</v>
      </c>
      <c r="Q7" s="18">
        <v>5266067</v>
      </c>
      <c r="R7" s="18">
        <v>5289777</v>
      </c>
      <c r="S7" s="84">
        <v>25.997684298133649</v>
      </c>
      <c r="T7" s="85">
        <v>26.070154854551575</v>
      </c>
      <c r="U7" s="83">
        <v>25.199048722009</v>
      </c>
    </row>
    <row r="8" spans="1:21">
      <c r="A8" s="17" t="s">
        <v>160</v>
      </c>
      <c r="B8" s="18">
        <v>1190912</v>
      </c>
      <c r="C8" s="18">
        <v>1329572</v>
      </c>
      <c r="D8" s="18">
        <v>1434115</v>
      </c>
      <c r="E8" s="84">
        <v>2.3625692027517258</v>
      </c>
      <c r="F8" s="85">
        <v>2.5219747037726963</v>
      </c>
      <c r="G8" s="83">
        <v>2.5952967583397717</v>
      </c>
      <c r="I8" s="117">
        <v>892339</v>
      </c>
      <c r="J8" s="18">
        <v>998659</v>
      </c>
      <c r="K8" s="18">
        <v>1090194</v>
      </c>
      <c r="L8" s="84">
        <v>2.6715944647149681</v>
      </c>
      <c r="M8" s="85">
        <v>3.0709182770097381</v>
      </c>
      <c r="N8" s="83">
        <v>3.1815380360918906</v>
      </c>
      <c r="P8" s="117">
        <v>298573</v>
      </c>
      <c r="Q8" s="18">
        <v>330913</v>
      </c>
      <c r="R8" s="18">
        <v>343921</v>
      </c>
      <c r="S8" s="84">
        <v>1.7556397677665379</v>
      </c>
      <c r="T8" s="85">
        <v>1.638215608229866</v>
      </c>
      <c r="U8" s="83">
        <v>1.6383454416929215</v>
      </c>
    </row>
    <row r="9" spans="1:21">
      <c r="A9" s="17" t="s">
        <v>84</v>
      </c>
      <c r="B9" s="18">
        <v>12705199</v>
      </c>
      <c r="C9" s="18">
        <v>13310992</v>
      </c>
      <c r="D9" s="18">
        <v>13925539</v>
      </c>
      <c r="E9" s="84">
        <v>25.204978933986744</v>
      </c>
      <c r="F9" s="85">
        <v>25.24871545589162</v>
      </c>
      <c r="G9" s="83">
        <v>25.200842488108741</v>
      </c>
      <c r="I9" s="117">
        <v>7858488</v>
      </c>
      <c r="J9" s="18">
        <v>7696732</v>
      </c>
      <c r="K9" s="18">
        <v>8062168</v>
      </c>
      <c r="L9" s="84">
        <v>23.527709807403912</v>
      </c>
      <c r="M9" s="85">
        <v>23.667773456250547</v>
      </c>
      <c r="N9" s="83">
        <v>23.528008909756323</v>
      </c>
      <c r="P9" s="117">
        <v>4846711</v>
      </c>
      <c r="Q9" s="18">
        <v>5614260</v>
      </c>
      <c r="R9" s="18">
        <v>5863371</v>
      </c>
      <c r="S9" s="84">
        <v>28.499156234728272</v>
      </c>
      <c r="T9" s="85">
        <v>27.793916711222003</v>
      </c>
      <c r="U9" s="83">
        <v>27.931493426701095</v>
      </c>
    </row>
    <row r="10" spans="1:21">
      <c r="A10" s="17" t="s">
        <v>86</v>
      </c>
      <c r="B10" s="18">
        <v>7532588</v>
      </c>
      <c r="C10" s="18">
        <v>7542329</v>
      </c>
      <c r="D10" s="18">
        <v>7599705</v>
      </c>
      <c r="E10" s="84">
        <v>14.943388282104149</v>
      </c>
      <c r="F10" s="85">
        <v>14.306530932910153</v>
      </c>
      <c r="G10" s="83">
        <v>13.753074021845217</v>
      </c>
      <c r="I10" s="117">
        <v>4935798</v>
      </c>
      <c r="J10" s="18">
        <v>4448170</v>
      </c>
      <c r="K10" s="18">
        <v>4563986</v>
      </c>
      <c r="L10" s="84">
        <v>14.777400310589597</v>
      </c>
      <c r="M10" s="85">
        <v>13.678309164836453</v>
      </c>
      <c r="N10" s="83">
        <v>13.319184526048469</v>
      </c>
      <c r="P10" s="117">
        <v>2596790</v>
      </c>
      <c r="Q10" s="18">
        <v>3094159</v>
      </c>
      <c r="R10" s="18">
        <v>3035719</v>
      </c>
      <c r="S10" s="84">
        <v>15.269390710273427</v>
      </c>
      <c r="T10" s="85">
        <v>15.317922137072021</v>
      </c>
      <c r="U10" s="83">
        <v>14.461333811865499</v>
      </c>
    </row>
    <row r="11" spans="1:21">
      <c r="A11" s="17" t="s">
        <v>161</v>
      </c>
      <c r="B11" s="18">
        <v>5199638</v>
      </c>
      <c r="C11" s="18">
        <v>5493841</v>
      </c>
      <c r="D11" s="18">
        <v>5581550</v>
      </c>
      <c r="E11" s="84">
        <v>10.315207676350207</v>
      </c>
      <c r="F11" s="85">
        <v>10.420893361585001</v>
      </c>
      <c r="G11" s="83">
        <v>10.100848691709766</v>
      </c>
      <c r="I11" s="117">
        <v>4376125</v>
      </c>
      <c r="J11" s="18">
        <v>4600201</v>
      </c>
      <c r="K11" s="18">
        <v>4695844</v>
      </c>
      <c r="L11" s="84">
        <v>13.10178231244044</v>
      </c>
      <c r="M11" s="85">
        <v>14.145810861183321</v>
      </c>
      <c r="N11" s="83">
        <v>13.703988737375081</v>
      </c>
      <c r="P11" s="117">
        <v>823513</v>
      </c>
      <c r="Q11" s="18">
        <v>893640</v>
      </c>
      <c r="R11" s="18">
        <v>885706</v>
      </c>
      <c r="S11" s="84">
        <v>4.8423406405559941</v>
      </c>
      <c r="T11" s="85">
        <v>4.4240480009505143</v>
      </c>
      <c r="U11" s="83">
        <v>4.2192607830870195</v>
      </c>
    </row>
    <row r="12" spans="1:21">
      <c r="A12" s="17" t="s">
        <v>162</v>
      </c>
      <c r="B12" s="18">
        <v>622254</v>
      </c>
      <c r="C12" s="18">
        <v>663075</v>
      </c>
      <c r="D12" s="18">
        <v>707002</v>
      </c>
      <c r="E12" s="84">
        <v>1.2344473283408617</v>
      </c>
      <c r="F12" s="85">
        <v>1.2577418723499598</v>
      </c>
      <c r="G12" s="83">
        <v>1.2794510891663049</v>
      </c>
      <c r="I12" s="117">
        <v>611055</v>
      </c>
      <c r="J12" s="18">
        <v>659765</v>
      </c>
      <c r="K12" s="18">
        <v>703556</v>
      </c>
      <c r="L12" s="84">
        <v>1.8294517617591575</v>
      </c>
      <c r="M12" s="85">
        <v>2.0288050245692775</v>
      </c>
      <c r="N12" s="83">
        <v>2.0532035348944007</v>
      </c>
      <c r="P12" s="117">
        <v>11199</v>
      </c>
      <c r="Q12" s="18">
        <v>3310</v>
      </c>
      <c r="R12" s="18">
        <v>3446</v>
      </c>
      <c r="S12" s="84">
        <v>6.5851265048137167E-2</v>
      </c>
      <c r="T12" s="85">
        <v>1.6386463098279173E-2</v>
      </c>
      <c r="U12" s="83">
        <v>1.6415800117101916E-2</v>
      </c>
    </row>
    <row r="13" spans="1:21">
      <c r="A13" s="17" t="s">
        <v>163</v>
      </c>
      <c r="B13" s="18">
        <v>1517217</v>
      </c>
      <c r="C13" s="18">
        <v>1677437</v>
      </c>
      <c r="D13" s="18">
        <v>1780082</v>
      </c>
      <c r="E13" s="84">
        <v>3.0099034673354241</v>
      </c>
      <c r="F13" s="85">
        <v>3.1818161642787004</v>
      </c>
      <c r="G13" s="83">
        <v>3.2213881342702484</v>
      </c>
      <c r="I13" s="117">
        <v>879237</v>
      </c>
      <c r="J13" s="18">
        <v>858905</v>
      </c>
      <c r="K13" s="18">
        <v>905062</v>
      </c>
      <c r="L13" s="84">
        <v>2.6323680825029436</v>
      </c>
      <c r="M13" s="85">
        <v>2.6411688701699472</v>
      </c>
      <c r="N13" s="83">
        <v>2.6412630944780457</v>
      </c>
      <c r="P13" s="117">
        <v>637980</v>
      </c>
      <c r="Q13" s="18">
        <v>818532</v>
      </c>
      <c r="R13" s="18">
        <v>875020</v>
      </c>
      <c r="S13" s="84">
        <v>3.7513876306286766</v>
      </c>
      <c r="T13" s="85">
        <v>4.0522188558189267</v>
      </c>
      <c r="U13" s="83">
        <v>4.1683556060552869</v>
      </c>
    </row>
    <row r="14" spans="1:21">
      <c r="A14" s="17" t="s">
        <v>164</v>
      </c>
      <c r="B14" s="18">
        <v>1175938</v>
      </c>
      <c r="C14" s="18">
        <v>1256029</v>
      </c>
      <c r="D14" s="18">
        <v>1409797</v>
      </c>
      <c r="E14" s="84">
        <v>2.3328633040438409</v>
      </c>
      <c r="F14" s="85">
        <v>2.3824759886677187</v>
      </c>
      <c r="G14" s="83">
        <v>2.5512888324974878</v>
      </c>
      <c r="I14" s="117">
        <v>498101</v>
      </c>
      <c r="J14" s="18">
        <v>445919</v>
      </c>
      <c r="K14" s="18">
        <v>509415</v>
      </c>
      <c r="L14" s="84">
        <v>1.4912761567845743</v>
      </c>
      <c r="M14" s="85">
        <v>1.3712196126664913</v>
      </c>
      <c r="N14" s="83">
        <v>1.4866374229318364</v>
      </c>
      <c r="P14" s="117">
        <v>677837</v>
      </c>
      <c r="Q14" s="18">
        <v>810110</v>
      </c>
      <c r="R14" s="18">
        <v>900382</v>
      </c>
      <c r="S14" s="84">
        <v>3.9857508658303553</v>
      </c>
      <c r="T14" s="85">
        <v>4.0105249608903151</v>
      </c>
      <c r="U14" s="83">
        <v>4.2891732272305445</v>
      </c>
    </row>
    <row r="15" spans="1:21">
      <c r="A15" s="17" t="s">
        <v>165</v>
      </c>
      <c r="B15" s="18">
        <v>702948</v>
      </c>
      <c r="C15" s="18">
        <v>791047</v>
      </c>
      <c r="D15" s="18">
        <v>875409</v>
      </c>
      <c r="E15" s="84">
        <v>1.3945306588025983</v>
      </c>
      <c r="F15" s="85">
        <v>1.5004832558863155</v>
      </c>
      <c r="G15" s="83">
        <v>1.5842147525975678</v>
      </c>
      <c r="I15" s="117">
        <v>221414</v>
      </c>
      <c r="J15" s="18">
        <v>224037</v>
      </c>
      <c r="K15" s="18">
        <v>295179</v>
      </c>
      <c r="L15" s="84">
        <v>0.6628965189355166</v>
      </c>
      <c r="M15" s="85">
        <v>0.68892316398934039</v>
      </c>
      <c r="N15" s="83">
        <v>0.86142761376009058</v>
      </c>
      <c r="P15" s="117">
        <v>481534</v>
      </c>
      <c r="Q15" s="18">
        <v>567010</v>
      </c>
      <c r="R15" s="18">
        <v>580230</v>
      </c>
      <c r="S15" s="84">
        <v>2.83146915471825</v>
      </c>
      <c r="T15" s="85">
        <v>2.80703578288679</v>
      </c>
      <c r="U15" s="83">
        <v>2.7640567910464435</v>
      </c>
    </row>
    <row r="16" spans="1:21">
      <c r="A16" s="17" t="s">
        <v>166</v>
      </c>
      <c r="B16" s="18">
        <v>2161495</v>
      </c>
      <c r="C16" s="18">
        <v>2368244</v>
      </c>
      <c r="D16" s="18">
        <v>2675406</v>
      </c>
      <c r="E16" s="84">
        <v>4.2880427092025615</v>
      </c>
      <c r="F16" s="85">
        <v>4.4921609813996275</v>
      </c>
      <c r="G16" s="83">
        <v>4.84164276856652</v>
      </c>
      <c r="I16" s="117">
        <v>1621166</v>
      </c>
      <c r="J16" s="18">
        <v>1799480</v>
      </c>
      <c r="K16" s="18">
        <v>2068076</v>
      </c>
      <c r="L16" s="84">
        <v>4.8536465535901776</v>
      </c>
      <c r="M16" s="85">
        <v>5.5334764129832941</v>
      </c>
      <c r="N16" s="83">
        <v>6.0353133988343108</v>
      </c>
      <c r="P16" s="117">
        <v>540329</v>
      </c>
      <c r="Q16" s="18">
        <v>568764</v>
      </c>
      <c r="R16" s="18">
        <v>607330</v>
      </c>
      <c r="S16" s="84">
        <v>3.1771897662465314</v>
      </c>
      <c r="T16" s="85">
        <v>2.8157191231509535</v>
      </c>
      <c r="U16" s="83">
        <v>2.8931537681716502</v>
      </c>
    </row>
    <row r="17" spans="1:21">
      <c r="A17" s="17" t="s">
        <v>167</v>
      </c>
      <c r="B17" s="18">
        <v>92099</v>
      </c>
      <c r="C17" s="18">
        <v>91398</v>
      </c>
      <c r="D17" s="18">
        <v>101363</v>
      </c>
      <c r="E17" s="84">
        <v>0.18270893315730397</v>
      </c>
      <c r="F17" s="85">
        <v>0.1733666503020648</v>
      </c>
      <c r="G17" s="83">
        <v>0.18343512571557669</v>
      </c>
      <c r="I17" s="117">
        <v>92099</v>
      </c>
      <c r="J17" s="18">
        <v>91398</v>
      </c>
      <c r="K17" s="18">
        <v>101363</v>
      </c>
      <c r="L17" s="84">
        <v>0.27573733592926436</v>
      </c>
      <c r="M17" s="85">
        <v>0.28105268032645381</v>
      </c>
      <c r="N17" s="83">
        <v>0.29580995671631133</v>
      </c>
      <c r="P17" s="117">
        <v>0</v>
      </c>
      <c r="Q17" s="18">
        <v>0</v>
      </c>
      <c r="R17" s="18">
        <v>0</v>
      </c>
      <c r="S17" s="84" t="s">
        <v>168</v>
      </c>
      <c r="T17" s="85" t="s">
        <v>168</v>
      </c>
      <c r="U17" s="83" t="s">
        <v>168</v>
      </c>
    </row>
    <row r="18" spans="1:21">
      <c r="A18" s="17" t="s">
        <v>169</v>
      </c>
      <c r="B18" s="18">
        <v>29509</v>
      </c>
      <c r="C18" s="18">
        <v>44132</v>
      </c>
      <c r="D18" s="18">
        <v>42280</v>
      </c>
      <c r="E18" s="84">
        <v>5.854089521643973E-2</v>
      </c>
      <c r="F18" s="85">
        <v>8.3710989421330054E-2</v>
      </c>
      <c r="G18" s="83">
        <v>7.6513492253135584E-2</v>
      </c>
      <c r="I18" s="117">
        <v>28689</v>
      </c>
      <c r="J18" s="18">
        <v>43116</v>
      </c>
      <c r="K18" s="18">
        <v>41786</v>
      </c>
      <c r="L18" s="84">
        <v>8.589266366056815E-2</v>
      </c>
      <c r="M18" s="85">
        <v>0.132583506914324</v>
      </c>
      <c r="N18" s="83">
        <v>0.12194503765030421</v>
      </c>
      <c r="P18" s="117">
        <v>820</v>
      </c>
      <c r="Q18" s="18">
        <v>1016</v>
      </c>
      <c r="R18" s="18">
        <v>494</v>
      </c>
      <c r="S18" s="84">
        <v>4.8216838413673076E-3</v>
      </c>
      <c r="T18" s="85">
        <v>5.0298025703479276E-3</v>
      </c>
      <c r="U18" s="83">
        <v>2.353280690031441E-3</v>
      </c>
    </row>
    <row r="19" spans="1:21">
      <c r="A19" s="17" t="s">
        <v>170</v>
      </c>
      <c r="B19" s="18">
        <v>2075966</v>
      </c>
      <c r="C19" s="18">
        <v>2173843</v>
      </c>
      <c r="D19" s="18">
        <v>2260767</v>
      </c>
      <c r="E19" s="84">
        <v>4.1183675515568643</v>
      </c>
      <c r="F19" s="85">
        <v>4.1234149455413842</v>
      </c>
      <c r="G19" s="83">
        <v>4.0912766873378565</v>
      </c>
      <c r="I19" s="117">
        <v>1555998</v>
      </c>
      <c r="J19" s="18">
        <v>1550209</v>
      </c>
      <c r="K19" s="18">
        <v>1606228</v>
      </c>
      <c r="L19" s="84">
        <v>4.658538564276089</v>
      </c>
      <c r="M19" s="85">
        <v>4.7669576414822172</v>
      </c>
      <c r="N19" s="83">
        <v>4.687491837815843</v>
      </c>
      <c r="P19" s="117">
        <v>519968</v>
      </c>
      <c r="Q19" s="18">
        <v>623634</v>
      </c>
      <c r="R19" s="18">
        <v>654539</v>
      </c>
      <c r="S19" s="84">
        <v>3.0574650044244831</v>
      </c>
      <c r="T19" s="85">
        <v>3.0873581655082281</v>
      </c>
      <c r="U19" s="83">
        <v>3.1180445133046346</v>
      </c>
    </row>
    <row r="20" spans="1:21">
      <c r="A20" s="17" t="s">
        <v>171</v>
      </c>
      <c r="B20" s="18">
        <v>17756</v>
      </c>
      <c r="C20" s="18">
        <v>16513</v>
      </c>
      <c r="D20" s="18">
        <v>14549</v>
      </c>
      <c r="E20" s="84">
        <v>3.5224919023453989E-2</v>
      </c>
      <c r="F20" s="85">
        <v>3.1322386665331804E-2</v>
      </c>
      <c r="G20" s="83">
        <v>2.6329110662035707E-2</v>
      </c>
      <c r="I20" s="117">
        <v>0</v>
      </c>
      <c r="J20" s="18">
        <v>0</v>
      </c>
      <c r="K20" s="18">
        <v>0</v>
      </c>
      <c r="L20" s="84" t="s">
        <v>168</v>
      </c>
      <c r="M20" s="85" t="s">
        <v>168</v>
      </c>
      <c r="N20" s="83" t="s">
        <v>168</v>
      </c>
      <c r="P20" s="117">
        <v>17756</v>
      </c>
      <c r="Q20" s="18">
        <v>16513</v>
      </c>
      <c r="R20" s="18">
        <v>14549</v>
      </c>
      <c r="S20" s="84">
        <v>0.10440709547233891</v>
      </c>
      <c r="T20" s="85">
        <v>8.1749143547396971E-2</v>
      </c>
      <c r="U20" s="83">
        <v>6.9307450929691164E-2</v>
      </c>
    </row>
    <row r="21" spans="1:21">
      <c r="A21" s="17" t="s">
        <v>172</v>
      </c>
      <c r="B21" s="18">
        <v>522396</v>
      </c>
      <c r="C21" s="18">
        <v>503946</v>
      </c>
      <c r="D21" s="18">
        <v>524707</v>
      </c>
      <c r="E21" s="84">
        <v>1.0363458435557711</v>
      </c>
      <c r="F21" s="85">
        <v>0.95590089447388726</v>
      </c>
      <c r="G21" s="83">
        <v>0.9495545170214289</v>
      </c>
      <c r="I21" s="117">
        <v>348103</v>
      </c>
      <c r="J21" s="18">
        <v>321520</v>
      </c>
      <c r="K21" s="18">
        <v>374430</v>
      </c>
      <c r="L21" s="84">
        <v>1.0421936595292536</v>
      </c>
      <c r="M21" s="85">
        <v>0.98868747432724391</v>
      </c>
      <c r="N21" s="83">
        <v>1.0927076161250995</v>
      </c>
      <c r="P21" s="117">
        <v>174293</v>
      </c>
      <c r="Q21" s="18">
        <v>182426</v>
      </c>
      <c r="R21" s="18">
        <v>150277</v>
      </c>
      <c r="S21" s="84">
        <v>1.0248606606871122</v>
      </c>
      <c r="T21" s="85">
        <v>0.90311689340382972</v>
      </c>
      <c r="U21" s="83">
        <v>0.71587846610496941</v>
      </c>
    </row>
    <row r="22" spans="1:21">
      <c r="A22" s="17" t="s">
        <v>173</v>
      </c>
      <c r="B22" s="18">
        <v>504286</v>
      </c>
      <c r="C22" s="18">
        <v>396873</v>
      </c>
      <c r="D22" s="18">
        <v>498773</v>
      </c>
      <c r="E22" s="84">
        <v>1.0004186480435637</v>
      </c>
      <c r="F22" s="85">
        <v>0.75280140271484453</v>
      </c>
      <c r="G22" s="83">
        <v>0.90262213981961203</v>
      </c>
      <c r="I22" s="117">
        <v>145115</v>
      </c>
      <c r="J22" s="18">
        <v>150092</v>
      </c>
      <c r="K22" s="18">
        <v>115768</v>
      </c>
      <c r="L22" s="84">
        <v>0.43446317010364066</v>
      </c>
      <c r="M22" s="85">
        <v>0.46153919008685212</v>
      </c>
      <c r="N22" s="83">
        <v>0.33784839703968833</v>
      </c>
      <c r="P22" s="117">
        <v>359171</v>
      </c>
      <c r="Q22" s="18">
        <v>246781</v>
      </c>
      <c r="R22" s="18">
        <v>383005</v>
      </c>
      <c r="S22" s="84">
        <v>2.1119622036435817</v>
      </c>
      <c r="T22" s="85">
        <v>1.221712311134874</v>
      </c>
      <c r="U22" s="83">
        <v>1.8245309123188098</v>
      </c>
    </row>
    <row r="23" spans="1:21">
      <c r="A23" s="17" t="s">
        <v>174</v>
      </c>
      <c r="B23" s="18">
        <v>0</v>
      </c>
      <c r="C23" s="18">
        <v>110740</v>
      </c>
      <c r="D23" s="18">
        <v>112812</v>
      </c>
      <c r="E23" s="84" t="s">
        <v>168</v>
      </c>
      <c r="F23" s="85">
        <v>0.2100551746695842</v>
      </c>
      <c r="G23" s="83">
        <v>0.20415421211118098</v>
      </c>
      <c r="I23" s="117">
        <v>0</v>
      </c>
      <c r="J23" s="18">
        <v>0</v>
      </c>
      <c r="K23" s="18">
        <v>0</v>
      </c>
      <c r="L23" s="84" t="s">
        <v>168</v>
      </c>
      <c r="M23" s="85" t="s">
        <v>168</v>
      </c>
      <c r="N23" s="83" t="s">
        <v>168</v>
      </c>
      <c r="P23" s="117">
        <v>0</v>
      </c>
      <c r="Q23" s="18">
        <v>110740</v>
      </c>
      <c r="R23" s="18">
        <v>112812</v>
      </c>
      <c r="S23" s="84" t="s">
        <v>168</v>
      </c>
      <c r="T23" s="85">
        <v>0.54822867779559992</v>
      </c>
      <c r="U23" s="83">
        <v>0.53740546802394118</v>
      </c>
    </row>
    <row r="24" spans="1:21">
      <c r="A24" s="17" t="s">
        <v>175</v>
      </c>
      <c r="B24" s="18">
        <v>0</v>
      </c>
      <c r="C24" s="18">
        <v>50481</v>
      </c>
      <c r="D24" s="18">
        <v>53637</v>
      </c>
      <c r="E24" s="84" t="s">
        <v>168</v>
      </c>
      <c r="F24" s="85">
        <v>9.575397573140039E-2</v>
      </c>
      <c r="G24" s="83">
        <v>9.7066087605994167E-2</v>
      </c>
      <c r="I24" s="117">
        <v>0</v>
      </c>
      <c r="J24" s="18">
        <v>0</v>
      </c>
      <c r="K24" s="18">
        <v>0</v>
      </c>
      <c r="L24" s="84" t="s">
        <v>168</v>
      </c>
      <c r="M24" s="85" t="s">
        <v>168</v>
      </c>
      <c r="N24" s="83" t="s">
        <v>168</v>
      </c>
      <c r="P24" s="117">
        <v>0</v>
      </c>
      <c r="Q24" s="18">
        <v>50481</v>
      </c>
      <c r="R24" s="18">
        <v>53637</v>
      </c>
      <c r="S24" s="84" t="s">
        <v>168</v>
      </c>
      <c r="T24" s="85">
        <v>0.24991088932454109</v>
      </c>
      <c r="U24" s="83">
        <v>0.25551197645995222</v>
      </c>
    </row>
    <row r="25" spans="1:21">
      <c r="A25" s="17" t="s">
        <v>176</v>
      </c>
      <c r="B25" s="18">
        <v>73780</v>
      </c>
      <c r="C25" s="18">
        <v>82065</v>
      </c>
      <c r="D25" s="18">
        <v>0</v>
      </c>
      <c r="E25" s="84">
        <v>0.14636711678026781</v>
      </c>
      <c r="F25" s="85">
        <v>0.15566351733122114</v>
      </c>
      <c r="G25" s="83" t="s">
        <v>168</v>
      </c>
      <c r="I25" s="117">
        <v>73780</v>
      </c>
      <c r="J25" s="18">
        <v>82065</v>
      </c>
      <c r="K25" s="18">
        <v>0</v>
      </c>
      <c r="L25" s="84">
        <v>0.22089165620539991</v>
      </c>
      <c r="M25" s="85">
        <v>0.25235331419714252</v>
      </c>
      <c r="N25" s="83" t="s">
        <v>168</v>
      </c>
      <c r="P25" s="117">
        <v>0</v>
      </c>
      <c r="Q25" s="18">
        <v>0</v>
      </c>
      <c r="R25" s="18">
        <v>0</v>
      </c>
      <c r="S25" s="84" t="s">
        <v>168</v>
      </c>
      <c r="T25" s="85" t="s">
        <v>168</v>
      </c>
      <c r="U25" s="83" t="s">
        <v>168</v>
      </c>
    </row>
    <row r="26" spans="1:21">
      <c r="A26" s="17" t="s">
        <v>177</v>
      </c>
      <c r="B26" s="18">
        <v>481517</v>
      </c>
      <c r="C26" s="18">
        <v>0</v>
      </c>
      <c r="D26" s="18">
        <v>0</v>
      </c>
      <c r="E26" s="84">
        <v>0.95524877975988376</v>
      </c>
      <c r="F26" s="85" t="s">
        <v>168</v>
      </c>
      <c r="G26" s="83" t="s">
        <v>168</v>
      </c>
      <c r="H26"/>
      <c r="I26" s="117">
        <v>304788</v>
      </c>
      <c r="J26" s="18">
        <v>0</v>
      </c>
      <c r="K26" s="18">
        <v>0</v>
      </c>
      <c r="L26" s="84">
        <v>0.91251187464802686</v>
      </c>
      <c r="M26" s="85" t="s">
        <v>168</v>
      </c>
      <c r="N26" s="83" t="s">
        <v>168</v>
      </c>
      <c r="O26"/>
      <c r="P26" s="117">
        <v>176729</v>
      </c>
      <c r="Q26" s="18">
        <v>0</v>
      </c>
      <c r="R26" s="18">
        <v>0</v>
      </c>
      <c r="S26" s="84">
        <v>1.0391845897573206</v>
      </c>
      <c r="T26" s="85" t="s">
        <v>168</v>
      </c>
      <c r="U26" s="83" t="s">
        <v>168</v>
      </c>
    </row>
    <row r="27" spans="1:21">
      <c r="A27" s="17" t="s">
        <v>178</v>
      </c>
      <c r="B27" s="18">
        <v>69439</v>
      </c>
      <c r="C27" s="18">
        <v>56426</v>
      </c>
      <c r="D27" s="18">
        <v>54457</v>
      </c>
      <c r="E27" s="84">
        <v>0.13775530254953941</v>
      </c>
      <c r="F27" s="85">
        <v>0.10703064191715693</v>
      </c>
      <c r="G27" s="83">
        <v>9.8550029508727641E-2</v>
      </c>
      <c r="H27"/>
      <c r="I27" s="117">
        <v>59361</v>
      </c>
      <c r="J27" s="18">
        <v>46991</v>
      </c>
      <c r="K27" s="18">
        <v>39195</v>
      </c>
      <c r="L27" s="84">
        <v>0.17772227709418195</v>
      </c>
      <c r="M27" s="85">
        <v>0.14449929430863248</v>
      </c>
      <c r="N27" s="83">
        <v>0.11438366320546769</v>
      </c>
      <c r="O27"/>
      <c r="P27" s="117">
        <v>10078</v>
      </c>
      <c r="Q27" s="18">
        <v>9435</v>
      </c>
      <c r="R27" s="18">
        <v>15262</v>
      </c>
      <c r="S27" s="84">
        <v>5.9259670430853319E-2</v>
      </c>
      <c r="T27" s="85">
        <v>4.6708845719717222E-2</v>
      </c>
      <c r="U27" s="83">
        <v>7.2703987634129261E-2</v>
      </c>
    </row>
    <row r="28" spans="1:21">
      <c r="A28" s="17" t="s">
        <v>179</v>
      </c>
      <c r="B28" s="18">
        <v>1003263</v>
      </c>
      <c r="C28" s="18">
        <v>1163294</v>
      </c>
      <c r="D28" s="18">
        <v>1315743</v>
      </c>
      <c r="E28" s="84">
        <v>1.9903051325877181</v>
      </c>
      <c r="F28" s="85">
        <v>2.2065732739938531</v>
      </c>
      <c r="G28" s="83">
        <v>2.3810806962539588</v>
      </c>
      <c r="H28"/>
      <c r="I28" s="117">
        <v>883022</v>
      </c>
      <c r="J28" s="18">
        <v>980566</v>
      </c>
      <c r="K28" s="18">
        <v>1095078</v>
      </c>
      <c r="L28" s="84">
        <v>2.6437000819436789</v>
      </c>
      <c r="M28" s="85">
        <v>3.0152815437645191</v>
      </c>
      <c r="N28" s="83">
        <v>3.1957911247791086</v>
      </c>
      <c r="O28"/>
      <c r="P28" s="117">
        <v>120241</v>
      </c>
      <c r="Q28" s="18">
        <v>182728</v>
      </c>
      <c r="R28" s="18">
        <v>220665</v>
      </c>
      <c r="S28" s="84">
        <v>0.70702937410956879</v>
      </c>
      <c r="T28" s="85">
        <v>0.90461197251430725</v>
      </c>
      <c r="U28" s="83">
        <v>1.0511876183517974</v>
      </c>
    </row>
    <row r="29" spans="1:21">
      <c r="A29" s="17" t="s">
        <v>180</v>
      </c>
      <c r="B29" s="18">
        <v>150535</v>
      </c>
      <c r="C29" s="18">
        <v>271842</v>
      </c>
      <c r="D29" s="18">
        <v>283289</v>
      </c>
      <c r="E29" s="84">
        <v>0.29863613343070772</v>
      </c>
      <c r="F29" s="85">
        <v>0.51563860206365453</v>
      </c>
      <c r="G29" s="83">
        <v>0.51266392400422245</v>
      </c>
      <c r="I29" s="117">
        <v>62004</v>
      </c>
      <c r="J29" s="18">
        <v>46289</v>
      </c>
      <c r="K29" s="18">
        <v>50058</v>
      </c>
      <c r="L29" s="84">
        <v>0.18563521620167545</v>
      </c>
      <c r="M29" s="85">
        <v>0.14234061488907002</v>
      </c>
      <c r="N29" s="83">
        <v>0.14608540407550202</v>
      </c>
      <c r="P29" s="117">
        <v>88531</v>
      </c>
      <c r="Q29" s="18">
        <v>225553</v>
      </c>
      <c r="R29" s="18">
        <v>233231</v>
      </c>
      <c r="S29" s="84">
        <v>0.52057133190254767</v>
      </c>
      <c r="T29" s="85">
        <v>1.116621121210321</v>
      </c>
      <c r="U29" s="83">
        <v>1.1110486004387106</v>
      </c>
    </row>
    <row r="30" spans="1:21">
      <c r="A30" s="17" t="s">
        <v>181</v>
      </c>
      <c r="B30" s="18">
        <v>246651</v>
      </c>
      <c r="C30" s="18">
        <v>308367</v>
      </c>
      <c r="D30" s="18">
        <v>222830</v>
      </c>
      <c r="E30" s="84">
        <v>0.48931411928666085</v>
      </c>
      <c r="F30" s="85">
        <v>0.58492039053039258</v>
      </c>
      <c r="G30" s="83">
        <v>0.40325216364158473</v>
      </c>
      <c r="I30" s="117">
        <v>77367</v>
      </c>
      <c r="J30" s="18">
        <v>87308</v>
      </c>
      <c r="K30" s="18">
        <v>83610</v>
      </c>
      <c r="L30" s="84">
        <v>0.23163085884580067</v>
      </c>
      <c r="M30" s="85">
        <v>0.26847575892188047</v>
      </c>
      <c r="N30" s="83">
        <v>0.24400097156803557</v>
      </c>
      <c r="P30" s="117">
        <v>169284</v>
      </c>
      <c r="Q30" s="18">
        <v>221059</v>
      </c>
      <c r="R30" s="18">
        <v>139220</v>
      </c>
      <c r="S30" s="84">
        <v>0.99540722853905272</v>
      </c>
      <c r="T30" s="85">
        <v>1.0943731559040772</v>
      </c>
      <c r="U30" s="83">
        <v>0.66320594669266641</v>
      </c>
    </row>
    <row r="31" spans="1:21">
      <c r="A31" s="17" t="s">
        <v>182</v>
      </c>
      <c r="B31" s="18">
        <v>40995</v>
      </c>
      <c r="C31" s="18">
        <v>46404</v>
      </c>
      <c r="D31" s="18">
        <v>52820</v>
      </c>
      <c r="E31" s="84">
        <v>8.1327188295026831E-2</v>
      </c>
      <c r="F31" s="85">
        <v>8.8020591704599832E-2</v>
      </c>
      <c r="G31" s="83">
        <v>9.5587574759002411E-2</v>
      </c>
      <c r="I31" s="117">
        <v>25372</v>
      </c>
      <c r="J31" s="18">
        <v>23258</v>
      </c>
      <c r="K31" s="18">
        <v>28519</v>
      </c>
      <c r="L31" s="84">
        <v>7.5961820293350593E-2</v>
      </c>
      <c r="M31" s="85">
        <v>7.1519324701116688E-2</v>
      </c>
      <c r="N31" s="83">
        <v>8.3227648704088109E-2</v>
      </c>
      <c r="P31" s="117">
        <v>15623</v>
      </c>
      <c r="Q31" s="18">
        <v>23146</v>
      </c>
      <c r="R31" s="18">
        <v>24301</v>
      </c>
      <c r="S31" s="84">
        <v>9.1864837382538339E-2</v>
      </c>
      <c r="T31" s="85">
        <v>0.11458642745400899</v>
      </c>
      <c r="U31" s="83">
        <v>0.11576330779039282</v>
      </c>
    </row>
    <row r="32" spans="1:21">
      <c r="A32" s="17" t="s">
        <v>183</v>
      </c>
      <c r="B32" s="18">
        <v>0</v>
      </c>
      <c r="C32" s="18">
        <v>25853</v>
      </c>
      <c r="D32" s="18">
        <v>55360</v>
      </c>
      <c r="E32" s="84" t="s">
        <v>168</v>
      </c>
      <c r="F32" s="85">
        <v>4.9038797460111617E-2</v>
      </c>
      <c r="G32" s="83">
        <v>0.1001841752869817</v>
      </c>
      <c r="I32" s="117">
        <v>0</v>
      </c>
      <c r="J32" s="18">
        <v>25853</v>
      </c>
      <c r="K32" s="18">
        <v>54615</v>
      </c>
      <c r="L32" s="84" t="s">
        <v>168</v>
      </c>
      <c r="M32" s="85">
        <v>7.9499058452918131E-2</v>
      </c>
      <c r="N32" s="83">
        <v>0.15938420119828087</v>
      </c>
      <c r="P32" s="117">
        <v>0</v>
      </c>
      <c r="Q32" s="18">
        <v>0</v>
      </c>
      <c r="R32" s="18">
        <v>745</v>
      </c>
      <c r="S32" s="84" t="s">
        <v>168</v>
      </c>
      <c r="T32" s="85" t="s">
        <v>168</v>
      </c>
      <c r="U32" s="83">
        <v>3.5489759394198859E-3</v>
      </c>
    </row>
    <row r="33" spans="1:21">
      <c r="A33" s="17" t="s">
        <v>184</v>
      </c>
      <c r="B33" s="18">
        <v>0</v>
      </c>
      <c r="C33" s="18">
        <v>77022</v>
      </c>
      <c r="D33" s="18">
        <v>107588</v>
      </c>
      <c r="E33" s="76" t="s">
        <v>168</v>
      </c>
      <c r="F33" s="77">
        <v>0.14609779360123454</v>
      </c>
      <c r="G33" s="83">
        <v>0.19470041637962043</v>
      </c>
      <c r="H33"/>
      <c r="I33" s="117">
        <v>0</v>
      </c>
      <c r="J33" s="18">
        <v>0</v>
      </c>
      <c r="K33" s="18">
        <v>0</v>
      </c>
      <c r="L33" s="76" t="s">
        <v>168</v>
      </c>
      <c r="M33" s="77" t="s">
        <v>168</v>
      </c>
      <c r="N33" s="83" t="s">
        <v>168</v>
      </c>
      <c r="O33"/>
      <c r="P33" s="117">
        <v>0</v>
      </c>
      <c r="Q33" s="18">
        <v>77022</v>
      </c>
      <c r="R33" s="18">
        <v>107588</v>
      </c>
      <c r="S33" s="76" t="s">
        <v>168</v>
      </c>
      <c r="T33" s="77">
        <v>0.38130458028871861</v>
      </c>
      <c r="U33" s="83">
        <v>0.51251976291316337</v>
      </c>
    </row>
    <row r="34" spans="1:21">
      <c r="A34" s="17" t="s">
        <v>185</v>
      </c>
      <c r="B34" s="18">
        <v>18249</v>
      </c>
      <c r="C34" s="18">
        <v>17061</v>
      </c>
      <c r="D34" s="18">
        <v>17042</v>
      </c>
      <c r="E34" s="76">
        <v>3.6202948144796798E-2</v>
      </c>
      <c r="F34" s="77">
        <v>3.2361850596331732E-2</v>
      </c>
      <c r="G34" s="83">
        <v>3.0840655983394909E-2</v>
      </c>
      <c r="H34"/>
      <c r="I34" s="117">
        <v>0</v>
      </c>
      <c r="J34" s="18">
        <v>0</v>
      </c>
      <c r="K34" s="18">
        <v>0</v>
      </c>
      <c r="L34" s="76" t="s">
        <v>168</v>
      </c>
      <c r="M34" s="77" t="s">
        <v>168</v>
      </c>
      <c r="N34" s="83" t="s">
        <v>168</v>
      </c>
      <c r="O34"/>
      <c r="P34" s="117">
        <v>18249</v>
      </c>
      <c r="Q34" s="18">
        <v>17061</v>
      </c>
      <c r="R34" s="18">
        <v>17042</v>
      </c>
      <c r="S34" s="76">
        <v>0.10730598587940486</v>
      </c>
      <c r="T34" s="77">
        <v>8.446206855581298E-2</v>
      </c>
      <c r="U34" s="83">
        <v>8.1183420079991533E-2</v>
      </c>
    </row>
    <row r="35" spans="1:21">
      <c r="A35" s="17" t="s">
        <v>186</v>
      </c>
      <c r="B35" s="18">
        <v>0</v>
      </c>
      <c r="C35" s="18">
        <v>145300</v>
      </c>
      <c r="D35" s="18">
        <v>117492</v>
      </c>
      <c r="E35" s="76" t="s">
        <v>168</v>
      </c>
      <c r="F35" s="77">
        <v>0.27560968827425125</v>
      </c>
      <c r="G35" s="83">
        <v>0.21262353906824519</v>
      </c>
      <c r="I35" s="117">
        <v>0</v>
      </c>
      <c r="J35" s="18">
        <v>0</v>
      </c>
      <c r="K35" s="18">
        <v>0</v>
      </c>
      <c r="L35" s="76" t="s">
        <v>168</v>
      </c>
      <c r="M35" s="77" t="s">
        <v>168</v>
      </c>
      <c r="N35" s="83" t="s">
        <v>168</v>
      </c>
      <c r="P35" s="117">
        <v>0</v>
      </c>
      <c r="Q35" s="18">
        <v>145300</v>
      </c>
      <c r="R35" s="18">
        <v>117492</v>
      </c>
      <c r="S35" s="76" t="s">
        <v>168</v>
      </c>
      <c r="T35" s="77">
        <v>0.71932117467672629</v>
      </c>
      <c r="U35" s="83">
        <v>0.55969970614002851</v>
      </c>
    </row>
    <row r="36" spans="1:21">
      <c r="A36" s="17" t="s">
        <v>187</v>
      </c>
      <c r="B36" s="18">
        <v>0</v>
      </c>
      <c r="C36" s="18">
        <v>99940</v>
      </c>
      <c r="D36" s="18">
        <v>108353</v>
      </c>
      <c r="E36" s="76" t="s">
        <v>168</v>
      </c>
      <c r="F36" s="77">
        <v>0.18956938916812574</v>
      </c>
      <c r="G36" s="83">
        <v>0.19608482559375592</v>
      </c>
      <c r="I36" s="117">
        <v>0</v>
      </c>
      <c r="J36" s="18">
        <v>0</v>
      </c>
      <c r="K36" s="18">
        <v>0</v>
      </c>
      <c r="L36" s="76" t="s">
        <v>168</v>
      </c>
      <c r="M36" s="77" t="s">
        <v>168</v>
      </c>
      <c r="N36" s="83" t="s">
        <v>168</v>
      </c>
      <c r="P36" s="117">
        <v>0</v>
      </c>
      <c r="Q36" s="18">
        <v>99940</v>
      </c>
      <c r="R36" s="18">
        <v>108353</v>
      </c>
      <c r="S36" s="76" t="s">
        <v>168</v>
      </c>
      <c r="T36" s="77">
        <v>0.4947622725202479</v>
      </c>
      <c r="U36" s="83">
        <v>0.51616401337444684</v>
      </c>
    </row>
    <row r="37" spans="1:21">
      <c r="A37" s="17" t="s">
        <v>188</v>
      </c>
      <c r="B37" s="18">
        <v>0</v>
      </c>
      <c r="C37" s="18">
        <v>0</v>
      </c>
      <c r="D37" s="18">
        <v>725763</v>
      </c>
      <c r="E37" s="76" t="s">
        <v>168</v>
      </c>
      <c r="F37" s="77" t="s">
        <v>168</v>
      </c>
      <c r="G37" s="83">
        <v>1.3134025940896983</v>
      </c>
      <c r="I37" s="117">
        <v>0</v>
      </c>
      <c r="J37" s="18">
        <v>0</v>
      </c>
      <c r="K37" s="18">
        <v>471906</v>
      </c>
      <c r="L37" s="76" t="s">
        <v>168</v>
      </c>
      <c r="M37" s="77" t="s">
        <v>168</v>
      </c>
      <c r="N37" s="83">
        <v>1.3771740520127425</v>
      </c>
      <c r="P37" s="117">
        <v>0</v>
      </c>
      <c r="Q37" s="18">
        <v>0</v>
      </c>
      <c r="R37" s="18">
        <v>253857</v>
      </c>
      <c r="S37" s="76" t="s">
        <v>168</v>
      </c>
      <c r="T37" s="77" t="s">
        <v>168</v>
      </c>
      <c r="U37" s="83">
        <v>1.209305214836663</v>
      </c>
    </row>
    <row r="38" spans="1:21">
      <c r="A38" s="17"/>
      <c r="B38" s="18"/>
      <c r="C38" s="18"/>
      <c r="D38" s="18"/>
      <c r="E38" s="76"/>
      <c r="F38" s="77"/>
      <c r="G38" s="28"/>
      <c r="H38"/>
      <c r="I38" s="117"/>
      <c r="J38" s="18"/>
      <c r="K38" s="18"/>
      <c r="L38" s="76"/>
      <c r="M38" s="77"/>
      <c r="N38" s="28"/>
      <c r="O38"/>
      <c r="P38" s="117"/>
      <c r="Q38" s="18"/>
      <c r="R38" s="18"/>
      <c r="S38" s="76"/>
      <c r="T38" s="77"/>
      <c r="U38" s="28"/>
    </row>
    <row r="39" spans="1:21" ht="13.5" thickBot="1">
      <c r="A39" s="20" t="s">
        <v>4</v>
      </c>
      <c r="B39" s="21">
        <v>50407497</v>
      </c>
      <c r="C39" s="21">
        <v>52719482</v>
      </c>
      <c r="D39" s="22">
        <v>55258228</v>
      </c>
      <c r="E39" s="86">
        <v>100</v>
      </c>
      <c r="F39" s="86">
        <v>100</v>
      </c>
      <c r="G39" s="87">
        <v>100</v>
      </c>
      <c r="H39"/>
      <c r="I39" s="118">
        <v>33400990</v>
      </c>
      <c r="J39" s="21">
        <v>32519882</v>
      </c>
      <c r="K39" s="22">
        <v>34266257</v>
      </c>
      <c r="L39" s="86">
        <v>100</v>
      </c>
      <c r="M39" s="86">
        <v>100</v>
      </c>
      <c r="N39" s="87">
        <v>100</v>
      </c>
      <c r="O39"/>
      <c r="P39" s="118">
        <v>17006507</v>
      </c>
      <c r="Q39" s="21">
        <v>20199600</v>
      </c>
      <c r="R39" s="22">
        <v>20991971</v>
      </c>
      <c r="S39" s="86">
        <v>100</v>
      </c>
      <c r="T39" s="86">
        <v>100</v>
      </c>
      <c r="U39" s="87">
        <v>100</v>
      </c>
    </row>
    <row r="40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>
      <c r="A63" s="26" t="s">
        <v>157</v>
      </c>
      <c r="T63" s="25"/>
      <c r="U63" s="188">
        <v>7</v>
      </c>
    </row>
    <row r="64" spans="1:21">
      <c r="A64" s="26" t="s">
        <v>158</v>
      </c>
      <c r="T64" s="25"/>
      <c r="U64" s="187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3"/>
  <sheetViews>
    <sheetView showGridLines="0" showRowColHeaders="0" topLeftCell="A2" zoomScaleNormal="100" workbookViewId="0"/>
  </sheetViews>
  <sheetFormatPr defaultColWidth="11.42578125" defaultRowHeight="12.75"/>
  <cols>
    <col min="1" max="1" width="25.71093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/>
    <row r="2" spans="1:21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>
      <c r="A4" s="5" t="s">
        <v>34</v>
      </c>
      <c r="B4" s="6"/>
      <c r="C4" s="6"/>
      <c r="D4" s="198" t="s">
        <v>107</v>
      </c>
      <c r="E4" s="198"/>
      <c r="F4" s="6"/>
      <c r="I4" s="198" t="s">
        <v>94</v>
      </c>
      <c r="J4" s="198"/>
      <c r="K4" s="198"/>
      <c r="L4" s="198"/>
      <c r="M4" s="198"/>
      <c r="N4" s="198"/>
      <c r="P4" s="198" t="s">
        <v>95</v>
      </c>
      <c r="Q4" s="198"/>
      <c r="R4" s="198"/>
      <c r="S4" s="198"/>
      <c r="T4" s="198"/>
      <c r="U4" s="198"/>
    </row>
    <row r="5" spans="1:21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116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116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>
      <c r="A7" s="17" t="s">
        <v>83</v>
      </c>
      <c r="B7" s="18">
        <v>4862633</v>
      </c>
      <c r="C7" s="18">
        <v>4950522</v>
      </c>
      <c r="D7" s="19">
        <v>4824772</v>
      </c>
      <c r="E7" s="82">
        <v>25.452168635568153</v>
      </c>
      <c r="F7" s="82">
        <v>25.010949346345875</v>
      </c>
      <c r="G7" s="83">
        <v>23.477531767574785</v>
      </c>
      <c r="I7" s="117">
        <v>4127523</v>
      </c>
      <c r="J7" s="18">
        <v>3435346</v>
      </c>
      <c r="K7" s="19">
        <v>3369691</v>
      </c>
      <c r="L7" s="82">
        <v>24.355280519932037</v>
      </c>
      <c r="M7" s="82">
        <v>22.545338802296964</v>
      </c>
      <c r="N7" s="83">
        <v>21.290741627058782</v>
      </c>
      <c r="P7" s="117">
        <v>735110</v>
      </c>
      <c r="Q7" s="18">
        <v>1515176</v>
      </c>
      <c r="R7" s="19">
        <v>1455081</v>
      </c>
      <c r="S7" s="82">
        <v>34.066826795412283</v>
      </c>
      <c r="T7" s="82">
        <v>33.257307691379062</v>
      </c>
      <c r="U7" s="83">
        <v>30.804701022616801</v>
      </c>
    </row>
    <row r="8" spans="1:21">
      <c r="A8" s="17" t="s">
        <v>160</v>
      </c>
      <c r="B8" s="18">
        <v>381652</v>
      </c>
      <c r="C8" s="18">
        <v>444839</v>
      </c>
      <c r="D8" s="19">
        <v>490310</v>
      </c>
      <c r="E8" s="82">
        <v>1.9976566325490441</v>
      </c>
      <c r="F8" s="82">
        <v>2.2474085957559935</v>
      </c>
      <c r="G8" s="83">
        <v>2.3858678919873504</v>
      </c>
      <c r="I8" s="117">
        <v>381231</v>
      </c>
      <c r="J8" s="18">
        <v>434354</v>
      </c>
      <c r="K8" s="19">
        <v>480399</v>
      </c>
      <c r="L8" s="82">
        <v>2.2495302746693868</v>
      </c>
      <c r="M8" s="82">
        <v>2.8505594749794914</v>
      </c>
      <c r="N8" s="83">
        <v>3.0353082780876379</v>
      </c>
      <c r="P8" s="117">
        <v>421</v>
      </c>
      <c r="Q8" s="18">
        <v>10485</v>
      </c>
      <c r="R8" s="19">
        <v>9911</v>
      </c>
      <c r="S8" s="82">
        <v>1.951018770098158E-2</v>
      </c>
      <c r="T8" s="82">
        <v>0.23014017588986985</v>
      </c>
      <c r="U8" s="83">
        <v>0.20982020371041551</v>
      </c>
    </row>
    <row r="9" spans="1:21">
      <c r="A9" s="17" t="s">
        <v>84</v>
      </c>
      <c r="B9" s="18">
        <v>4957815</v>
      </c>
      <c r="C9" s="18">
        <v>5133992</v>
      </c>
      <c r="D9" s="19">
        <v>5314639</v>
      </c>
      <c r="E9" s="82">
        <v>25.950373685192634</v>
      </c>
      <c r="F9" s="82">
        <v>25.937873593238237</v>
      </c>
      <c r="G9" s="83">
        <v>25.86124400400514</v>
      </c>
      <c r="I9" s="117">
        <v>4343309</v>
      </c>
      <c r="J9" s="18">
        <v>3998129</v>
      </c>
      <c r="K9" s="19">
        <v>4108655</v>
      </c>
      <c r="L9" s="82">
        <v>25.628569260485161</v>
      </c>
      <c r="M9" s="82">
        <v>26.238746513535684</v>
      </c>
      <c r="N9" s="83">
        <v>25.959742908095489</v>
      </c>
      <c r="P9" s="117">
        <v>614506</v>
      </c>
      <c r="Q9" s="18">
        <v>1135863</v>
      </c>
      <c r="R9" s="19">
        <v>1205984</v>
      </c>
      <c r="S9" s="82">
        <v>28.477737300188569</v>
      </c>
      <c r="T9" s="82">
        <v>24.931588994448759</v>
      </c>
      <c r="U9" s="83">
        <v>25.531208611795151</v>
      </c>
    </row>
    <row r="10" spans="1:21">
      <c r="A10" s="17" t="s">
        <v>86</v>
      </c>
      <c r="B10" s="18">
        <v>3030168</v>
      </c>
      <c r="C10" s="18">
        <v>3057216</v>
      </c>
      <c r="D10" s="19">
        <v>3085137</v>
      </c>
      <c r="E10" s="82">
        <v>15.860614389385807</v>
      </c>
      <c r="F10" s="82">
        <v>15.445618566453829</v>
      </c>
      <c r="G10" s="83">
        <v>15.012398912284429</v>
      </c>
      <c r="I10" s="117">
        <v>2700432</v>
      </c>
      <c r="J10" s="18">
        <v>2299984</v>
      </c>
      <c r="K10" s="19">
        <v>2317862</v>
      </c>
      <c r="L10" s="82">
        <v>15.934442735994715</v>
      </c>
      <c r="M10" s="82">
        <v>15.094234618539787</v>
      </c>
      <c r="N10" s="83">
        <v>14.644963282739491</v>
      </c>
      <c r="P10" s="117">
        <v>329736</v>
      </c>
      <c r="Q10" s="18">
        <v>757232</v>
      </c>
      <c r="R10" s="19">
        <v>767275</v>
      </c>
      <c r="S10" s="82">
        <v>15.280786821308462</v>
      </c>
      <c r="T10" s="82">
        <v>16.620839834948779</v>
      </c>
      <c r="U10" s="83">
        <v>16.243547250722337</v>
      </c>
    </row>
    <row r="11" spans="1:21">
      <c r="A11" s="17" t="s">
        <v>161</v>
      </c>
      <c r="B11" s="18">
        <v>1903424</v>
      </c>
      <c r="C11" s="18">
        <v>2024306</v>
      </c>
      <c r="D11" s="19">
        <v>2027227</v>
      </c>
      <c r="E11" s="82">
        <v>9.9629703975166688</v>
      </c>
      <c r="F11" s="82">
        <v>10.22716691845911</v>
      </c>
      <c r="G11" s="83">
        <v>9.8645669251490702</v>
      </c>
      <c r="I11" s="117">
        <v>1786838</v>
      </c>
      <c r="J11" s="18">
        <v>1780086</v>
      </c>
      <c r="K11" s="19">
        <v>1788134</v>
      </c>
      <c r="L11" s="82">
        <v>10.543597390898688</v>
      </c>
      <c r="M11" s="82">
        <v>11.682270713699754</v>
      </c>
      <c r="N11" s="83">
        <v>11.297979247521249</v>
      </c>
      <c r="P11" s="117">
        <v>116586</v>
      </c>
      <c r="Q11" s="18">
        <v>244220</v>
      </c>
      <c r="R11" s="19">
        <v>239093</v>
      </c>
      <c r="S11" s="82">
        <v>5.40288537602527</v>
      </c>
      <c r="T11" s="82">
        <v>5.3604991660299488</v>
      </c>
      <c r="U11" s="83">
        <v>5.0617033564458049</v>
      </c>
    </row>
    <row r="12" spans="1:21">
      <c r="A12" s="17" t="s">
        <v>162</v>
      </c>
      <c r="B12" s="18">
        <v>363630</v>
      </c>
      <c r="C12" s="18">
        <v>382738</v>
      </c>
      <c r="D12" s="19">
        <v>403617</v>
      </c>
      <c r="E12" s="82">
        <v>1.9033252316083995</v>
      </c>
      <c r="F12" s="82">
        <v>1.933662900785357</v>
      </c>
      <c r="G12" s="83">
        <v>1.9640163181665853</v>
      </c>
      <c r="I12" s="117">
        <v>361584</v>
      </c>
      <c r="J12" s="18">
        <v>382738</v>
      </c>
      <c r="K12" s="19">
        <v>403617</v>
      </c>
      <c r="L12" s="82">
        <v>2.1335991953331588</v>
      </c>
      <c r="M12" s="82">
        <v>2.5118162428219852</v>
      </c>
      <c r="N12" s="83">
        <v>2.5501760438237762</v>
      </c>
      <c r="P12" s="117">
        <v>2046</v>
      </c>
      <c r="Q12" s="18">
        <v>0</v>
      </c>
      <c r="R12" s="19">
        <v>0</v>
      </c>
      <c r="S12" s="82">
        <v>9.4816731677454427E-2</v>
      </c>
      <c r="T12" s="82" t="s">
        <v>168</v>
      </c>
      <c r="U12" s="83" t="s">
        <v>168</v>
      </c>
    </row>
    <row r="13" spans="1:21">
      <c r="A13" s="17" t="s">
        <v>163</v>
      </c>
      <c r="B13" s="18">
        <v>545209</v>
      </c>
      <c r="C13" s="18">
        <v>562325</v>
      </c>
      <c r="D13" s="19">
        <v>577518</v>
      </c>
      <c r="E13" s="82">
        <v>2.8537525677198907</v>
      </c>
      <c r="F13" s="82">
        <v>2.8409695161811106</v>
      </c>
      <c r="G13" s="83">
        <v>2.8102254762186183</v>
      </c>
      <c r="I13" s="117">
        <v>472128</v>
      </c>
      <c r="J13" s="18">
        <v>400211</v>
      </c>
      <c r="K13" s="19">
        <v>399666</v>
      </c>
      <c r="L13" s="82">
        <v>2.785886324876802</v>
      </c>
      <c r="M13" s="82">
        <v>2.6264872846595568</v>
      </c>
      <c r="N13" s="83">
        <v>2.5252124135774094</v>
      </c>
      <c r="P13" s="117">
        <v>73081</v>
      </c>
      <c r="Q13" s="18">
        <v>162114</v>
      </c>
      <c r="R13" s="19">
        <v>177852</v>
      </c>
      <c r="S13" s="82">
        <v>3.3867554094428383</v>
      </c>
      <c r="T13" s="82">
        <v>3.5583161158045171</v>
      </c>
      <c r="U13" s="83">
        <v>3.7652046080420565</v>
      </c>
    </row>
    <row r="14" spans="1:21">
      <c r="A14" s="17" t="s">
        <v>164</v>
      </c>
      <c r="B14" s="18">
        <v>89197</v>
      </c>
      <c r="C14" s="18">
        <v>99060</v>
      </c>
      <c r="D14" s="19">
        <v>123589</v>
      </c>
      <c r="E14" s="82">
        <v>0.46687814724795651</v>
      </c>
      <c r="F14" s="82">
        <v>0.50046937317903495</v>
      </c>
      <c r="G14" s="83">
        <v>0.60138897208464981</v>
      </c>
      <c r="I14" s="117">
        <v>62882</v>
      </c>
      <c r="J14" s="18">
        <v>470</v>
      </c>
      <c r="K14" s="19">
        <v>0</v>
      </c>
      <c r="L14" s="82">
        <v>0.37104790201153731</v>
      </c>
      <c r="M14" s="82">
        <v>3.0844954881050039E-3</v>
      </c>
      <c r="N14" s="83" t="s">
        <v>168</v>
      </c>
      <c r="P14" s="117">
        <v>26315</v>
      </c>
      <c r="Q14" s="18">
        <v>98590</v>
      </c>
      <c r="R14" s="19">
        <v>123589</v>
      </c>
      <c r="S14" s="82">
        <v>1.2195025875328511</v>
      </c>
      <c r="T14" s="82">
        <v>2.1639980868843365</v>
      </c>
      <c r="U14" s="83">
        <v>2.6164331708572841</v>
      </c>
    </row>
    <row r="15" spans="1:21">
      <c r="A15" s="17" t="s">
        <v>165</v>
      </c>
      <c r="B15" s="18">
        <v>192650</v>
      </c>
      <c r="C15" s="18">
        <v>243364</v>
      </c>
      <c r="D15" s="19">
        <v>292004</v>
      </c>
      <c r="E15" s="82">
        <v>1.0083755627130824</v>
      </c>
      <c r="F15" s="82">
        <v>1.2295197711926373</v>
      </c>
      <c r="G15" s="83">
        <v>1.4209030367152908</v>
      </c>
      <c r="I15" s="117">
        <v>154581</v>
      </c>
      <c r="J15" s="18">
        <v>138043</v>
      </c>
      <c r="K15" s="19">
        <v>180502</v>
      </c>
      <c r="L15" s="82">
        <v>0.91213631469809242</v>
      </c>
      <c r="M15" s="82">
        <v>0.90594257588187044</v>
      </c>
      <c r="N15" s="83">
        <v>1.1404670176486105</v>
      </c>
      <c r="P15" s="117">
        <v>38069</v>
      </c>
      <c r="Q15" s="18">
        <v>105321</v>
      </c>
      <c r="R15" s="19">
        <v>111502</v>
      </c>
      <c r="S15" s="82">
        <v>1.7642121985479045</v>
      </c>
      <c r="T15" s="82">
        <v>2.311739958502335</v>
      </c>
      <c r="U15" s="83">
        <v>2.3605460956632784</v>
      </c>
    </row>
    <row r="16" spans="1:21">
      <c r="A16" s="17" t="s">
        <v>166</v>
      </c>
      <c r="B16" s="18">
        <v>701433</v>
      </c>
      <c r="C16" s="18">
        <v>767173</v>
      </c>
      <c r="D16" s="19">
        <v>827730</v>
      </c>
      <c r="E16" s="82">
        <v>3.6714658504050122</v>
      </c>
      <c r="F16" s="82">
        <v>3.8758993582665027</v>
      </c>
      <c r="G16" s="83">
        <v>4.0277669846315387</v>
      </c>
      <c r="I16" s="117">
        <v>700425</v>
      </c>
      <c r="J16" s="18">
        <v>766050</v>
      </c>
      <c r="K16" s="19">
        <v>826419</v>
      </c>
      <c r="L16" s="82">
        <v>4.1329987399642345</v>
      </c>
      <c r="M16" s="82">
        <v>5.0273995077932732</v>
      </c>
      <c r="N16" s="83">
        <v>5.2215688039919064</v>
      </c>
      <c r="P16" s="117">
        <v>1008</v>
      </c>
      <c r="Q16" s="18">
        <v>1123</v>
      </c>
      <c r="R16" s="19">
        <v>1311</v>
      </c>
      <c r="S16" s="82">
        <v>4.6713228509713614E-2</v>
      </c>
      <c r="T16" s="82">
        <v>2.4649252982768131E-2</v>
      </c>
      <c r="U16" s="83">
        <v>2.775444325137269E-2</v>
      </c>
    </row>
    <row r="17" spans="1:21">
      <c r="A17" s="17" t="s">
        <v>167</v>
      </c>
      <c r="B17" s="18">
        <v>0</v>
      </c>
      <c r="C17" s="18">
        <v>0</v>
      </c>
      <c r="D17" s="19">
        <v>0</v>
      </c>
      <c r="E17" s="82" t="s">
        <v>168</v>
      </c>
      <c r="F17" s="82" t="s">
        <v>168</v>
      </c>
      <c r="G17" s="83" t="s">
        <v>168</v>
      </c>
      <c r="I17" s="117">
        <v>0</v>
      </c>
      <c r="J17" s="18">
        <v>0</v>
      </c>
      <c r="K17" s="19">
        <v>0</v>
      </c>
      <c r="L17" s="82" t="s">
        <v>168</v>
      </c>
      <c r="M17" s="82" t="s">
        <v>168</v>
      </c>
      <c r="N17" s="83" t="s">
        <v>168</v>
      </c>
      <c r="P17" s="117">
        <v>0</v>
      </c>
      <c r="Q17" s="18">
        <v>0</v>
      </c>
      <c r="R17" s="19">
        <v>0</v>
      </c>
      <c r="S17" s="82" t="s">
        <v>168</v>
      </c>
      <c r="T17" s="82" t="s">
        <v>168</v>
      </c>
      <c r="U17" s="83" t="s">
        <v>168</v>
      </c>
    </row>
    <row r="18" spans="1:21">
      <c r="A18" s="17" t="s">
        <v>169</v>
      </c>
      <c r="B18" s="18">
        <v>0</v>
      </c>
      <c r="C18" s="18">
        <v>0</v>
      </c>
      <c r="D18" s="19">
        <v>0</v>
      </c>
      <c r="E18" s="82" t="s">
        <v>168</v>
      </c>
      <c r="F18" s="82" t="s">
        <v>168</v>
      </c>
      <c r="G18" s="83" t="s">
        <v>168</v>
      </c>
      <c r="I18" s="117">
        <v>0</v>
      </c>
      <c r="J18" s="18">
        <v>0</v>
      </c>
      <c r="K18" s="19">
        <v>0</v>
      </c>
      <c r="L18" s="82" t="s">
        <v>168</v>
      </c>
      <c r="M18" s="82" t="s">
        <v>168</v>
      </c>
      <c r="N18" s="83" t="s">
        <v>168</v>
      </c>
      <c r="P18" s="117">
        <v>0</v>
      </c>
      <c r="Q18" s="18">
        <v>0</v>
      </c>
      <c r="R18" s="19">
        <v>0</v>
      </c>
      <c r="S18" s="82" t="s">
        <v>168</v>
      </c>
      <c r="T18" s="82" t="s">
        <v>168</v>
      </c>
      <c r="U18" s="83" t="s">
        <v>168</v>
      </c>
    </row>
    <row r="19" spans="1:21">
      <c r="A19" s="17" t="s">
        <v>170</v>
      </c>
      <c r="B19" s="18">
        <v>981565</v>
      </c>
      <c r="C19" s="18">
        <v>1006781</v>
      </c>
      <c r="D19" s="19">
        <v>1039985</v>
      </c>
      <c r="E19" s="82">
        <v>5.1377428456499707</v>
      </c>
      <c r="F19" s="82">
        <v>5.0864431253640419</v>
      </c>
      <c r="G19" s="83">
        <v>5.0606082267309755</v>
      </c>
      <c r="I19" s="117">
        <v>879217</v>
      </c>
      <c r="J19" s="18">
        <v>824072</v>
      </c>
      <c r="K19" s="19">
        <v>849345</v>
      </c>
      <c r="L19" s="82">
        <v>5.1879969349396928</v>
      </c>
      <c r="M19" s="82">
        <v>5.4081837571780147</v>
      </c>
      <c r="N19" s="83">
        <v>5.3664223061503975</v>
      </c>
      <c r="P19" s="117">
        <v>102348</v>
      </c>
      <c r="Q19" s="18">
        <v>182709</v>
      </c>
      <c r="R19" s="19">
        <v>190640</v>
      </c>
      <c r="S19" s="82">
        <v>4.7430610233255646</v>
      </c>
      <c r="T19" s="82">
        <v>4.0103654169444187</v>
      </c>
      <c r="U19" s="83">
        <v>4.0359321597572002</v>
      </c>
    </row>
    <row r="20" spans="1:21">
      <c r="A20" s="17" t="s">
        <v>171</v>
      </c>
      <c r="B20" s="18">
        <v>0</v>
      </c>
      <c r="C20" s="18">
        <v>0</v>
      </c>
      <c r="D20" s="19">
        <v>0</v>
      </c>
      <c r="E20" s="82" t="s">
        <v>168</v>
      </c>
      <c r="F20" s="82" t="s">
        <v>168</v>
      </c>
      <c r="G20" s="83" t="s">
        <v>168</v>
      </c>
      <c r="I20" s="117">
        <v>0</v>
      </c>
      <c r="J20" s="18">
        <v>0</v>
      </c>
      <c r="K20" s="19">
        <v>0</v>
      </c>
      <c r="L20" s="82" t="s">
        <v>168</v>
      </c>
      <c r="M20" s="82" t="s">
        <v>168</v>
      </c>
      <c r="N20" s="83" t="s">
        <v>168</v>
      </c>
      <c r="P20" s="117">
        <v>0</v>
      </c>
      <c r="Q20" s="18">
        <v>0</v>
      </c>
      <c r="R20" s="19">
        <v>0</v>
      </c>
      <c r="S20" s="82" t="s">
        <v>168</v>
      </c>
      <c r="T20" s="82" t="s">
        <v>168</v>
      </c>
      <c r="U20" s="83" t="s">
        <v>168</v>
      </c>
    </row>
    <row r="21" spans="1:21">
      <c r="A21" s="17" t="s">
        <v>172</v>
      </c>
      <c r="B21" s="18">
        <v>296553</v>
      </c>
      <c r="C21" s="18">
        <v>282467</v>
      </c>
      <c r="D21" s="19">
        <v>298063</v>
      </c>
      <c r="E21" s="82">
        <v>1.5522283843719322</v>
      </c>
      <c r="F21" s="82">
        <v>1.4270753324627745</v>
      </c>
      <c r="G21" s="83">
        <v>1.4503863708458438</v>
      </c>
      <c r="I21" s="117">
        <v>256605</v>
      </c>
      <c r="J21" s="18">
        <v>218794</v>
      </c>
      <c r="K21" s="19">
        <v>250673</v>
      </c>
      <c r="L21" s="82">
        <v>1.5141494687775601</v>
      </c>
      <c r="M21" s="82">
        <v>1.4358917145200984</v>
      </c>
      <c r="N21" s="83">
        <v>1.5838289255245379</v>
      </c>
      <c r="P21" s="117">
        <v>39948</v>
      </c>
      <c r="Q21" s="18">
        <v>63673</v>
      </c>
      <c r="R21" s="19">
        <v>47390</v>
      </c>
      <c r="S21" s="82">
        <v>1.8512897346290076</v>
      </c>
      <c r="T21" s="82">
        <v>1.3975884997077428</v>
      </c>
      <c r="U21" s="83">
        <v>1.0032670218783766</v>
      </c>
    </row>
    <row r="22" spans="1:21">
      <c r="A22" s="17" t="s">
        <v>173</v>
      </c>
      <c r="B22" s="18">
        <v>4466</v>
      </c>
      <c r="C22" s="18">
        <v>5178</v>
      </c>
      <c r="D22" s="19">
        <v>3389</v>
      </c>
      <c r="E22" s="82">
        <v>2.3376097913712049E-2</v>
      </c>
      <c r="F22" s="82">
        <v>2.616021011832266E-2</v>
      </c>
      <c r="G22" s="83">
        <v>1.6491008312996127E-2</v>
      </c>
      <c r="I22" s="117">
        <v>4466</v>
      </c>
      <c r="J22" s="18">
        <v>0</v>
      </c>
      <c r="K22" s="19">
        <v>0</v>
      </c>
      <c r="L22" s="82">
        <v>2.6352532209273329E-2</v>
      </c>
      <c r="M22" s="82" t="s">
        <v>168</v>
      </c>
      <c r="N22" s="83" t="s">
        <v>168</v>
      </c>
      <c r="P22" s="117">
        <v>0</v>
      </c>
      <c r="Q22" s="18">
        <v>5178</v>
      </c>
      <c r="R22" s="19">
        <v>3389</v>
      </c>
      <c r="S22" s="82" t="s">
        <v>168</v>
      </c>
      <c r="T22" s="82">
        <v>0.1136543472348828</v>
      </c>
      <c r="U22" s="83">
        <v>7.1746611883220485E-2</v>
      </c>
    </row>
    <row r="23" spans="1:21">
      <c r="A23" s="17" t="s">
        <v>174</v>
      </c>
      <c r="B23" s="18">
        <v>0</v>
      </c>
      <c r="C23" s="18">
        <v>5165</v>
      </c>
      <c r="D23" s="19">
        <v>5638</v>
      </c>
      <c r="E23" s="82" t="s">
        <v>168</v>
      </c>
      <c r="F23" s="82">
        <v>2.609453172289234E-2</v>
      </c>
      <c r="G23" s="83">
        <v>2.7434731445462424E-2</v>
      </c>
      <c r="I23" s="117">
        <v>0</v>
      </c>
      <c r="J23" s="18">
        <v>0</v>
      </c>
      <c r="K23" s="19">
        <v>0</v>
      </c>
      <c r="L23" s="82" t="s">
        <v>168</v>
      </c>
      <c r="M23" s="82" t="s">
        <v>168</v>
      </c>
      <c r="N23" s="83" t="s">
        <v>168</v>
      </c>
      <c r="P23" s="117">
        <v>0</v>
      </c>
      <c r="Q23" s="18">
        <v>5165</v>
      </c>
      <c r="R23" s="19">
        <v>5638</v>
      </c>
      <c r="S23" s="82" t="s">
        <v>168</v>
      </c>
      <c r="T23" s="82">
        <v>0.11336900414603508</v>
      </c>
      <c r="U23" s="83">
        <v>0.11935892528698645</v>
      </c>
    </row>
    <row r="24" spans="1:21">
      <c r="A24" s="17" t="s">
        <v>175</v>
      </c>
      <c r="B24" s="18">
        <v>0</v>
      </c>
      <c r="C24" s="18">
        <v>6310</v>
      </c>
      <c r="D24" s="19">
        <v>7312</v>
      </c>
      <c r="E24" s="82" t="s">
        <v>168</v>
      </c>
      <c r="F24" s="82">
        <v>3.1879282705024332E-2</v>
      </c>
      <c r="G24" s="83">
        <v>3.5580481789503592E-2</v>
      </c>
      <c r="I24" s="117">
        <v>0</v>
      </c>
      <c r="J24" s="18">
        <v>0</v>
      </c>
      <c r="K24" s="19">
        <v>0</v>
      </c>
      <c r="L24" s="82" t="s">
        <v>168</v>
      </c>
      <c r="M24" s="82" t="s">
        <v>168</v>
      </c>
      <c r="N24" s="83" t="s">
        <v>168</v>
      </c>
      <c r="P24" s="117">
        <v>0</v>
      </c>
      <c r="Q24" s="18">
        <v>6310</v>
      </c>
      <c r="R24" s="19">
        <v>7312</v>
      </c>
      <c r="S24" s="82" t="s">
        <v>168</v>
      </c>
      <c r="T24" s="82">
        <v>0.13850114543300704</v>
      </c>
      <c r="U24" s="83">
        <v>0.15479823726471176</v>
      </c>
    </row>
    <row r="25" spans="1:21">
      <c r="A25" s="17" t="s">
        <v>176</v>
      </c>
      <c r="B25" s="18">
        <v>0</v>
      </c>
      <c r="C25" s="18">
        <v>0</v>
      </c>
      <c r="D25" s="19">
        <v>0</v>
      </c>
      <c r="E25" s="82" t="s">
        <v>168</v>
      </c>
      <c r="F25" s="82" t="s">
        <v>168</v>
      </c>
      <c r="G25" s="83" t="s">
        <v>168</v>
      </c>
      <c r="I25" s="117">
        <v>0</v>
      </c>
      <c r="J25" s="18">
        <v>0</v>
      </c>
      <c r="K25" s="19">
        <v>0</v>
      </c>
      <c r="L25" s="82" t="s">
        <v>168</v>
      </c>
      <c r="M25" s="82" t="s">
        <v>168</v>
      </c>
      <c r="N25" s="83" t="s">
        <v>168</v>
      </c>
      <c r="P25" s="117">
        <v>0</v>
      </c>
      <c r="Q25" s="18">
        <v>0</v>
      </c>
      <c r="R25" s="19">
        <v>0</v>
      </c>
      <c r="S25" s="82" t="s">
        <v>168</v>
      </c>
      <c r="T25" s="82" t="s">
        <v>168</v>
      </c>
      <c r="U25" s="83" t="s">
        <v>168</v>
      </c>
    </row>
    <row r="26" spans="1:21">
      <c r="A26" s="17" t="s">
        <v>177</v>
      </c>
      <c r="B26" s="18">
        <v>227252</v>
      </c>
      <c r="C26" s="18">
        <v>0</v>
      </c>
      <c r="D26" s="19">
        <v>0</v>
      </c>
      <c r="E26" s="82">
        <v>1.1894905963024833</v>
      </c>
      <c r="F26" s="82" t="s">
        <v>168</v>
      </c>
      <c r="G26" s="83" t="s">
        <v>168</v>
      </c>
      <c r="I26" s="117">
        <v>196238</v>
      </c>
      <c r="J26" s="18">
        <v>0</v>
      </c>
      <c r="K26" s="19">
        <v>0</v>
      </c>
      <c r="L26" s="82">
        <v>1.1579418306501075</v>
      </c>
      <c r="M26" s="82" t="s">
        <v>168</v>
      </c>
      <c r="N26" s="83" t="s">
        <v>168</v>
      </c>
      <c r="P26" s="117">
        <v>31014</v>
      </c>
      <c r="Q26" s="18">
        <v>0</v>
      </c>
      <c r="R26" s="19">
        <v>0</v>
      </c>
      <c r="S26" s="82">
        <v>1.4372659414685101</v>
      </c>
      <c r="T26" s="82" t="s">
        <v>168</v>
      </c>
      <c r="U26" s="83" t="s">
        <v>168</v>
      </c>
    </row>
    <row r="27" spans="1:21">
      <c r="A27" s="17" t="s">
        <v>178</v>
      </c>
      <c r="B27" s="18">
        <v>0</v>
      </c>
      <c r="C27" s="18">
        <v>0</v>
      </c>
      <c r="D27" s="19">
        <v>0</v>
      </c>
      <c r="E27" s="82" t="s">
        <v>168</v>
      </c>
      <c r="F27" s="82" t="s">
        <v>168</v>
      </c>
      <c r="G27" s="83" t="s">
        <v>168</v>
      </c>
      <c r="I27" s="117">
        <v>0</v>
      </c>
      <c r="J27" s="18">
        <v>0</v>
      </c>
      <c r="K27" s="19">
        <v>0</v>
      </c>
      <c r="L27" s="82" t="s">
        <v>168</v>
      </c>
      <c r="M27" s="82" t="s">
        <v>168</v>
      </c>
      <c r="N27" s="83" t="s">
        <v>168</v>
      </c>
      <c r="P27" s="117">
        <v>0</v>
      </c>
      <c r="Q27" s="18">
        <v>0</v>
      </c>
      <c r="R27" s="19">
        <v>0</v>
      </c>
      <c r="S27" s="82" t="s">
        <v>168</v>
      </c>
      <c r="T27" s="82" t="s">
        <v>168</v>
      </c>
      <c r="U27" s="83" t="s">
        <v>168</v>
      </c>
    </row>
    <row r="28" spans="1:21">
      <c r="A28" s="17" t="s">
        <v>179</v>
      </c>
      <c r="B28" s="18">
        <v>456252</v>
      </c>
      <c r="C28" s="18">
        <v>519193</v>
      </c>
      <c r="D28" s="19">
        <v>572313</v>
      </c>
      <c r="E28" s="82">
        <v>2.3881306371085871</v>
      </c>
      <c r="F28" s="82">
        <v>2.6230587045118381</v>
      </c>
      <c r="G28" s="83">
        <v>2.7848977399338306</v>
      </c>
      <c r="I28" s="117">
        <v>433811</v>
      </c>
      <c r="J28" s="18">
        <v>459263</v>
      </c>
      <c r="K28" s="19">
        <v>498722</v>
      </c>
      <c r="L28" s="82">
        <v>2.5597891514189595</v>
      </c>
      <c r="M28" s="82">
        <v>3.014031173092699</v>
      </c>
      <c r="N28" s="83">
        <v>3.1510786139530329</v>
      </c>
      <c r="P28" s="117">
        <v>22441</v>
      </c>
      <c r="Q28" s="18">
        <v>59930</v>
      </c>
      <c r="R28" s="19">
        <v>73591</v>
      </c>
      <c r="S28" s="82">
        <v>1.0399717866929397</v>
      </c>
      <c r="T28" s="82">
        <v>1.3154316395879733</v>
      </c>
      <c r="U28" s="83">
        <v>1.5579536485978396</v>
      </c>
    </row>
    <row r="29" spans="1:21">
      <c r="A29" s="17" t="s">
        <v>180</v>
      </c>
      <c r="B29" s="18">
        <v>24597</v>
      </c>
      <c r="C29" s="18">
        <v>50863</v>
      </c>
      <c r="D29" s="19">
        <v>53966</v>
      </c>
      <c r="E29" s="82">
        <v>0.12874650254894207</v>
      </c>
      <c r="F29" s="82">
        <v>0.25696924821325712</v>
      </c>
      <c r="G29" s="83">
        <v>0.26260069478287074</v>
      </c>
      <c r="I29" s="117">
        <v>21828</v>
      </c>
      <c r="J29" s="18">
        <v>23556</v>
      </c>
      <c r="K29" s="19">
        <v>25021</v>
      </c>
      <c r="L29" s="82">
        <v>0.12880050897089526</v>
      </c>
      <c r="M29" s="82">
        <v>0.15459228876127973</v>
      </c>
      <c r="N29" s="83">
        <v>0.15809035494668139</v>
      </c>
      <c r="P29" s="117">
        <v>2769</v>
      </c>
      <c r="Q29" s="18">
        <v>27307</v>
      </c>
      <c r="R29" s="19">
        <v>28945</v>
      </c>
      <c r="S29" s="82">
        <v>0.12832235093590974</v>
      </c>
      <c r="T29" s="82">
        <v>0.59937413285881513</v>
      </c>
      <c r="U29" s="83">
        <v>0.61277830656825516</v>
      </c>
    </row>
    <row r="30" spans="1:21">
      <c r="A30" s="17" t="s">
        <v>181</v>
      </c>
      <c r="B30" s="18">
        <v>73362</v>
      </c>
      <c r="C30" s="18">
        <v>114819</v>
      </c>
      <c r="D30" s="19">
        <v>82033</v>
      </c>
      <c r="E30" s="82">
        <v>0.38399402040880953</v>
      </c>
      <c r="F30" s="82">
        <v>0.58008674499337376</v>
      </c>
      <c r="G30" s="83">
        <v>0.39917582913544147</v>
      </c>
      <c r="I30" s="117">
        <v>50913</v>
      </c>
      <c r="J30" s="18">
        <v>44301</v>
      </c>
      <c r="K30" s="19">
        <v>40225</v>
      </c>
      <c r="L30" s="82">
        <v>0.30042240760652328</v>
      </c>
      <c r="M30" s="82">
        <v>0.29073666940114851</v>
      </c>
      <c r="N30" s="83">
        <v>0.25415389184006471</v>
      </c>
      <c r="P30" s="117">
        <v>22449</v>
      </c>
      <c r="Q30" s="18">
        <v>70518</v>
      </c>
      <c r="R30" s="19">
        <v>41808</v>
      </c>
      <c r="S30" s="82">
        <v>1.040342526601747</v>
      </c>
      <c r="T30" s="82">
        <v>1.547832610720252</v>
      </c>
      <c r="U30" s="83">
        <v>0.88509364107810029</v>
      </c>
    </row>
    <row r="31" spans="1:21">
      <c r="A31" s="17" t="s">
        <v>182</v>
      </c>
      <c r="B31" s="18">
        <v>13127</v>
      </c>
      <c r="C31" s="18">
        <v>15594</v>
      </c>
      <c r="D31" s="19">
        <v>18356</v>
      </c>
      <c r="E31" s="82">
        <v>6.8709815788915829E-2</v>
      </c>
      <c r="F31" s="82">
        <v>7.8783761410800221E-2</v>
      </c>
      <c r="G31" s="83">
        <v>8.9321023485794307E-2</v>
      </c>
      <c r="I31" s="117">
        <v>13127</v>
      </c>
      <c r="J31" s="18">
        <v>10245</v>
      </c>
      <c r="K31" s="19">
        <v>12014</v>
      </c>
      <c r="L31" s="82">
        <v>7.7458506563173088E-2</v>
      </c>
      <c r="M31" s="82">
        <v>6.7235438884331422E-2</v>
      </c>
      <c r="N31" s="83">
        <v>7.5908138137142006E-2</v>
      </c>
      <c r="P31" s="117">
        <v>0</v>
      </c>
      <c r="Q31" s="18">
        <v>5349</v>
      </c>
      <c r="R31" s="19">
        <v>6342</v>
      </c>
      <c r="S31" s="82" t="s">
        <v>168</v>
      </c>
      <c r="T31" s="82">
        <v>0.11740770632664892</v>
      </c>
      <c r="U31" s="83">
        <v>0.13426291311991273</v>
      </c>
    </row>
    <row r="32" spans="1:21">
      <c r="A32" s="17" t="s">
        <v>183</v>
      </c>
      <c r="B32" s="18">
        <v>0</v>
      </c>
      <c r="C32" s="18">
        <v>21858</v>
      </c>
      <c r="D32" s="19">
        <v>42962</v>
      </c>
      <c r="E32" s="82" t="s">
        <v>168</v>
      </c>
      <c r="F32" s="82">
        <v>0.11043064363968651</v>
      </c>
      <c r="G32" s="83">
        <v>0.20905479467186178</v>
      </c>
      <c r="I32" s="117">
        <v>0</v>
      </c>
      <c r="J32" s="18">
        <v>21858</v>
      </c>
      <c r="K32" s="19">
        <v>42827</v>
      </c>
      <c r="L32" s="82" t="s">
        <v>168</v>
      </c>
      <c r="M32" s="82">
        <v>0.14344872846595569</v>
      </c>
      <c r="N32" s="83">
        <v>0.27059412618606465</v>
      </c>
      <c r="P32" s="117">
        <v>0</v>
      </c>
      <c r="Q32" s="18">
        <v>0</v>
      </c>
      <c r="R32" s="19">
        <v>135</v>
      </c>
      <c r="S32" s="82" t="s">
        <v>168</v>
      </c>
      <c r="T32" s="82" t="s">
        <v>168</v>
      </c>
      <c r="U32" s="83">
        <v>2.858009030461719E-3</v>
      </c>
    </row>
    <row r="33" spans="1:21">
      <c r="A33" s="17" t="s">
        <v>184</v>
      </c>
      <c r="B33" s="18">
        <v>0</v>
      </c>
      <c r="C33" s="18">
        <v>77022</v>
      </c>
      <c r="D33" s="19">
        <v>107588</v>
      </c>
      <c r="E33" s="82" t="s">
        <v>168</v>
      </c>
      <c r="F33" s="82">
        <v>0.38912933637185165</v>
      </c>
      <c r="G33" s="83">
        <v>0.52352747193231841</v>
      </c>
      <c r="I33" s="117">
        <v>0</v>
      </c>
      <c r="J33" s="18">
        <v>0</v>
      </c>
      <c r="K33" s="19">
        <v>0</v>
      </c>
      <c r="L33" s="82" t="s">
        <v>168</v>
      </c>
      <c r="M33" s="82" t="s">
        <v>168</v>
      </c>
      <c r="N33" s="83" t="s">
        <v>168</v>
      </c>
      <c r="P33" s="117">
        <v>0</v>
      </c>
      <c r="Q33" s="18">
        <v>77022</v>
      </c>
      <c r="R33" s="19">
        <v>107588</v>
      </c>
      <c r="S33" s="82" t="s">
        <v>168</v>
      </c>
      <c r="T33" s="82">
        <v>1.6905919530176019</v>
      </c>
      <c r="U33" s="83">
        <v>2.277685004217151</v>
      </c>
    </row>
    <row r="34" spans="1:21">
      <c r="A34" s="17" t="s">
        <v>185</v>
      </c>
      <c r="B34" s="18">
        <v>0</v>
      </c>
      <c r="C34" s="18">
        <v>0</v>
      </c>
      <c r="D34" s="19">
        <v>0</v>
      </c>
      <c r="E34" s="82" t="s">
        <v>168</v>
      </c>
      <c r="F34" s="82" t="s">
        <v>168</v>
      </c>
      <c r="G34" s="83" t="s">
        <v>168</v>
      </c>
      <c r="I34" s="117">
        <v>0</v>
      </c>
      <c r="J34" s="18">
        <v>0</v>
      </c>
      <c r="K34" s="19">
        <v>0</v>
      </c>
      <c r="L34" s="82" t="s">
        <v>168</v>
      </c>
      <c r="M34" s="82" t="s">
        <v>168</v>
      </c>
      <c r="N34" s="83" t="s">
        <v>168</v>
      </c>
      <c r="P34" s="117">
        <v>0</v>
      </c>
      <c r="Q34" s="18">
        <v>0</v>
      </c>
      <c r="R34" s="19">
        <v>0</v>
      </c>
      <c r="S34" s="82" t="s">
        <v>168</v>
      </c>
      <c r="T34" s="82" t="s">
        <v>168</v>
      </c>
      <c r="U34" s="83" t="s">
        <v>168</v>
      </c>
    </row>
    <row r="35" spans="1:21">
      <c r="A35" s="17" t="s">
        <v>186</v>
      </c>
      <c r="B35" s="18">
        <v>0</v>
      </c>
      <c r="C35" s="18">
        <v>22634</v>
      </c>
      <c r="D35" s="19">
        <v>15900</v>
      </c>
      <c r="E35" s="82" t="s">
        <v>168</v>
      </c>
      <c r="F35" s="82">
        <v>0.1143511386284502</v>
      </c>
      <c r="G35" s="83">
        <v>7.737003014949495E-2</v>
      </c>
      <c r="I35" s="117">
        <v>0</v>
      </c>
      <c r="J35" s="18">
        <v>0</v>
      </c>
      <c r="K35" s="19">
        <v>0</v>
      </c>
      <c r="L35" s="82" t="s">
        <v>168</v>
      </c>
      <c r="M35" s="82" t="s">
        <v>168</v>
      </c>
      <c r="N35" s="83" t="s">
        <v>168</v>
      </c>
      <c r="P35" s="117">
        <v>0</v>
      </c>
      <c r="Q35" s="18">
        <v>22634</v>
      </c>
      <c r="R35" s="19">
        <v>15900</v>
      </c>
      <c r="S35" s="82" t="s">
        <v>168</v>
      </c>
      <c r="T35" s="82">
        <v>0.49680426715224746</v>
      </c>
      <c r="U35" s="83">
        <v>0.33660995247660241</v>
      </c>
    </row>
    <row r="36" spans="1:21">
      <c r="A36" s="17" t="s">
        <v>187</v>
      </c>
      <c r="B36" s="18">
        <v>0</v>
      </c>
      <c r="C36" s="18">
        <v>0</v>
      </c>
      <c r="D36" s="19">
        <v>0</v>
      </c>
      <c r="E36" s="82" t="s">
        <v>168</v>
      </c>
      <c r="F36" s="82" t="s">
        <v>168</v>
      </c>
      <c r="G36" s="83" t="s">
        <v>168</v>
      </c>
      <c r="I36" s="117">
        <v>0</v>
      </c>
      <c r="J36" s="18">
        <v>0</v>
      </c>
      <c r="K36" s="19">
        <v>0</v>
      </c>
      <c r="L36" s="82" t="s">
        <v>168</v>
      </c>
      <c r="M36" s="82" t="s">
        <v>168</v>
      </c>
      <c r="N36" s="83" t="s">
        <v>168</v>
      </c>
      <c r="P36" s="117">
        <v>0</v>
      </c>
      <c r="Q36" s="18">
        <v>0</v>
      </c>
      <c r="R36" s="19">
        <v>0</v>
      </c>
      <c r="S36" s="82" t="s">
        <v>168</v>
      </c>
      <c r="T36" s="82" t="s">
        <v>168</v>
      </c>
      <c r="U36" s="83" t="s">
        <v>168</v>
      </c>
    </row>
    <row r="37" spans="1:21">
      <c r="A37" s="17" t="s">
        <v>188</v>
      </c>
      <c r="B37" s="18">
        <v>0</v>
      </c>
      <c r="C37" s="18">
        <v>0</v>
      </c>
      <c r="D37" s="19">
        <v>336545</v>
      </c>
      <c r="E37" s="82" t="s">
        <v>168</v>
      </c>
      <c r="F37" s="82" t="s">
        <v>168</v>
      </c>
      <c r="G37" s="83">
        <v>1.6376413079661496</v>
      </c>
      <c r="I37" s="117">
        <v>0</v>
      </c>
      <c r="J37" s="18">
        <v>0</v>
      </c>
      <c r="K37" s="19">
        <v>233253</v>
      </c>
      <c r="L37" s="82" t="s">
        <v>168</v>
      </c>
      <c r="M37" s="82" t="s">
        <v>168</v>
      </c>
      <c r="N37" s="83">
        <v>1.4737640207177281</v>
      </c>
      <c r="P37" s="117">
        <v>0</v>
      </c>
      <c r="Q37" s="18">
        <v>0</v>
      </c>
      <c r="R37" s="19">
        <v>103292</v>
      </c>
      <c r="S37" s="82" t="s">
        <v>168</v>
      </c>
      <c r="T37" s="82" t="s">
        <v>168</v>
      </c>
      <c r="U37" s="83">
        <v>2.1867368057366803</v>
      </c>
    </row>
    <row r="38" spans="1:21" ht="13.5" thickBot="1">
      <c r="A38" s="20" t="s">
        <v>4</v>
      </c>
      <c r="B38" s="21">
        <v>19104985</v>
      </c>
      <c r="C38" s="21">
        <v>19793419</v>
      </c>
      <c r="D38" s="22">
        <v>20550593</v>
      </c>
      <c r="E38" s="86">
        <v>100</v>
      </c>
      <c r="F38" s="86">
        <v>100</v>
      </c>
      <c r="G38" s="87">
        <v>100</v>
      </c>
      <c r="I38" s="118">
        <v>16947138</v>
      </c>
      <c r="J38" s="21">
        <v>15237500</v>
      </c>
      <c r="K38" s="22">
        <v>15827025</v>
      </c>
      <c r="L38" s="86">
        <v>100</v>
      </c>
      <c r="M38" s="86">
        <v>100</v>
      </c>
      <c r="N38" s="87">
        <v>100</v>
      </c>
      <c r="P38" s="118">
        <v>2157847</v>
      </c>
      <c r="Q38" s="21">
        <v>4555919</v>
      </c>
      <c r="R38" s="22">
        <v>4723568</v>
      </c>
      <c r="S38" s="86">
        <v>100</v>
      </c>
      <c r="T38" s="86">
        <v>100</v>
      </c>
      <c r="U38" s="87">
        <v>100</v>
      </c>
    </row>
    <row r="39" spans="1:21">
      <c r="I39" s="125"/>
      <c r="P39" s="125"/>
    </row>
    <row r="40" spans="1:21" ht="16.5" thickBot="1">
      <c r="A40" s="5" t="s">
        <v>37</v>
      </c>
      <c r="B40" s="6"/>
      <c r="C40" s="6"/>
      <c r="D40" s="198" t="s">
        <v>107</v>
      </c>
      <c r="E40" s="198"/>
      <c r="F40" s="6"/>
      <c r="I40" s="198" t="s">
        <v>94</v>
      </c>
      <c r="J40" s="198"/>
      <c r="K40" s="198"/>
      <c r="L40" s="198"/>
      <c r="M40" s="198"/>
      <c r="N40" s="198"/>
      <c r="P40" s="198" t="s">
        <v>95</v>
      </c>
      <c r="Q40" s="198"/>
      <c r="R40" s="198"/>
      <c r="S40" s="198"/>
      <c r="T40" s="198"/>
      <c r="U40" s="198"/>
    </row>
    <row r="41" spans="1:21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>
      <c r="A42" s="13" t="s">
        <v>3</v>
      </c>
      <c r="B42" s="14" t="s">
        <v>159</v>
      </c>
      <c r="C42" s="15" t="s">
        <v>155</v>
      </c>
      <c r="D42" s="66" t="s">
        <v>156</v>
      </c>
      <c r="E42" s="15" t="s">
        <v>159</v>
      </c>
      <c r="F42" s="15" t="s">
        <v>155</v>
      </c>
      <c r="G42" s="16" t="s">
        <v>156</v>
      </c>
      <c r="I42" s="116" t="s">
        <v>159</v>
      </c>
      <c r="J42" s="15" t="s">
        <v>155</v>
      </c>
      <c r="K42" s="66" t="s">
        <v>156</v>
      </c>
      <c r="L42" s="15" t="s">
        <v>159</v>
      </c>
      <c r="M42" s="15" t="s">
        <v>155</v>
      </c>
      <c r="N42" s="16" t="s">
        <v>156</v>
      </c>
      <c r="P42" s="116" t="s">
        <v>159</v>
      </c>
      <c r="Q42" s="15" t="s">
        <v>155</v>
      </c>
      <c r="R42" s="66" t="s">
        <v>156</v>
      </c>
      <c r="S42" s="15" t="s">
        <v>159</v>
      </c>
      <c r="T42" s="15" t="s">
        <v>155</v>
      </c>
      <c r="U42" s="16" t="s">
        <v>156</v>
      </c>
    </row>
    <row r="43" spans="1:21">
      <c r="A43" s="17" t="s">
        <v>83</v>
      </c>
      <c r="B43" s="18">
        <v>927921</v>
      </c>
      <c r="C43" s="18">
        <v>926718</v>
      </c>
      <c r="D43" s="19">
        <v>872711</v>
      </c>
      <c r="E43" s="82">
        <v>23.370675867974661</v>
      </c>
      <c r="F43" s="82">
        <v>22.844185075964621</v>
      </c>
      <c r="G43" s="83">
        <v>21.169270281867696</v>
      </c>
      <c r="I43" s="117">
        <v>814355</v>
      </c>
      <c r="J43" s="18">
        <v>726834</v>
      </c>
      <c r="K43" s="19">
        <v>693752</v>
      </c>
      <c r="L43" s="82">
        <v>23.324965020643905</v>
      </c>
      <c r="M43" s="82">
        <v>22.398789511151104</v>
      </c>
      <c r="N43" s="83">
        <v>20.910353541442618</v>
      </c>
      <c r="P43" s="117">
        <v>113566</v>
      </c>
      <c r="Q43" s="18">
        <v>199884</v>
      </c>
      <c r="R43" s="19">
        <v>178959</v>
      </c>
      <c r="S43" s="82">
        <v>23.703781008338463</v>
      </c>
      <c r="T43" s="82">
        <v>24.624717113392411</v>
      </c>
      <c r="U43" s="83">
        <v>22.236649672648742</v>
      </c>
    </row>
    <row r="44" spans="1:21">
      <c r="A44" s="17" t="s">
        <v>160</v>
      </c>
      <c r="B44" s="18">
        <v>78452</v>
      </c>
      <c r="C44" s="18">
        <v>93339</v>
      </c>
      <c r="D44" s="19">
        <v>106188</v>
      </c>
      <c r="E44" s="82">
        <v>1.9758969386341598</v>
      </c>
      <c r="F44" s="82">
        <v>2.3008654097637704</v>
      </c>
      <c r="G44" s="83">
        <v>2.5757925277565734</v>
      </c>
      <c r="I44" s="117">
        <v>77842</v>
      </c>
      <c r="J44" s="18">
        <v>92144</v>
      </c>
      <c r="K44" s="19">
        <v>105014</v>
      </c>
      <c r="L44" s="82">
        <v>2.2295705523229588</v>
      </c>
      <c r="M44" s="82">
        <v>2.8395948190584197</v>
      </c>
      <c r="N44" s="83">
        <v>3.1652231154664134</v>
      </c>
      <c r="P44" s="117">
        <v>610</v>
      </c>
      <c r="Q44" s="18">
        <v>1195</v>
      </c>
      <c r="R44" s="19">
        <v>1174</v>
      </c>
      <c r="S44" s="82">
        <v>0.12732073345091369</v>
      </c>
      <c r="T44" s="82">
        <v>0.14721807123383526</v>
      </c>
      <c r="U44" s="83">
        <v>0.14587602029341706</v>
      </c>
    </row>
    <row r="45" spans="1:21">
      <c r="A45" s="17" t="s">
        <v>84</v>
      </c>
      <c r="B45" s="18">
        <v>1058563</v>
      </c>
      <c r="C45" s="18">
        <v>1075599</v>
      </c>
      <c r="D45" s="19">
        <v>1084872</v>
      </c>
      <c r="E45" s="82">
        <v>26.661033384125226</v>
      </c>
      <c r="F45" s="82">
        <v>26.51419592963822</v>
      </c>
      <c r="G45" s="83">
        <v>26.315640102199204</v>
      </c>
      <c r="I45" s="117">
        <v>876880</v>
      </c>
      <c r="J45" s="18">
        <v>810365</v>
      </c>
      <c r="K45" s="19">
        <v>813816</v>
      </c>
      <c r="L45" s="82">
        <v>25.115822125856941</v>
      </c>
      <c r="M45" s="82">
        <v>24.97295814753295</v>
      </c>
      <c r="N45" s="83">
        <v>24.529198153926281</v>
      </c>
      <c r="P45" s="117">
        <v>181683</v>
      </c>
      <c r="Q45" s="18">
        <v>265234</v>
      </c>
      <c r="R45" s="19">
        <v>271056</v>
      </c>
      <c r="S45" s="82">
        <v>37.921332484528442</v>
      </c>
      <c r="T45" s="82">
        <v>32.675512891744823</v>
      </c>
      <c r="U45" s="83">
        <v>33.680213421339403</v>
      </c>
    </row>
    <row r="46" spans="1:21">
      <c r="A46" s="17" t="s">
        <v>86</v>
      </c>
      <c r="B46" s="18">
        <v>616157</v>
      </c>
      <c r="C46" s="18">
        <v>606301</v>
      </c>
      <c r="D46" s="19">
        <v>611435</v>
      </c>
      <c r="E46" s="82">
        <v>15.518568424234029</v>
      </c>
      <c r="F46" s="82">
        <v>14.94570328378474</v>
      </c>
      <c r="G46" s="83">
        <v>14.831522433879915</v>
      </c>
      <c r="I46" s="117">
        <v>553524</v>
      </c>
      <c r="J46" s="18">
        <v>494348</v>
      </c>
      <c r="K46" s="19">
        <v>498567</v>
      </c>
      <c r="L46" s="82">
        <v>15.85417654227812</v>
      </c>
      <c r="M46" s="82">
        <v>15.234285679066371</v>
      </c>
      <c r="N46" s="83">
        <v>15.027289628132852</v>
      </c>
      <c r="P46" s="117">
        <v>62633</v>
      </c>
      <c r="Q46" s="18">
        <v>111953</v>
      </c>
      <c r="R46" s="19">
        <v>112868</v>
      </c>
      <c r="S46" s="82">
        <v>13.072917210214881</v>
      </c>
      <c r="T46" s="82">
        <v>13.79205416639461</v>
      </c>
      <c r="U46" s="83">
        <v>14.024475859009709</v>
      </c>
    </row>
    <row r="47" spans="1:21">
      <c r="A47" s="17" t="s">
        <v>161</v>
      </c>
      <c r="B47" s="18">
        <v>406563</v>
      </c>
      <c r="C47" s="18">
        <v>422518</v>
      </c>
      <c r="D47" s="19">
        <v>410139</v>
      </c>
      <c r="E47" s="82">
        <v>10.239720938432672</v>
      </c>
      <c r="F47" s="82">
        <v>10.415336046053298</v>
      </c>
      <c r="G47" s="83">
        <v>9.9487039170297322</v>
      </c>
      <c r="I47" s="117">
        <v>372447</v>
      </c>
      <c r="J47" s="18">
        <v>381728</v>
      </c>
      <c r="K47" s="19">
        <v>370791</v>
      </c>
      <c r="L47" s="82">
        <v>10.667722611199983</v>
      </c>
      <c r="M47" s="82">
        <v>11.763683485517586</v>
      </c>
      <c r="N47" s="83">
        <v>11.175997907011512</v>
      </c>
      <c r="P47" s="117">
        <v>34116</v>
      </c>
      <c r="Q47" s="18">
        <v>40790</v>
      </c>
      <c r="R47" s="19">
        <v>39348</v>
      </c>
      <c r="S47" s="82">
        <v>7.1207772826415923</v>
      </c>
      <c r="T47" s="82">
        <v>5.025125628140704</v>
      </c>
      <c r="U47" s="83">
        <v>4.8892075353538118</v>
      </c>
    </row>
    <row r="48" spans="1:21">
      <c r="A48" s="17" t="s">
        <v>162</v>
      </c>
      <c r="B48" s="18">
        <v>99798</v>
      </c>
      <c r="C48" s="18">
        <v>104141</v>
      </c>
      <c r="D48" s="19">
        <v>109415</v>
      </c>
      <c r="E48" s="82">
        <v>2.5135186187963581</v>
      </c>
      <c r="F48" s="82">
        <v>2.5671415446727393</v>
      </c>
      <c r="G48" s="83">
        <v>2.6540695692967704</v>
      </c>
      <c r="I48" s="117">
        <v>96281</v>
      </c>
      <c r="J48" s="18">
        <v>104141</v>
      </c>
      <c r="K48" s="19">
        <v>109415</v>
      </c>
      <c r="L48" s="82">
        <v>2.7577051251022171</v>
      </c>
      <c r="M48" s="82">
        <v>3.2093054789412538</v>
      </c>
      <c r="N48" s="83">
        <v>3.297873494760295</v>
      </c>
      <c r="P48" s="117">
        <v>3517</v>
      </c>
      <c r="Q48" s="18">
        <v>0</v>
      </c>
      <c r="R48" s="19">
        <v>0</v>
      </c>
      <c r="S48" s="82">
        <v>0.73407708122436621</v>
      </c>
      <c r="T48" s="82" t="s">
        <v>168</v>
      </c>
      <c r="U48" s="83" t="s">
        <v>168</v>
      </c>
    </row>
    <row r="49" spans="1:21">
      <c r="A49" s="17" t="s">
        <v>163</v>
      </c>
      <c r="B49" s="18">
        <v>110438</v>
      </c>
      <c r="C49" s="18">
        <v>113488</v>
      </c>
      <c r="D49" s="19">
        <v>116036</v>
      </c>
      <c r="E49" s="82">
        <v>2.7814983188303595</v>
      </c>
      <c r="F49" s="82">
        <v>2.7975510089380728</v>
      </c>
      <c r="G49" s="83">
        <v>2.8146745559833666</v>
      </c>
      <c r="I49" s="117">
        <v>97286</v>
      </c>
      <c r="J49" s="18">
        <v>84259</v>
      </c>
      <c r="K49" s="19">
        <v>85133</v>
      </c>
      <c r="L49" s="82">
        <v>2.7864905931668167</v>
      </c>
      <c r="M49" s="82">
        <v>2.5966033584285833</v>
      </c>
      <c r="N49" s="83">
        <v>2.5659906249547886</v>
      </c>
      <c r="P49" s="117">
        <v>13152</v>
      </c>
      <c r="Q49" s="18">
        <v>29229</v>
      </c>
      <c r="R49" s="19">
        <v>30903</v>
      </c>
      <c r="S49" s="82">
        <v>2.7451185022072404</v>
      </c>
      <c r="T49" s="82">
        <v>3.600867785852528</v>
      </c>
      <c r="U49" s="83">
        <v>3.8398693825617269</v>
      </c>
    </row>
    <row r="50" spans="1:21">
      <c r="A50" s="17" t="s">
        <v>164</v>
      </c>
      <c r="B50" s="18">
        <v>21889</v>
      </c>
      <c r="C50" s="18">
        <v>25173</v>
      </c>
      <c r="D50" s="19">
        <v>30587</v>
      </c>
      <c r="E50" s="82">
        <v>0.5512977118462643</v>
      </c>
      <c r="F50" s="82">
        <v>0.6205303780840099</v>
      </c>
      <c r="G50" s="83">
        <v>0.74194603953827465</v>
      </c>
      <c r="I50" s="117">
        <v>15087</v>
      </c>
      <c r="J50" s="18">
        <v>109</v>
      </c>
      <c r="K50" s="19">
        <v>0</v>
      </c>
      <c r="L50" s="82">
        <v>0.43212572805036453</v>
      </c>
      <c r="M50" s="82">
        <v>3.3590449218328677E-3</v>
      </c>
      <c r="N50" s="83" t="s">
        <v>168</v>
      </c>
      <c r="P50" s="117">
        <v>6802</v>
      </c>
      <c r="Q50" s="18">
        <v>25064</v>
      </c>
      <c r="R50" s="19">
        <v>30587</v>
      </c>
      <c r="S50" s="82">
        <v>1.4197305392346145</v>
      </c>
      <c r="T50" s="82">
        <v>3.087760449711169</v>
      </c>
      <c r="U50" s="83">
        <v>3.8006046275253387</v>
      </c>
    </row>
    <row r="51" spans="1:21">
      <c r="A51" s="17" t="s">
        <v>165</v>
      </c>
      <c r="B51" s="18">
        <v>43705</v>
      </c>
      <c r="C51" s="18">
        <v>52394</v>
      </c>
      <c r="D51" s="19">
        <v>62140</v>
      </c>
      <c r="E51" s="82">
        <v>1.1007568411640998</v>
      </c>
      <c r="F51" s="82">
        <v>1.2915452520293018</v>
      </c>
      <c r="G51" s="83">
        <v>1.507324252032183</v>
      </c>
      <c r="I51" s="117">
        <v>37878</v>
      </c>
      <c r="J51" s="18">
        <v>31861</v>
      </c>
      <c r="K51" s="19">
        <v>40905</v>
      </c>
      <c r="L51" s="82">
        <v>1.084911402339213</v>
      </c>
      <c r="M51" s="82">
        <v>0.98185807572951367</v>
      </c>
      <c r="N51" s="83">
        <v>1.2329161020259549</v>
      </c>
      <c r="P51" s="117">
        <v>5827</v>
      </c>
      <c r="Q51" s="18">
        <v>20533</v>
      </c>
      <c r="R51" s="19">
        <v>21235</v>
      </c>
      <c r="S51" s="82">
        <v>1.2162260882270066</v>
      </c>
      <c r="T51" s="82">
        <v>2.5295637294094893</v>
      </c>
      <c r="U51" s="83">
        <v>2.6385666873345071</v>
      </c>
    </row>
    <row r="52" spans="1:21">
      <c r="A52" s="17" t="s">
        <v>166</v>
      </c>
      <c r="B52" s="18">
        <v>138838</v>
      </c>
      <c r="C52" s="18">
        <v>146440</v>
      </c>
      <c r="D52" s="19">
        <v>158357</v>
      </c>
      <c r="E52" s="82">
        <v>3.4967824805752499</v>
      </c>
      <c r="F52" s="82">
        <v>3.6098386591436222</v>
      </c>
      <c r="G52" s="83">
        <v>3.8412511518999102</v>
      </c>
      <c r="I52" s="117">
        <v>137815</v>
      </c>
      <c r="J52" s="18">
        <v>145333</v>
      </c>
      <c r="K52" s="19">
        <v>157054</v>
      </c>
      <c r="L52" s="82">
        <v>3.9473326182316555</v>
      </c>
      <c r="M52" s="82">
        <v>4.4787162901351936</v>
      </c>
      <c r="N52" s="83">
        <v>4.7337588433586193</v>
      </c>
      <c r="P52" s="117">
        <v>1023</v>
      </c>
      <c r="Q52" s="18">
        <v>1107</v>
      </c>
      <c r="R52" s="19">
        <v>1303</v>
      </c>
      <c r="S52" s="82">
        <v>0.21352313167259787</v>
      </c>
      <c r="T52" s="82">
        <v>0.13637690782916789</v>
      </c>
      <c r="U52" s="83">
        <v>0.16190498674814519</v>
      </c>
    </row>
    <row r="53" spans="1:21">
      <c r="A53" s="17" t="s">
        <v>167</v>
      </c>
      <c r="B53" s="18">
        <v>0</v>
      </c>
      <c r="C53" s="18">
        <v>0</v>
      </c>
      <c r="D53" s="19">
        <v>0</v>
      </c>
      <c r="E53" s="82" t="s">
        <v>168</v>
      </c>
      <c r="F53" s="82" t="s">
        <v>168</v>
      </c>
      <c r="G53" s="83" t="s">
        <v>168</v>
      </c>
      <c r="I53" s="117">
        <v>0</v>
      </c>
      <c r="J53" s="18">
        <v>0</v>
      </c>
      <c r="K53" s="19">
        <v>0</v>
      </c>
      <c r="L53" s="82" t="s">
        <v>168</v>
      </c>
      <c r="M53" s="82" t="s">
        <v>168</v>
      </c>
      <c r="N53" s="83" t="s">
        <v>168</v>
      </c>
      <c r="P53" s="117">
        <v>0</v>
      </c>
      <c r="Q53" s="18">
        <v>0</v>
      </c>
      <c r="R53" s="19">
        <v>0</v>
      </c>
      <c r="S53" s="82" t="s">
        <v>168</v>
      </c>
      <c r="T53" s="82" t="s">
        <v>168</v>
      </c>
      <c r="U53" s="83" t="s">
        <v>168</v>
      </c>
    </row>
    <row r="54" spans="1:21">
      <c r="A54" s="17" t="s">
        <v>169</v>
      </c>
      <c r="B54" s="18">
        <v>0</v>
      </c>
      <c r="C54" s="18">
        <v>0</v>
      </c>
      <c r="D54" s="19">
        <v>0</v>
      </c>
      <c r="E54" s="82" t="s">
        <v>168</v>
      </c>
      <c r="F54" s="82" t="s">
        <v>168</v>
      </c>
      <c r="G54" s="83" t="s">
        <v>168</v>
      </c>
      <c r="I54" s="117">
        <v>0</v>
      </c>
      <c r="J54" s="18">
        <v>0</v>
      </c>
      <c r="K54" s="19">
        <v>0</v>
      </c>
      <c r="L54" s="82" t="s">
        <v>168</v>
      </c>
      <c r="M54" s="82" t="s">
        <v>168</v>
      </c>
      <c r="N54" s="83" t="s">
        <v>168</v>
      </c>
      <c r="P54" s="117">
        <v>0</v>
      </c>
      <c r="Q54" s="18">
        <v>0</v>
      </c>
      <c r="R54" s="19">
        <v>0</v>
      </c>
      <c r="S54" s="82" t="s">
        <v>168</v>
      </c>
      <c r="T54" s="82" t="s">
        <v>168</v>
      </c>
      <c r="U54" s="83" t="s">
        <v>168</v>
      </c>
    </row>
    <row r="55" spans="1:21">
      <c r="A55" s="17" t="s">
        <v>170</v>
      </c>
      <c r="B55" s="18">
        <v>230988</v>
      </c>
      <c r="C55" s="18">
        <v>235228</v>
      </c>
      <c r="D55" s="19">
        <v>241583</v>
      </c>
      <c r="E55" s="82">
        <v>5.8176780969411528</v>
      </c>
      <c r="F55" s="82">
        <v>5.79851903928596</v>
      </c>
      <c r="G55" s="83">
        <v>5.8600565622576584</v>
      </c>
      <c r="I55" s="117">
        <v>197131</v>
      </c>
      <c r="J55" s="18">
        <v>189422</v>
      </c>
      <c r="K55" s="19">
        <v>195308</v>
      </c>
      <c r="L55" s="82">
        <v>5.6462767214354352</v>
      </c>
      <c r="M55" s="82">
        <v>5.8374037356277562</v>
      </c>
      <c r="N55" s="83">
        <v>5.886771251790373</v>
      </c>
      <c r="P55" s="117">
        <v>33857</v>
      </c>
      <c r="Q55" s="18">
        <v>45806</v>
      </c>
      <c r="R55" s="19">
        <v>46275</v>
      </c>
      <c r="S55" s="82">
        <v>7.0667181515534176</v>
      </c>
      <c r="T55" s="82">
        <v>5.6430719422067437</v>
      </c>
      <c r="U55" s="83">
        <v>5.7499257573065368</v>
      </c>
    </row>
    <row r="56" spans="1:21">
      <c r="A56" s="17" t="s">
        <v>171</v>
      </c>
      <c r="B56" s="18">
        <v>0</v>
      </c>
      <c r="C56" s="18">
        <v>0</v>
      </c>
      <c r="D56" s="19">
        <v>0</v>
      </c>
      <c r="E56" s="82" t="s">
        <v>168</v>
      </c>
      <c r="F56" s="82" t="s">
        <v>168</v>
      </c>
      <c r="G56" s="83" t="s">
        <v>168</v>
      </c>
      <c r="I56" s="117">
        <v>0</v>
      </c>
      <c r="J56" s="18">
        <v>0</v>
      </c>
      <c r="K56" s="19">
        <v>0</v>
      </c>
      <c r="L56" s="82" t="s">
        <v>168</v>
      </c>
      <c r="M56" s="82" t="s">
        <v>168</v>
      </c>
      <c r="N56" s="83" t="s">
        <v>168</v>
      </c>
      <c r="P56" s="117">
        <v>0</v>
      </c>
      <c r="Q56" s="18">
        <v>0</v>
      </c>
      <c r="R56" s="19">
        <v>0</v>
      </c>
      <c r="S56" s="82" t="s">
        <v>168</v>
      </c>
      <c r="T56" s="82" t="s">
        <v>168</v>
      </c>
      <c r="U56" s="83" t="s">
        <v>168</v>
      </c>
    </row>
    <row r="57" spans="1:21">
      <c r="A57" s="17" t="s">
        <v>172</v>
      </c>
      <c r="B57" s="18">
        <v>54604</v>
      </c>
      <c r="C57" s="18">
        <v>54749</v>
      </c>
      <c r="D57" s="19">
        <v>58166</v>
      </c>
      <c r="E57" s="82">
        <v>1.3752597312647181</v>
      </c>
      <c r="F57" s="82">
        <v>1.349597492143227</v>
      </c>
      <c r="G57" s="83">
        <v>1.4109273003492753</v>
      </c>
      <c r="I57" s="117">
        <v>50874</v>
      </c>
      <c r="J57" s="18">
        <v>45101</v>
      </c>
      <c r="K57" s="19">
        <v>50082</v>
      </c>
      <c r="L57" s="82">
        <v>1.4571461714611418</v>
      </c>
      <c r="M57" s="82">
        <v>1.3898741744915977</v>
      </c>
      <c r="N57" s="83">
        <v>1.5095197218350782</v>
      </c>
      <c r="P57" s="117">
        <v>3730</v>
      </c>
      <c r="Q57" s="18">
        <v>9648</v>
      </c>
      <c r="R57" s="19">
        <v>8084</v>
      </c>
      <c r="S57" s="82">
        <v>0.77853497667525906</v>
      </c>
      <c r="T57" s="82">
        <v>1.1885857332753496</v>
      </c>
      <c r="U57" s="83">
        <v>1.0044818978296282</v>
      </c>
    </row>
    <row r="58" spans="1:21">
      <c r="A58" s="17" t="s">
        <v>173</v>
      </c>
      <c r="B58" s="18">
        <v>286</v>
      </c>
      <c r="C58" s="18">
        <v>224</v>
      </c>
      <c r="D58" s="19">
        <v>37</v>
      </c>
      <c r="E58" s="82">
        <v>7.2032137415154454E-3</v>
      </c>
      <c r="F58" s="82">
        <v>5.5217417348277205E-3</v>
      </c>
      <c r="G58" s="83">
        <v>8.9750558939798478E-4</v>
      </c>
      <c r="I58" s="117">
        <v>286</v>
      </c>
      <c r="J58" s="18">
        <v>0</v>
      </c>
      <c r="K58" s="19">
        <v>0</v>
      </c>
      <c r="L58" s="82">
        <v>8.1916854392791311E-3</v>
      </c>
      <c r="M58" s="82" t="s">
        <v>168</v>
      </c>
      <c r="N58" s="83" t="s">
        <v>168</v>
      </c>
      <c r="P58" s="117">
        <v>0</v>
      </c>
      <c r="Q58" s="18">
        <v>224</v>
      </c>
      <c r="R58" s="19">
        <v>37</v>
      </c>
      <c r="S58" s="82" t="s">
        <v>168</v>
      </c>
      <c r="T58" s="82">
        <v>2.7595688666426026E-2</v>
      </c>
      <c r="U58" s="83">
        <v>4.5974554947669777E-3</v>
      </c>
    </row>
    <row r="59" spans="1:21">
      <c r="A59" s="17" t="s">
        <v>174</v>
      </c>
      <c r="B59" s="18">
        <v>0</v>
      </c>
      <c r="C59" s="18">
        <v>1669</v>
      </c>
      <c r="D59" s="19">
        <v>1687</v>
      </c>
      <c r="E59" s="82" t="s">
        <v>168</v>
      </c>
      <c r="F59" s="82">
        <v>4.1141906051015469E-2</v>
      </c>
      <c r="G59" s="83">
        <v>4.0921403494983792E-2</v>
      </c>
      <c r="I59" s="117">
        <v>0</v>
      </c>
      <c r="J59" s="18">
        <v>0</v>
      </c>
      <c r="K59" s="19">
        <v>0</v>
      </c>
      <c r="L59" s="82" t="s">
        <v>168</v>
      </c>
      <c r="M59" s="82" t="s">
        <v>168</v>
      </c>
      <c r="N59" s="83" t="s">
        <v>168</v>
      </c>
      <c r="P59" s="117">
        <v>0</v>
      </c>
      <c r="Q59" s="18">
        <v>1669</v>
      </c>
      <c r="R59" s="19">
        <v>1687</v>
      </c>
      <c r="S59" s="82" t="s">
        <v>168</v>
      </c>
      <c r="T59" s="82">
        <v>0.20561251957261178</v>
      </c>
      <c r="U59" s="83">
        <v>0.20961911945059164</v>
      </c>
    </row>
    <row r="60" spans="1:21">
      <c r="A60" s="17" t="s">
        <v>175</v>
      </c>
      <c r="B60" s="18">
        <v>0</v>
      </c>
      <c r="C60" s="18">
        <v>1250</v>
      </c>
      <c r="D60" s="19">
        <v>1783</v>
      </c>
      <c r="E60" s="82" t="s">
        <v>168</v>
      </c>
      <c r="F60" s="82">
        <v>3.0813290930958262E-2</v>
      </c>
      <c r="G60" s="83">
        <v>4.3250066645854242E-2</v>
      </c>
      <c r="I60" s="117">
        <v>0</v>
      </c>
      <c r="J60" s="18">
        <v>0</v>
      </c>
      <c r="K60" s="19">
        <v>0</v>
      </c>
      <c r="L60" s="82" t="s">
        <v>168</v>
      </c>
      <c r="M60" s="82" t="s">
        <v>168</v>
      </c>
      <c r="N60" s="83" t="s">
        <v>168</v>
      </c>
      <c r="P60" s="117">
        <v>0</v>
      </c>
      <c r="Q60" s="18">
        <v>1250</v>
      </c>
      <c r="R60" s="19">
        <v>1783</v>
      </c>
      <c r="S60" s="82" t="s">
        <v>168</v>
      </c>
      <c r="T60" s="82">
        <v>0.15399379836175237</v>
      </c>
      <c r="U60" s="83">
        <v>0.22154765262620327</v>
      </c>
    </row>
    <row r="61" spans="1:21">
      <c r="A61" s="17" t="s">
        <v>176</v>
      </c>
      <c r="B61" s="18">
        <v>0</v>
      </c>
      <c r="C61" s="18">
        <v>0</v>
      </c>
      <c r="D61" s="19">
        <v>0</v>
      </c>
      <c r="E61" s="82" t="s">
        <v>168</v>
      </c>
      <c r="F61" s="82" t="s">
        <v>168</v>
      </c>
      <c r="G61" s="83" t="s">
        <v>168</v>
      </c>
      <c r="I61" s="117">
        <v>0</v>
      </c>
      <c r="J61" s="18">
        <v>0</v>
      </c>
      <c r="K61" s="19">
        <v>0</v>
      </c>
      <c r="L61" s="82" t="s">
        <v>168</v>
      </c>
      <c r="M61" s="82" t="s">
        <v>168</v>
      </c>
      <c r="N61" s="83" t="s">
        <v>168</v>
      </c>
      <c r="P61" s="117">
        <v>0</v>
      </c>
      <c r="Q61" s="18">
        <v>0</v>
      </c>
      <c r="R61" s="19">
        <v>0</v>
      </c>
      <c r="S61" s="82" t="s">
        <v>168</v>
      </c>
      <c r="T61" s="82" t="s">
        <v>168</v>
      </c>
      <c r="U61" s="83" t="s">
        <v>168</v>
      </c>
    </row>
    <row r="62" spans="1:21">
      <c r="A62" s="17" t="s">
        <v>177</v>
      </c>
      <c r="B62" s="18">
        <v>50115</v>
      </c>
      <c r="C62" s="18">
        <v>0</v>
      </c>
      <c r="D62" s="19">
        <v>0</v>
      </c>
      <c r="E62" s="82">
        <v>1.2621994987973655</v>
      </c>
      <c r="F62" s="82" t="s">
        <v>168</v>
      </c>
      <c r="G62" s="83" t="s">
        <v>168</v>
      </c>
      <c r="I62" s="117">
        <v>45194</v>
      </c>
      <c r="J62" s="18">
        <v>0</v>
      </c>
      <c r="K62" s="19">
        <v>0</v>
      </c>
      <c r="L62" s="82">
        <v>1.2944581529467869</v>
      </c>
      <c r="M62" s="82" t="s">
        <v>168</v>
      </c>
      <c r="N62" s="83" t="s">
        <v>168</v>
      </c>
      <c r="P62" s="117">
        <v>4921</v>
      </c>
      <c r="Q62" s="18">
        <v>0</v>
      </c>
      <c r="R62" s="19">
        <v>0</v>
      </c>
      <c r="S62" s="82">
        <v>1.0271234906753217</v>
      </c>
      <c r="T62" s="82" t="s">
        <v>168</v>
      </c>
      <c r="U62" s="83" t="s">
        <v>168</v>
      </c>
    </row>
    <row r="63" spans="1:21">
      <c r="A63" s="17" t="s">
        <v>178</v>
      </c>
      <c r="B63" s="18">
        <v>0</v>
      </c>
      <c r="C63" s="18">
        <v>0</v>
      </c>
      <c r="D63" s="19">
        <v>0</v>
      </c>
      <c r="E63" s="82" t="s">
        <v>168</v>
      </c>
      <c r="F63" s="82" t="s">
        <v>168</v>
      </c>
      <c r="G63" s="83" t="s">
        <v>168</v>
      </c>
      <c r="I63" s="117">
        <v>0</v>
      </c>
      <c r="J63" s="18">
        <v>0</v>
      </c>
      <c r="K63" s="19">
        <v>0</v>
      </c>
      <c r="L63" s="82" t="s">
        <v>168</v>
      </c>
      <c r="M63" s="82" t="s">
        <v>168</v>
      </c>
      <c r="N63" s="83" t="s">
        <v>168</v>
      </c>
      <c r="P63" s="117">
        <v>0</v>
      </c>
      <c r="Q63" s="18">
        <v>0</v>
      </c>
      <c r="R63" s="19">
        <v>0</v>
      </c>
      <c r="S63" s="82" t="s">
        <v>168</v>
      </c>
      <c r="T63" s="82" t="s">
        <v>168</v>
      </c>
      <c r="U63" s="83" t="s">
        <v>168</v>
      </c>
    </row>
    <row r="64" spans="1:21">
      <c r="A64" s="17" t="s">
        <v>179</v>
      </c>
      <c r="B64" s="18">
        <v>110808</v>
      </c>
      <c r="C64" s="18">
        <v>121257</v>
      </c>
      <c r="D64" s="19">
        <v>131265</v>
      </c>
      <c r="E64" s="82">
        <v>2.7908171617826696</v>
      </c>
      <c r="F64" s="82">
        <v>2.9890617747321646</v>
      </c>
      <c r="G64" s="83">
        <v>3.1840830051980129</v>
      </c>
      <c r="I64" s="117">
        <v>102996</v>
      </c>
      <c r="J64" s="18">
        <v>109896</v>
      </c>
      <c r="K64" s="19">
        <v>117529</v>
      </c>
      <c r="L64" s="82">
        <v>2.9500378793845923</v>
      </c>
      <c r="M64" s="82">
        <v>3.3866568874288516</v>
      </c>
      <c r="N64" s="83">
        <v>3.5424372706272695</v>
      </c>
      <c r="P64" s="117">
        <v>7812</v>
      </c>
      <c r="Q64" s="18">
        <v>11361</v>
      </c>
      <c r="R64" s="19">
        <v>13736</v>
      </c>
      <c r="S64" s="82">
        <v>1.630540278227111</v>
      </c>
      <c r="T64" s="82">
        <v>1.3996188345502949</v>
      </c>
      <c r="U64" s="83">
        <v>1.7067742885437622</v>
      </c>
    </row>
    <row r="65" spans="1:21">
      <c r="A65" s="17" t="s">
        <v>180</v>
      </c>
      <c r="B65" s="18">
        <v>5665</v>
      </c>
      <c r="C65" s="18">
        <v>23922</v>
      </c>
      <c r="D65" s="19">
        <v>10965</v>
      </c>
      <c r="E65" s="82">
        <v>0.14267904141847901</v>
      </c>
      <c r="F65" s="82">
        <v>0.58969243652030678</v>
      </c>
      <c r="G65" s="83">
        <v>0.26597699426348387</v>
      </c>
      <c r="I65" s="117">
        <v>4636</v>
      </c>
      <c r="J65" s="18">
        <v>6855</v>
      </c>
      <c r="K65" s="19">
        <v>5104</v>
      </c>
      <c r="L65" s="82">
        <v>0.13278550243530787</v>
      </c>
      <c r="M65" s="82">
        <v>0.21125002696481016</v>
      </c>
      <c r="N65" s="83">
        <v>0.15383947646352461</v>
      </c>
      <c r="P65" s="117">
        <v>1029</v>
      </c>
      <c r="Q65" s="18">
        <v>17067</v>
      </c>
      <c r="R65" s="19">
        <v>5861</v>
      </c>
      <c r="S65" s="82">
        <v>0.21477546675572159</v>
      </c>
      <c r="T65" s="82">
        <v>2.1025697253120224</v>
      </c>
      <c r="U65" s="83">
        <v>0.7282618014818717</v>
      </c>
    </row>
    <row r="66" spans="1:21">
      <c r="A66" s="17" t="s">
        <v>181</v>
      </c>
      <c r="B66" s="18">
        <v>15660</v>
      </c>
      <c r="C66" s="18">
        <v>24564</v>
      </c>
      <c r="D66" s="19">
        <v>23673</v>
      </c>
      <c r="E66" s="82">
        <v>0.39441373144102054</v>
      </c>
      <c r="F66" s="82">
        <v>0.60551814274244697</v>
      </c>
      <c r="G66" s="83">
        <v>0.5742337788599593</v>
      </c>
      <c r="I66" s="117">
        <v>10833</v>
      </c>
      <c r="J66" s="18">
        <v>11701</v>
      </c>
      <c r="K66" s="19">
        <v>10810</v>
      </c>
      <c r="L66" s="82">
        <v>0.31028156770528265</v>
      </c>
      <c r="M66" s="82">
        <v>0.36058884981987505</v>
      </c>
      <c r="N66" s="83">
        <v>0.32582381280773925</v>
      </c>
      <c r="P66" s="117">
        <v>4827</v>
      </c>
      <c r="Q66" s="18">
        <v>12863</v>
      </c>
      <c r="R66" s="19">
        <v>12863</v>
      </c>
      <c r="S66" s="82">
        <v>1.0075035743730498</v>
      </c>
      <c r="T66" s="82">
        <v>1.5846577826617767</v>
      </c>
      <c r="U66" s="83">
        <v>1.5982991899780441</v>
      </c>
    </row>
    <row r="67" spans="1:21">
      <c r="A67" s="17" t="s">
        <v>182</v>
      </c>
      <c r="B67" s="18">
        <v>0</v>
      </c>
      <c r="C67" s="18">
        <v>0</v>
      </c>
      <c r="D67" s="19">
        <v>0</v>
      </c>
      <c r="E67" s="82" t="s">
        <v>168</v>
      </c>
      <c r="F67" s="82" t="s">
        <v>168</v>
      </c>
      <c r="G67" s="83" t="s">
        <v>168</v>
      </c>
      <c r="I67" s="117">
        <v>0</v>
      </c>
      <c r="J67" s="18">
        <v>0</v>
      </c>
      <c r="K67" s="19">
        <v>0</v>
      </c>
      <c r="L67" s="82" t="s">
        <v>168</v>
      </c>
      <c r="M67" s="82" t="s">
        <v>168</v>
      </c>
      <c r="N67" s="83" t="s">
        <v>168</v>
      </c>
      <c r="P67" s="117">
        <v>0</v>
      </c>
      <c r="Q67" s="18">
        <v>0</v>
      </c>
      <c r="R67" s="19">
        <v>0</v>
      </c>
      <c r="S67" s="82" t="s">
        <v>168</v>
      </c>
      <c r="T67" s="82" t="s">
        <v>168</v>
      </c>
      <c r="U67" s="83" t="s">
        <v>168</v>
      </c>
    </row>
    <row r="68" spans="1:21">
      <c r="A68" s="17" t="s">
        <v>183</v>
      </c>
      <c r="B68" s="18">
        <v>0</v>
      </c>
      <c r="C68" s="18">
        <v>10873</v>
      </c>
      <c r="D68" s="19">
        <v>7471</v>
      </c>
      <c r="E68" s="82" t="s">
        <v>168</v>
      </c>
      <c r="F68" s="82">
        <v>0.26802632983384733</v>
      </c>
      <c r="G68" s="83">
        <v>0.18122335833492823</v>
      </c>
      <c r="I68" s="117">
        <v>0</v>
      </c>
      <c r="J68" s="18">
        <v>10873</v>
      </c>
      <c r="K68" s="19">
        <v>7453</v>
      </c>
      <c r="L68" s="82" t="s">
        <v>168</v>
      </c>
      <c r="M68" s="82">
        <v>0.33507243518430063</v>
      </c>
      <c r="N68" s="83">
        <v>0.22464059915412402</v>
      </c>
      <c r="P68" s="117">
        <v>0</v>
      </c>
      <c r="Q68" s="18">
        <v>0</v>
      </c>
      <c r="R68" s="19">
        <v>18</v>
      </c>
      <c r="S68" s="82" t="s">
        <v>168</v>
      </c>
      <c r="T68" s="82" t="s">
        <v>168</v>
      </c>
      <c r="U68" s="83">
        <v>2.236599970427178E-3</v>
      </c>
    </row>
    <row r="69" spans="1:21">
      <c r="A69" s="17" t="s">
        <v>184</v>
      </c>
      <c r="B69" s="18">
        <v>0</v>
      </c>
      <c r="C69" s="18">
        <v>16547</v>
      </c>
      <c r="D69" s="19">
        <v>16928</v>
      </c>
      <c r="E69" s="82" t="s">
        <v>168</v>
      </c>
      <c r="F69" s="82">
        <v>0.40789402002765307</v>
      </c>
      <c r="G69" s="83">
        <v>0.41062093560348883</v>
      </c>
      <c r="I69" s="117">
        <v>0</v>
      </c>
      <c r="J69" s="18">
        <v>0</v>
      </c>
      <c r="K69" s="19">
        <v>0</v>
      </c>
      <c r="L69" s="82" t="s">
        <v>168</v>
      </c>
      <c r="M69" s="82" t="s">
        <v>168</v>
      </c>
      <c r="N69" s="83" t="s">
        <v>168</v>
      </c>
      <c r="P69" s="117">
        <v>0</v>
      </c>
      <c r="Q69" s="18">
        <v>16547</v>
      </c>
      <c r="R69" s="19">
        <v>16928</v>
      </c>
      <c r="S69" s="82" t="s">
        <v>168</v>
      </c>
      <c r="T69" s="82">
        <v>2.0385083051935333</v>
      </c>
      <c r="U69" s="83">
        <v>2.1033980166328483</v>
      </c>
    </row>
    <row r="70" spans="1:21">
      <c r="A70" s="17" t="s">
        <v>185</v>
      </c>
      <c r="B70" s="18">
        <v>0</v>
      </c>
      <c r="C70" s="18">
        <v>0</v>
      </c>
      <c r="D70" s="19">
        <v>0</v>
      </c>
      <c r="E70" s="82" t="s">
        <v>168</v>
      </c>
      <c r="F70" s="82" t="s">
        <v>168</v>
      </c>
      <c r="G70" s="83" t="s">
        <v>168</v>
      </c>
      <c r="I70" s="117">
        <v>0</v>
      </c>
      <c r="J70" s="18">
        <v>0</v>
      </c>
      <c r="K70" s="19">
        <v>0</v>
      </c>
      <c r="L70" s="82" t="s">
        <v>168</v>
      </c>
      <c r="M70" s="82" t="s">
        <v>168</v>
      </c>
      <c r="N70" s="83" t="s">
        <v>168</v>
      </c>
      <c r="P70" s="117">
        <v>0</v>
      </c>
      <c r="Q70" s="18">
        <v>0</v>
      </c>
      <c r="R70" s="19">
        <v>0</v>
      </c>
      <c r="S70" s="82" t="s">
        <v>168</v>
      </c>
      <c r="T70" s="82" t="s">
        <v>168</v>
      </c>
      <c r="U70" s="83" t="s">
        <v>168</v>
      </c>
    </row>
    <row r="71" spans="1:21">
      <c r="A71" s="17" t="s">
        <v>186</v>
      </c>
      <c r="B71" s="18">
        <v>0</v>
      </c>
      <c r="C71" s="18">
        <v>297</v>
      </c>
      <c r="D71" s="19">
        <v>413</v>
      </c>
      <c r="E71" s="82" t="s">
        <v>168</v>
      </c>
      <c r="F71" s="82">
        <v>7.3212379251956826E-3</v>
      </c>
      <c r="G71" s="83">
        <v>1.0018102930307235E-2</v>
      </c>
      <c r="I71" s="117">
        <v>0</v>
      </c>
      <c r="J71" s="18">
        <v>0</v>
      </c>
      <c r="K71" s="19">
        <v>0</v>
      </c>
      <c r="L71" s="82" t="s">
        <v>168</v>
      </c>
      <c r="M71" s="82" t="s">
        <v>168</v>
      </c>
      <c r="N71" s="83" t="s">
        <v>168</v>
      </c>
      <c r="P71" s="117">
        <v>0</v>
      </c>
      <c r="Q71" s="18">
        <v>297</v>
      </c>
      <c r="R71" s="19">
        <v>413</v>
      </c>
      <c r="S71" s="82" t="s">
        <v>168</v>
      </c>
      <c r="T71" s="82">
        <v>3.6588926490752363E-2</v>
      </c>
      <c r="U71" s="83">
        <v>5.1317543765912479E-2</v>
      </c>
    </row>
    <row r="72" spans="1:21">
      <c r="A72" s="17" t="s">
        <v>187</v>
      </c>
      <c r="B72" s="18">
        <v>0</v>
      </c>
      <c r="C72" s="18">
        <v>0</v>
      </c>
      <c r="D72" s="19">
        <v>0</v>
      </c>
      <c r="E72" s="82" t="s">
        <v>168</v>
      </c>
      <c r="F72" s="82" t="s">
        <v>168</v>
      </c>
      <c r="G72" s="83" t="s">
        <v>168</v>
      </c>
      <c r="I72" s="117">
        <v>0</v>
      </c>
      <c r="J72" s="18">
        <v>0</v>
      </c>
      <c r="K72" s="19">
        <v>0</v>
      </c>
      <c r="L72" s="82" t="s">
        <v>168</v>
      </c>
      <c r="M72" s="82" t="s">
        <v>168</v>
      </c>
      <c r="N72" s="83" t="s">
        <v>168</v>
      </c>
      <c r="P72" s="117">
        <v>0</v>
      </c>
      <c r="Q72" s="18">
        <v>0</v>
      </c>
      <c r="R72" s="19">
        <v>0</v>
      </c>
      <c r="S72" s="82" t="s">
        <v>168</v>
      </c>
      <c r="T72" s="82" t="s">
        <v>168</v>
      </c>
      <c r="U72" s="83" t="s">
        <v>168</v>
      </c>
    </row>
    <row r="73" spans="1:21">
      <c r="A73" s="17" t="s">
        <v>188</v>
      </c>
      <c r="B73" s="18">
        <v>0</v>
      </c>
      <c r="C73" s="18">
        <v>0</v>
      </c>
      <c r="D73" s="19">
        <v>66686</v>
      </c>
      <c r="E73" s="82" t="s">
        <v>168</v>
      </c>
      <c r="F73" s="82" t="s">
        <v>168</v>
      </c>
      <c r="G73" s="83">
        <v>1.6175961549890274</v>
      </c>
      <c r="I73" s="117">
        <v>0</v>
      </c>
      <c r="J73" s="18">
        <v>0</v>
      </c>
      <c r="K73" s="19">
        <v>57011</v>
      </c>
      <c r="L73" s="82" t="s">
        <v>168</v>
      </c>
      <c r="M73" s="82" t="s">
        <v>168</v>
      </c>
      <c r="N73" s="83">
        <v>1.7183664562425551</v>
      </c>
      <c r="P73" s="117">
        <v>0</v>
      </c>
      <c r="Q73" s="18">
        <v>0</v>
      </c>
      <c r="R73" s="19">
        <v>9675</v>
      </c>
      <c r="S73" s="82" t="s">
        <v>168</v>
      </c>
      <c r="T73" s="82" t="s">
        <v>168</v>
      </c>
      <c r="U73" s="83">
        <v>1.2021724841046082</v>
      </c>
    </row>
    <row r="74" spans="1:21" ht="13.5" thickBot="1">
      <c r="A74" s="20" t="s">
        <v>4</v>
      </c>
      <c r="B74" s="21">
        <v>3970450</v>
      </c>
      <c r="C74" s="21">
        <v>4056691</v>
      </c>
      <c r="D74" s="22">
        <v>4122537</v>
      </c>
      <c r="E74" s="86">
        <v>100</v>
      </c>
      <c r="F74" s="86">
        <v>100</v>
      </c>
      <c r="G74" s="87">
        <v>100</v>
      </c>
      <c r="I74" s="118">
        <v>3491345</v>
      </c>
      <c r="J74" s="21">
        <v>3244970</v>
      </c>
      <c r="K74" s="22">
        <v>3317744</v>
      </c>
      <c r="L74" s="86">
        <v>100</v>
      </c>
      <c r="M74" s="86">
        <v>100</v>
      </c>
      <c r="N74" s="87">
        <v>100</v>
      </c>
      <c r="P74" s="118">
        <v>479105</v>
      </c>
      <c r="Q74" s="21">
        <v>811721</v>
      </c>
      <c r="R74" s="22">
        <v>804793</v>
      </c>
      <c r="S74" s="86">
        <v>100</v>
      </c>
      <c r="T74" s="86">
        <v>100</v>
      </c>
      <c r="U74" s="87">
        <v>100</v>
      </c>
    </row>
    <row r="75" spans="1:21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>
      <c r="A76" s="26" t="s">
        <v>157</v>
      </c>
      <c r="F76" s="25"/>
      <c r="G76" s="25"/>
      <c r="H76" s="115"/>
      <c r="I76" s="25"/>
      <c r="J76" s="25"/>
      <c r="K76" s="25"/>
      <c r="L76" s="25"/>
      <c r="M76" s="25"/>
      <c r="N76" s="25"/>
      <c r="O76" s="115"/>
      <c r="P76" s="25"/>
      <c r="T76" s="25"/>
      <c r="U76" s="186">
        <v>8</v>
      </c>
    </row>
    <row r="77" spans="1:21" ht="12.75" customHeight="1">
      <c r="A77" s="26" t="s">
        <v>158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87"/>
    </row>
    <row r="82" ht="12.75" customHeight="1"/>
    <row r="83" ht="12.75" customHeight="1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44" customWidth="1"/>
    <col min="2" max="4" width="10.5703125" style="144" customWidth="1"/>
    <col min="5" max="7" width="9.85546875" style="144" customWidth="1"/>
    <col min="8" max="16384" width="11.42578125" style="144"/>
  </cols>
  <sheetData>
    <row r="1" spans="1:7" ht="5.25" customHeight="1"/>
    <row r="2" spans="1:7">
      <c r="A2" s="145" t="s">
        <v>0</v>
      </c>
      <c r="B2" s="146"/>
      <c r="C2" s="146"/>
      <c r="D2" s="146"/>
      <c r="E2" s="146"/>
      <c r="F2" s="146"/>
    </row>
    <row r="3" spans="1:7" ht="6" customHeight="1">
      <c r="A3" s="147"/>
      <c r="B3" s="146"/>
      <c r="C3" s="146"/>
      <c r="D3" s="146"/>
      <c r="E3" s="146"/>
      <c r="F3" s="146"/>
    </row>
    <row r="4" spans="1:7" ht="16.5" thickBot="1">
      <c r="A4" s="148" t="s">
        <v>151</v>
      </c>
      <c r="B4" s="149"/>
      <c r="C4" s="149"/>
      <c r="D4" s="149"/>
      <c r="E4" s="149"/>
      <c r="F4" s="149"/>
    </row>
    <row r="5" spans="1:7">
      <c r="A5" s="150"/>
      <c r="B5" s="151"/>
      <c r="C5" s="152" t="s">
        <v>1</v>
      </c>
      <c r="D5" s="153"/>
      <c r="E5" s="154"/>
      <c r="F5" s="152" t="s">
        <v>2</v>
      </c>
      <c r="G5" s="155"/>
    </row>
    <row r="6" spans="1:7">
      <c r="A6" s="156" t="s">
        <v>3</v>
      </c>
      <c r="B6" s="14" t="s">
        <v>159</v>
      </c>
      <c r="C6" s="15" t="s">
        <v>155</v>
      </c>
      <c r="D6" s="66" t="s">
        <v>156</v>
      </c>
      <c r="E6" s="158" t="s">
        <v>159</v>
      </c>
      <c r="F6" s="158" t="s">
        <v>155</v>
      </c>
      <c r="G6" s="160" t="s">
        <v>156</v>
      </c>
    </row>
    <row r="7" spans="1:7">
      <c r="A7" s="161" t="s">
        <v>83</v>
      </c>
      <c r="B7" s="18">
        <v>3899157</v>
      </c>
      <c r="C7" s="18">
        <v>3995915</v>
      </c>
      <c r="D7" s="18">
        <v>3869164</v>
      </c>
      <c r="E7" s="162">
        <v>24.625675126214922</v>
      </c>
      <c r="F7" s="163">
        <v>24.246256676964062</v>
      </c>
      <c r="G7" s="164">
        <v>22.65132569328911</v>
      </c>
    </row>
    <row r="8" spans="1:7">
      <c r="A8" s="161" t="s">
        <v>160</v>
      </c>
      <c r="B8" s="18">
        <v>364884</v>
      </c>
      <c r="C8" s="18">
        <v>421668</v>
      </c>
      <c r="D8" s="18">
        <v>461908</v>
      </c>
      <c r="E8" s="165">
        <v>2.3044762862213055</v>
      </c>
      <c r="F8" s="163">
        <v>2.5585805905436132</v>
      </c>
      <c r="G8" s="164">
        <v>2.7041574222069125</v>
      </c>
    </row>
    <row r="9" spans="1:7">
      <c r="A9" s="161" t="s">
        <v>84</v>
      </c>
      <c r="B9" s="18">
        <v>4030816</v>
      </c>
      <c r="C9" s="18">
        <v>4201006</v>
      </c>
      <c r="D9" s="18">
        <v>4308329</v>
      </c>
      <c r="E9" s="165">
        <v>25.457186081388652</v>
      </c>
      <c r="F9" s="163">
        <v>25.490699821559289</v>
      </c>
      <c r="G9" s="164">
        <v>25.222338306890734</v>
      </c>
    </row>
    <row r="10" spans="1:7">
      <c r="A10" s="161" t="s">
        <v>86</v>
      </c>
      <c r="B10" s="18">
        <v>2468007</v>
      </c>
      <c r="C10" s="18">
        <v>2470000</v>
      </c>
      <c r="D10" s="18">
        <v>2481428</v>
      </c>
      <c r="E10" s="165">
        <v>15.587045761743965</v>
      </c>
      <c r="F10" s="163">
        <v>14.987369348972946</v>
      </c>
      <c r="G10" s="164">
        <v>14.527074534045859</v>
      </c>
    </row>
    <row r="11" spans="1:7">
      <c r="A11" s="161" t="s">
        <v>161</v>
      </c>
      <c r="B11" s="18">
        <v>1675744</v>
      </c>
      <c r="C11" s="18">
        <v>1775651</v>
      </c>
      <c r="D11" s="18">
        <v>1775085</v>
      </c>
      <c r="E11" s="165">
        <v>10.583397216040263</v>
      </c>
      <c r="F11" s="163">
        <v>10.774225656628809</v>
      </c>
      <c r="G11" s="164">
        <v>10.39191630757241</v>
      </c>
    </row>
    <row r="12" spans="1:7">
      <c r="A12" s="161" t="s">
        <v>162</v>
      </c>
      <c r="B12" s="18">
        <v>336428</v>
      </c>
      <c r="C12" s="18">
        <v>353852</v>
      </c>
      <c r="D12" s="18">
        <v>372911</v>
      </c>
      <c r="E12" s="165">
        <v>2.1247584109494011</v>
      </c>
      <c r="F12" s="163">
        <v>2.1470893193816902</v>
      </c>
      <c r="G12" s="164">
        <v>2.1831404705538806</v>
      </c>
    </row>
    <row r="13" spans="1:7">
      <c r="A13" s="161" t="s">
        <v>163</v>
      </c>
      <c r="B13" s="18">
        <v>455815</v>
      </c>
      <c r="C13" s="18">
        <v>477593</v>
      </c>
      <c r="D13" s="18">
        <v>485220</v>
      </c>
      <c r="E13" s="165">
        <v>2.8787638219378331</v>
      </c>
      <c r="F13" s="163">
        <v>2.8979201172000146</v>
      </c>
      <c r="G13" s="164">
        <v>2.840633339113499</v>
      </c>
    </row>
    <row r="14" spans="1:7">
      <c r="A14" s="161" t="s">
        <v>164</v>
      </c>
      <c r="B14" s="18">
        <v>60879</v>
      </c>
      <c r="C14" s="18">
        <v>62771</v>
      </c>
      <c r="D14" s="18">
        <v>75948</v>
      </c>
      <c r="E14" s="165">
        <v>0.38448989769040803</v>
      </c>
      <c r="F14" s="163">
        <v>0.38087941757262384</v>
      </c>
      <c r="G14" s="164">
        <v>0.44462392489796798</v>
      </c>
    </row>
    <row r="15" spans="1:7">
      <c r="A15" s="161" t="s">
        <v>165</v>
      </c>
      <c r="B15" s="18">
        <v>143203</v>
      </c>
      <c r="C15" s="18">
        <v>188801</v>
      </c>
      <c r="D15" s="18">
        <v>233694</v>
      </c>
      <c r="E15" s="165">
        <v>0.90441871283955888</v>
      </c>
      <c r="F15" s="163">
        <v>1.1455993200224459</v>
      </c>
      <c r="G15" s="164">
        <v>1.3681195489691069</v>
      </c>
    </row>
    <row r="16" spans="1:7">
      <c r="A16" s="161" t="s">
        <v>166</v>
      </c>
      <c r="B16" s="18">
        <v>675860</v>
      </c>
      <c r="C16" s="18">
        <v>738006</v>
      </c>
      <c r="D16" s="18">
        <v>794584</v>
      </c>
      <c r="E16" s="165">
        <v>4.2684890069324259</v>
      </c>
      <c r="F16" s="163">
        <v>4.4780439286470157</v>
      </c>
      <c r="G16" s="164">
        <v>4.6517493119124529</v>
      </c>
    </row>
    <row r="17" spans="1:7">
      <c r="A17" s="161" t="s">
        <v>167</v>
      </c>
      <c r="B17" s="18">
        <v>0</v>
      </c>
      <c r="C17" s="18">
        <v>0</v>
      </c>
      <c r="D17" s="18">
        <v>0</v>
      </c>
      <c r="E17" s="165" t="s">
        <v>168</v>
      </c>
      <c r="F17" s="163" t="s">
        <v>168</v>
      </c>
      <c r="G17" s="164" t="s">
        <v>168</v>
      </c>
    </row>
    <row r="18" spans="1:7">
      <c r="A18" s="161" t="s">
        <v>169</v>
      </c>
      <c r="B18" s="18">
        <v>0</v>
      </c>
      <c r="C18" s="18">
        <v>0</v>
      </c>
      <c r="D18" s="18">
        <v>0</v>
      </c>
      <c r="E18" s="165" t="s">
        <v>168</v>
      </c>
      <c r="F18" s="163" t="s">
        <v>168</v>
      </c>
      <c r="G18" s="164" t="s">
        <v>168</v>
      </c>
    </row>
    <row r="19" spans="1:7">
      <c r="A19" s="161" t="s">
        <v>170</v>
      </c>
      <c r="B19" s="18">
        <v>821798</v>
      </c>
      <c r="C19" s="18">
        <v>836819</v>
      </c>
      <c r="D19" s="18">
        <v>858850</v>
      </c>
      <c r="E19" s="165">
        <v>5.1901809974241031</v>
      </c>
      <c r="F19" s="163">
        <v>5.0776175834972435</v>
      </c>
      <c r="G19" s="164">
        <v>5.0279830660270157</v>
      </c>
    </row>
    <row r="20" spans="1:7">
      <c r="A20" s="161" t="s">
        <v>171</v>
      </c>
      <c r="B20" s="18">
        <v>0</v>
      </c>
      <c r="C20" s="18">
        <v>0</v>
      </c>
      <c r="D20" s="18">
        <v>0</v>
      </c>
      <c r="E20" s="165" t="s">
        <v>168</v>
      </c>
      <c r="F20" s="163" t="s">
        <v>168</v>
      </c>
      <c r="G20" s="164" t="s">
        <v>168</v>
      </c>
    </row>
    <row r="21" spans="1:7">
      <c r="A21" s="161" t="s">
        <v>172</v>
      </c>
      <c r="B21" s="18">
        <v>241083</v>
      </c>
      <c r="C21" s="18">
        <v>239305</v>
      </c>
      <c r="D21" s="18">
        <v>265892</v>
      </c>
      <c r="E21" s="165">
        <v>1.5225936366381945</v>
      </c>
      <c r="F21" s="163">
        <v>1.4520455150024174</v>
      </c>
      <c r="G21" s="164">
        <v>1.5566169568516683</v>
      </c>
    </row>
    <row r="22" spans="1:7">
      <c r="A22" s="161" t="s">
        <v>173</v>
      </c>
      <c r="B22" s="18">
        <v>4466</v>
      </c>
      <c r="C22" s="18">
        <v>5178</v>
      </c>
      <c r="D22" s="18">
        <v>3389</v>
      </c>
      <c r="E22" s="165">
        <v>2.8205651917498027E-2</v>
      </c>
      <c r="F22" s="163">
        <v>3.141886578501292E-2</v>
      </c>
      <c r="G22" s="164">
        <v>1.9840291798062008E-2</v>
      </c>
    </row>
    <row r="23" spans="1:7">
      <c r="A23" s="161" t="s">
        <v>174</v>
      </c>
      <c r="B23" s="18">
        <v>0</v>
      </c>
      <c r="C23" s="18">
        <v>3671</v>
      </c>
      <c r="D23" s="18">
        <v>4015</v>
      </c>
      <c r="E23" s="165" t="s">
        <v>168</v>
      </c>
      <c r="F23" s="163">
        <v>2.2274750153878416E-2</v>
      </c>
      <c r="G23" s="164">
        <v>2.3505096361528168E-2</v>
      </c>
    </row>
    <row r="24" spans="1:7">
      <c r="A24" s="161" t="s">
        <v>175</v>
      </c>
      <c r="B24" s="18">
        <v>0</v>
      </c>
      <c r="C24" s="18">
        <v>5678</v>
      </c>
      <c r="D24" s="18">
        <v>6628</v>
      </c>
      <c r="E24" s="165" t="s">
        <v>168</v>
      </c>
      <c r="F24" s="163">
        <v>3.445274622002769E-2</v>
      </c>
      <c r="G24" s="164">
        <v>3.8802435537785479E-2</v>
      </c>
    </row>
    <row r="25" spans="1:7">
      <c r="A25" s="161" t="s">
        <v>176</v>
      </c>
      <c r="B25" s="18">
        <v>0</v>
      </c>
      <c r="C25" s="18">
        <v>0</v>
      </c>
      <c r="D25" s="18">
        <v>0</v>
      </c>
      <c r="E25" s="165" t="s">
        <v>168</v>
      </c>
      <c r="F25" s="163" t="s">
        <v>168</v>
      </c>
      <c r="G25" s="164" t="s">
        <v>168</v>
      </c>
    </row>
    <row r="26" spans="1:7">
      <c r="A26" s="161" t="s">
        <v>177</v>
      </c>
      <c r="B26" s="18">
        <v>182159</v>
      </c>
      <c r="C26" s="18">
        <v>0</v>
      </c>
      <c r="D26" s="18">
        <v>0</v>
      </c>
      <c r="E26" s="165">
        <v>1.1504508167576182</v>
      </c>
      <c r="F26" s="163" t="s">
        <v>168</v>
      </c>
      <c r="G26" s="164" t="s">
        <v>168</v>
      </c>
    </row>
    <row r="27" spans="1:7">
      <c r="A27" s="161" t="s">
        <v>178</v>
      </c>
      <c r="B27" s="18">
        <v>0</v>
      </c>
      <c r="C27" s="18">
        <v>0</v>
      </c>
      <c r="D27" s="18">
        <v>0</v>
      </c>
      <c r="E27" s="165" t="s">
        <v>168</v>
      </c>
      <c r="F27" s="163" t="s">
        <v>168</v>
      </c>
      <c r="G27" s="164" t="s">
        <v>168</v>
      </c>
    </row>
    <row r="28" spans="1:7">
      <c r="A28" s="161" t="s">
        <v>179</v>
      </c>
      <c r="B28" s="18">
        <v>403771</v>
      </c>
      <c r="C28" s="18">
        <v>456671</v>
      </c>
      <c r="D28" s="18">
        <v>497520</v>
      </c>
      <c r="E28" s="165">
        <v>2.5500726109225473</v>
      </c>
      <c r="F28" s="163">
        <v>2.770970424277257</v>
      </c>
      <c r="G28" s="164">
        <v>2.9126414798972591</v>
      </c>
    </row>
    <row r="29" spans="1:7">
      <c r="A29" s="161" t="s">
        <v>180</v>
      </c>
      <c r="B29" s="18">
        <v>21240</v>
      </c>
      <c r="C29" s="18">
        <v>44447</v>
      </c>
      <c r="D29" s="18">
        <v>47496</v>
      </c>
      <c r="E29" s="165">
        <v>0.13414421108993688</v>
      </c>
      <c r="F29" s="163">
        <v>0.26969376739020268</v>
      </c>
      <c r="G29" s="164">
        <v>0.2780568011923143</v>
      </c>
    </row>
    <row r="30" spans="1:7">
      <c r="A30" s="161" t="s">
        <v>181</v>
      </c>
      <c r="B30" s="18">
        <v>48396</v>
      </c>
      <c r="C30" s="18">
        <v>78639</v>
      </c>
      <c r="D30" s="18">
        <v>56648</v>
      </c>
      <c r="E30" s="165">
        <v>0.30565175329136463</v>
      </c>
      <c r="F30" s="163">
        <v>0.47716264705825245</v>
      </c>
      <c r="G30" s="164">
        <v>0.33163554139174289</v>
      </c>
    </row>
    <row r="31" spans="1:7">
      <c r="A31" s="161" t="s">
        <v>182</v>
      </c>
      <c r="B31" s="18">
        <v>0</v>
      </c>
      <c r="C31" s="18">
        <v>13373</v>
      </c>
      <c r="D31" s="18">
        <v>15564</v>
      </c>
      <c r="E31" s="165" t="s">
        <v>168</v>
      </c>
      <c r="F31" s="163">
        <v>8.114416611490495E-2</v>
      </c>
      <c r="G31" s="164">
        <v>9.1116642533206588E-2</v>
      </c>
    </row>
    <row r="32" spans="1:7">
      <c r="A32" s="161" t="s">
        <v>183</v>
      </c>
      <c r="B32" s="18">
        <v>0</v>
      </c>
      <c r="C32" s="18">
        <v>21792</v>
      </c>
      <c r="D32" s="18">
        <v>42710</v>
      </c>
      <c r="E32" s="165" t="s">
        <v>168</v>
      </c>
      <c r="F32" s="163">
        <v>0.13222864487968358</v>
      </c>
      <c r="G32" s="164">
        <v>0.25003802381092605</v>
      </c>
    </row>
    <row r="33" spans="1:7">
      <c r="A33" s="161" t="s">
        <v>184</v>
      </c>
      <c r="B33" s="18">
        <v>0</v>
      </c>
      <c r="C33" s="18">
        <v>77022</v>
      </c>
      <c r="D33" s="18">
        <v>107588</v>
      </c>
      <c r="E33" s="165" t="s">
        <v>168</v>
      </c>
      <c r="F33" s="163">
        <v>0.46735107773141471</v>
      </c>
      <c r="G33" s="164">
        <v>0.62985462200351006</v>
      </c>
    </row>
    <row r="34" spans="1:7">
      <c r="A34" s="161" t="s">
        <v>185</v>
      </c>
      <c r="B34" s="18">
        <v>0</v>
      </c>
      <c r="C34" s="18">
        <v>0</v>
      </c>
      <c r="D34" s="18">
        <v>0</v>
      </c>
      <c r="E34" s="165" t="s">
        <v>168</v>
      </c>
      <c r="F34" s="163" t="s">
        <v>168</v>
      </c>
      <c r="G34" s="164" t="s">
        <v>168</v>
      </c>
    </row>
    <row r="35" spans="1:7">
      <c r="A35" s="161" t="s">
        <v>186</v>
      </c>
      <c r="B35" s="18">
        <v>0</v>
      </c>
      <c r="C35" s="18">
        <v>12686</v>
      </c>
      <c r="D35" s="18">
        <v>9546</v>
      </c>
      <c r="E35" s="165" t="s">
        <v>168</v>
      </c>
      <c r="F35" s="163">
        <v>7.697561439719465E-2</v>
      </c>
      <c r="G35" s="164">
        <v>5.5885342432664485E-2</v>
      </c>
    </row>
    <row r="36" spans="1:7">
      <c r="A36" s="161" t="s">
        <v>187</v>
      </c>
      <c r="B36" s="18">
        <v>0</v>
      </c>
      <c r="C36" s="18">
        <v>0</v>
      </c>
      <c r="D36" s="18">
        <v>0</v>
      </c>
      <c r="E36" s="165" t="s">
        <v>168</v>
      </c>
      <c r="F36" s="163" t="s">
        <v>168</v>
      </c>
      <c r="G36" s="164" t="s">
        <v>168</v>
      </c>
    </row>
    <row r="37" spans="1:7">
      <c r="A37" s="161" t="s">
        <v>188</v>
      </c>
      <c r="B37" s="18">
        <v>0</v>
      </c>
      <c r="C37" s="18">
        <v>0</v>
      </c>
      <c r="D37" s="18">
        <v>307285</v>
      </c>
      <c r="E37" s="165" t="s">
        <v>168</v>
      </c>
      <c r="F37" s="163" t="s">
        <v>168</v>
      </c>
      <c r="G37" s="164">
        <v>1.7989448407103821</v>
      </c>
    </row>
    <row r="38" spans="1:7" ht="13.5" thickBot="1">
      <c r="A38" s="166" t="s">
        <v>4</v>
      </c>
      <c r="B38" s="21">
        <v>15833706</v>
      </c>
      <c r="C38" s="21">
        <v>16480544</v>
      </c>
      <c r="D38" s="21">
        <v>17081402</v>
      </c>
      <c r="E38" s="167">
        <v>100</v>
      </c>
      <c r="F38" s="168">
        <v>100</v>
      </c>
      <c r="G38" s="169">
        <v>100</v>
      </c>
    </row>
    <row r="40" spans="1:7" ht="16.5" thickBot="1">
      <c r="A40" s="148" t="s">
        <v>152</v>
      </c>
      <c r="B40" s="149"/>
      <c r="C40" s="149"/>
      <c r="D40" s="149"/>
      <c r="E40" s="149"/>
      <c r="F40" s="149"/>
    </row>
    <row r="41" spans="1:7">
      <c r="A41" s="150"/>
      <c r="B41" s="151"/>
      <c r="C41" s="152" t="s">
        <v>150</v>
      </c>
      <c r="D41" s="153"/>
      <c r="E41" s="154"/>
      <c r="F41" s="152" t="s">
        <v>2</v>
      </c>
      <c r="G41" s="155"/>
    </row>
    <row r="42" spans="1:7">
      <c r="A42" s="156" t="s">
        <v>3</v>
      </c>
      <c r="B42" s="157" t="s">
        <v>159</v>
      </c>
      <c r="C42" s="158" t="s">
        <v>155</v>
      </c>
      <c r="D42" s="159" t="s">
        <v>156</v>
      </c>
      <c r="E42" s="158" t="s">
        <v>159</v>
      </c>
      <c r="F42" s="158" t="s">
        <v>155</v>
      </c>
      <c r="G42" s="160" t="s">
        <v>156</v>
      </c>
    </row>
    <row r="43" spans="1:7">
      <c r="A43" s="161" t="s">
        <v>83</v>
      </c>
      <c r="B43" s="18">
        <v>630624</v>
      </c>
      <c r="C43" s="18">
        <v>619471</v>
      </c>
      <c r="D43" s="18">
        <v>592501</v>
      </c>
      <c r="E43" s="162">
        <v>23.090738461752522</v>
      </c>
      <c r="F43" s="163">
        <v>21.95292745980867</v>
      </c>
      <c r="G43" s="164">
        <v>20.628454825152815</v>
      </c>
    </row>
    <row r="44" spans="1:7">
      <c r="A44" s="161" t="s">
        <v>160</v>
      </c>
      <c r="B44" s="18">
        <v>66925</v>
      </c>
      <c r="C44" s="18">
        <v>77587</v>
      </c>
      <c r="D44" s="18">
        <v>86889</v>
      </c>
      <c r="E44" s="165">
        <v>2.4505056444930537</v>
      </c>
      <c r="F44" s="163">
        <v>2.749542404445366</v>
      </c>
      <c r="G44" s="164">
        <v>3.025118626471015</v>
      </c>
    </row>
    <row r="45" spans="1:7">
      <c r="A45" s="161" t="s">
        <v>84</v>
      </c>
      <c r="B45" s="18">
        <v>677056</v>
      </c>
      <c r="C45" s="18">
        <v>702928</v>
      </c>
      <c r="D45" s="18">
        <v>693318</v>
      </c>
      <c r="E45" s="165">
        <v>24.790878590031962</v>
      </c>
      <c r="F45" s="163">
        <v>24.910492006031578</v>
      </c>
      <c r="G45" s="164">
        <v>24.138489289410987</v>
      </c>
    </row>
    <row r="46" spans="1:7">
      <c r="A46" s="161" t="s">
        <v>86</v>
      </c>
      <c r="B46" s="18">
        <v>443030</v>
      </c>
      <c r="C46" s="18">
        <v>431200</v>
      </c>
      <c r="D46" s="18">
        <v>433319</v>
      </c>
      <c r="E46" s="165">
        <v>16.221853054609753</v>
      </c>
      <c r="F46" s="163">
        <v>15.280945065498624</v>
      </c>
      <c r="G46" s="164">
        <v>15.086390430362806</v>
      </c>
    </row>
    <row r="47" spans="1:7">
      <c r="A47" s="161" t="s">
        <v>161</v>
      </c>
      <c r="B47" s="18">
        <v>290730</v>
      </c>
      <c r="C47" s="18">
        <v>307557</v>
      </c>
      <c r="D47" s="18">
        <v>288969</v>
      </c>
      <c r="E47" s="165">
        <v>10.645282122128734</v>
      </c>
      <c r="F47" s="163">
        <v>10.899261645430334</v>
      </c>
      <c r="G47" s="164">
        <v>10.06071544582977</v>
      </c>
    </row>
    <row r="48" spans="1:7">
      <c r="A48" s="161" t="s">
        <v>162</v>
      </c>
      <c r="B48" s="18">
        <v>76294</v>
      </c>
      <c r="C48" s="18">
        <v>79499</v>
      </c>
      <c r="D48" s="18">
        <v>83399</v>
      </c>
      <c r="E48" s="165">
        <v>2.7935581268726644</v>
      </c>
      <c r="F48" s="163">
        <v>2.8173002128062965</v>
      </c>
      <c r="G48" s="164">
        <v>2.9036111398342275</v>
      </c>
    </row>
    <row r="49" spans="1:7">
      <c r="A49" s="161" t="s">
        <v>163</v>
      </c>
      <c r="B49" s="18">
        <v>85567</v>
      </c>
      <c r="C49" s="18">
        <v>87672</v>
      </c>
      <c r="D49" s="18">
        <v>88097</v>
      </c>
      <c r="E49" s="165">
        <v>3.1330955021641711</v>
      </c>
      <c r="F49" s="163">
        <v>3.1069364930018444</v>
      </c>
      <c r="G49" s="164">
        <v>3.0671762321607687</v>
      </c>
    </row>
    <row r="50" spans="1:7">
      <c r="A50" s="161" t="s">
        <v>164</v>
      </c>
      <c r="B50" s="18">
        <v>13791</v>
      </c>
      <c r="C50" s="18">
        <v>14543</v>
      </c>
      <c r="D50" s="18">
        <v>17191</v>
      </c>
      <c r="E50" s="165">
        <v>0.50496710262538225</v>
      </c>
      <c r="F50" s="163">
        <v>0.51537751411768662</v>
      </c>
      <c r="G50" s="164">
        <v>0.59852011540774119</v>
      </c>
    </row>
    <row r="51" spans="1:7">
      <c r="A51" s="161" t="s">
        <v>165</v>
      </c>
      <c r="B51" s="18">
        <v>30681</v>
      </c>
      <c r="C51" s="18">
        <v>38525</v>
      </c>
      <c r="D51" s="18">
        <v>46776</v>
      </c>
      <c r="E51" s="165">
        <v>1.1234062559386087</v>
      </c>
      <c r="F51" s="163">
        <v>1.3652560497410355</v>
      </c>
      <c r="G51" s="164">
        <v>1.6285484799204526</v>
      </c>
    </row>
    <row r="52" spans="1:7">
      <c r="A52" s="161" t="s">
        <v>166</v>
      </c>
      <c r="B52" s="18">
        <v>121601</v>
      </c>
      <c r="C52" s="18">
        <v>127356</v>
      </c>
      <c r="D52" s="18">
        <v>136610</v>
      </c>
      <c r="E52" s="165">
        <v>4.4525055939633891</v>
      </c>
      <c r="F52" s="163">
        <v>4.5132653983340507</v>
      </c>
      <c r="G52" s="164">
        <v>4.7561999282096163</v>
      </c>
    </row>
    <row r="53" spans="1:7">
      <c r="A53" s="161" t="s">
        <v>167</v>
      </c>
      <c r="B53" s="18">
        <v>0</v>
      </c>
      <c r="C53" s="18">
        <v>0</v>
      </c>
      <c r="D53" s="18">
        <v>0</v>
      </c>
      <c r="E53" s="165" t="s">
        <v>168</v>
      </c>
      <c r="F53" s="163" t="s">
        <v>168</v>
      </c>
      <c r="G53" s="164" t="s">
        <v>168</v>
      </c>
    </row>
    <row r="54" spans="1:7">
      <c r="A54" s="161" t="s">
        <v>169</v>
      </c>
      <c r="B54" s="18">
        <v>0</v>
      </c>
      <c r="C54" s="18">
        <v>0</v>
      </c>
      <c r="D54" s="18">
        <v>0</v>
      </c>
      <c r="E54" s="165" t="s">
        <v>168</v>
      </c>
      <c r="F54" s="163" t="s">
        <v>168</v>
      </c>
      <c r="G54" s="164" t="s">
        <v>168</v>
      </c>
    </row>
    <row r="55" spans="1:7">
      <c r="A55" s="161" t="s">
        <v>170</v>
      </c>
      <c r="B55" s="18">
        <v>159194</v>
      </c>
      <c r="C55" s="18">
        <v>161494</v>
      </c>
      <c r="D55" s="18">
        <v>165991</v>
      </c>
      <c r="E55" s="165">
        <v>5.8289995602454567</v>
      </c>
      <c r="F55" s="163">
        <v>5.7230541335984109</v>
      </c>
      <c r="G55" s="164">
        <v>5.7791258493773698</v>
      </c>
    </row>
    <row r="56" spans="1:7">
      <c r="A56" s="161" t="s">
        <v>171</v>
      </c>
      <c r="B56" s="18">
        <v>0</v>
      </c>
      <c r="C56" s="18">
        <v>0</v>
      </c>
      <c r="D56" s="18">
        <v>0</v>
      </c>
      <c r="E56" s="165" t="s">
        <v>168</v>
      </c>
      <c r="F56" s="163" t="s">
        <v>168</v>
      </c>
      <c r="G56" s="164" t="s">
        <v>168</v>
      </c>
    </row>
    <row r="57" spans="1:7">
      <c r="A57" s="161" t="s">
        <v>172</v>
      </c>
      <c r="B57" s="18">
        <v>43529</v>
      </c>
      <c r="C57" s="18">
        <v>44445</v>
      </c>
      <c r="D57" s="18">
        <v>48088</v>
      </c>
      <c r="E57" s="165">
        <v>1.59384475456314</v>
      </c>
      <c r="F57" s="163">
        <v>1.5750501007330389</v>
      </c>
      <c r="G57" s="164">
        <v>1.6742269390801849</v>
      </c>
    </row>
    <row r="58" spans="1:7">
      <c r="A58" s="161" t="s">
        <v>173</v>
      </c>
      <c r="B58" s="18">
        <v>57</v>
      </c>
      <c r="C58" s="18">
        <v>0</v>
      </c>
      <c r="D58" s="18">
        <v>0</v>
      </c>
      <c r="E58" s="165">
        <v>2.08709483356151E-3</v>
      </c>
      <c r="F58" s="163" t="s">
        <v>168</v>
      </c>
      <c r="G58" s="164" t="s">
        <v>168</v>
      </c>
    </row>
    <row r="59" spans="1:7">
      <c r="A59" s="161" t="s">
        <v>174</v>
      </c>
      <c r="B59" s="18">
        <v>0</v>
      </c>
      <c r="C59" s="18">
        <v>1111</v>
      </c>
      <c r="D59" s="18">
        <v>1133</v>
      </c>
      <c r="E59" s="165" t="s">
        <v>168</v>
      </c>
      <c r="F59" s="163">
        <v>3.9371822745289824E-2</v>
      </c>
      <c r="G59" s="164">
        <v>3.9446413283518743E-2</v>
      </c>
    </row>
    <row r="60" spans="1:7">
      <c r="A60" s="161" t="s">
        <v>175</v>
      </c>
      <c r="B60" s="18">
        <v>0</v>
      </c>
      <c r="C60" s="18">
        <v>926</v>
      </c>
      <c r="D60" s="18">
        <v>1264</v>
      </c>
      <c r="E60" s="165" t="s">
        <v>168</v>
      </c>
      <c r="F60" s="163">
        <v>3.281575865178972E-2</v>
      </c>
      <c r="G60" s="164">
        <v>4.4007296019742008E-2</v>
      </c>
    </row>
    <row r="61" spans="1:7">
      <c r="A61" s="161" t="s">
        <v>176</v>
      </c>
      <c r="B61" s="18">
        <v>0</v>
      </c>
      <c r="C61" s="18">
        <v>0</v>
      </c>
      <c r="D61" s="18">
        <v>0</v>
      </c>
      <c r="E61" s="165" t="s">
        <v>168</v>
      </c>
      <c r="F61" s="163" t="s">
        <v>168</v>
      </c>
      <c r="G61" s="164" t="s">
        <v>168</v>
      </c>
    </row>
    <row r="62" spans="1:7">
      <c r="A62" s="161" t="s">
        <v>177</v>
      </c>
      <c r="B62" s="18">
        <v>0</v>
      </c>
      <c r="C62" s="18">
        <v>0</v>
      </c>
      <c r="D62" s="18">
        <v>0</v>
      </c>
      <c r="E62" s="165" t="s">
        <v>168</v>
      </c>
      <c r="F62" s="163" t="s">
        <v>168</v>
      </c>
      <c r="G62" s="164" t="s">
        <v>168</v>
      </c>
    </row>
    <row r="63" spans="1:7">
      <c r="A63" s="161" t="s">
        <v>178</v>
      </c>
      <c r="B63" s="18">
        <v>0</v>
      </c>
      <c r="C63" s="18">
        <v>0</v>
      </c>
      <c r="D63" s="18">
        <v>0</v>
      </c>
      <c r="E63" s="165" t="s">
        <v>168</v>
      </c>
      <c r="F63" s="163" t="s">
        <v>168</v>
      </c>
      <c r="G63" s="164" t="s">
        <v>168</v>
      </c>
    </row>
    <row r="64" spans="1:7">
      <c r="A64" s="161" t="s">
        <v>179</v>
      </c>
      <c r="B64" s="18">
        <v>82624</v>
      </c>
      <c r="C64" s="18">
        <v>89539</v>
      </c>
      <c r="D64" s="18">
        <v>95457</v>
      </c>
      <c r="E64" s="165">
        <v>3.0253355004944948</v>
      </c>
      <c r="F64" s="163">
        <v>3.1730995830697619</v>
      </c>
      <c r="G64" s="164">
        <v>3.3234212469592666</v>
      </c>
    </row>
    <row r="65" spans="1:7">
      <c r="A65" s="161" t="s">
        <v>180</v>
      </c>
      <c r="B65" s="18">
        <v>413</v>
      </c>
      <c r="C65" s="18">
        <v>3437</v>
      </c>
      <c r="D65" s="18">
        <v>4166</v>
      </c>
      <c r="E65" s="165">
        <v>1.5122283618612346E-2</v>
      </c>
      <c r="F65" s="163">
        <v>0.1218010394019452</v>
      </c>
      <c r="G65" s="164">
        <v>0.14504303419164968</v>
      </c>
    </row>
    <row r="66" spans="1:7">
      <c r="A66" s="161" t="s">
        <v>181</v>
      </c>
      <c r="B66" s="18">
        <v>8953</v>
      </c>
      <c r="C66" s="18">
        <v>14317</v>
      </c>
      <c r="D66" s="18">
        <v>12806</v>
      </c>
      <c r="E66" s="165">
        <v>0.32782035166449475</v>
      </c>
      <c r="F66" s="163">
        <v>0.50736848446832983</v>
      </c>
      <c r="G66" s="164">
        <v>0.44585239938988619</v>
      </c>
    </row>
    <row r="67" spans="1:7">
      <c r="A67" s="161" t="s">
        <v>182</v>
      </c>
      <c r="B67" s="18">
        <v>0</v>
      </c>
      <c r="C67" s="18">
        <v>0</v>
      </c>
      <c r="D67" s="18">
        <v>0</v>
      </c>
      <c r="E67" s="165" t="s">
        <v>168</v>
      </c>
      <c r="F67" s="163" t="s">
        <v>168</v>
      </c>
      <c r="G67" s="164" t="s">
        <v>168</v>
      </c>
    </row>
    <row r="68" spans="1:7">
      <c r="A68" s="161" t="s">
        <v>183</v>
      </c>
      <c r="B68" s="18">
        <v>0</v>
      </c>
      <c r="C68" s="18">
        <v>3516</v>
      </c>
      <c r="D68" s="18">
        <v>7232</v>
      </c>
      <c r="E68" s="165" t="s">
        <v>168</v>
      </c>
      <c r="F68" s="163">
        <v>0.12460065596079119</v>
      </c>
      <c r="G68" s="164">
        <v>0.25178857975852387</v>
      </c>
    </row>
    <row r="69" spans="1:7">
      <c r="A69" s="161" t="s">
        <v>184</v>
      </c>
      <c r="B69" s="18">
        <v>0</v>
      </c>
      <c r="C69" s="18">
        <v>16547</v>
      </c>
      <c r="D69" s="18">
        <v>16928</v>
      </c>
      <c r="E69" s="165" t="s">
        <v>168</v>
      </c>
      <c r="F69" s="163">
        <v>0.58639563543322293</v>
      </c>
      <c r="G69" s="164">
        <v>0.58936353403654484</v>
      </c>
    </row>
    <row r="70" spans="1:7">
      <c r="A70" s="161" t="s">
        <v>185</v>
      </c>
      <c r="B70" s="18">
        <v>0</v>
      </c>
      <c r="C70" s="18">
        <v>0</v>
      </c>
      <c r="D70" s="18">
        <v>0</v>
      </c>
      <c r="E70" s="165" t="s">
        <v>168</v>
      </c>
      <c r="F70" s="163" t="s">
        <v>168</v>
      </c>
      <c r="G70" s="164" t="s">
        <v>168</v>
      </c>
    </row>
    <row r="71" spans="1:7">
      <c r="A71" s="161" t="s">
        <v>186</v>
      </c>
      <c r="B71" s="18">
        <v>0</v>
      </c>
      <c r="C71" s="18">
        <v>145</v>
      </c>
      <c r="D71" s="18">
        <v>230</v>
      </c>
      <c r="E71" s="165" t="s">
        <v>168</v>
      </c>
      <c r="F71" s="163">
        <v>5.1385367219325155E-3</v>
      </c>
      <c r="G71" s="164">
        <v>8.007656712453055E-3</v>
      </c>
    </row>
    <row r="72" spans="1:7">
      <c r="A72" s="161" t="s">
        <v>187</v>
      </c>
      <c r="B72" s="18">
        <v>0</v>
      </c>
      <c r="C72" s="18">
        <v>0</v>
      </c>
      <c r="D72" s="18">
        <v>0</v>
      </c>
      <c r="E72" s="165" t="s">
        <v>168</v>
      </c>
      <c r="F72" s="163" t="s">
        <v>168</v>
      </c>
      <c r="G72" s="164" t="s">
        <v>168</v>
      </c>
    </row>
    <row r="73" spans="1:7">
      <c r="A73" s="161" t="s">
        <v>188</v>
      </c>
      <c r="B73" s="18">
        <v>0</v>
      </c>
      <c r="C73" s="18">
        <v>0</v>
      </c>
      <c r="D73" s="18">
        <v>51887</v>
      </c>
      <c r="E73" s="165" t="s">
        <v>168</v>
      </c>
      <c r="F73" s="163" t="s">
        <v>168</v>
      </c>
      <c r="G73" s="164">
        <v>1.8064925384306594</v>
      </c>
    </row>
    <row r="74" spans="1:7" ht="13.5" thickBot="1">
      <c r="A74" s="166" t="s">
        <v>4</v>
      </c>
      <c r="B74" s="21">
        <v>2731069</v>
      </c>
      <c r="C74" s="21">
        <v>2821815</v>
      </c>
      <c r="D74" s="21">
        <v>2872251</v>
      </c>
      <c r="E74" s="167">
        <v>100</v>
      </c>
      <c r="F74" s="168">
        <v>100</v>
      </c>
      <c r="G74" s="169">
        <v>100</v>
      </c>
    </row>
    <row r="75" spans="1:7">
      <c r="A75" s="170"/>
      <c r="B75" s="170"/>
      <c r="C75" s="170"/>
      <c r="D75" s="170"/>
      <c r="E75" s="170"/>
      <c r="F75" s="170"/>
      <c r="G75" s="170"/>
    </row>
    <row r="76" spans="1:7">
      <c r="A76" s="172" t="s">
        <v>157</v>
      </c>
      <c r="F76" s="171"/>
      <c r="G76" s="199">
        <v>9</v>
      </c>
    </row>
    <row r="77" spans="1:7">
      <c r="A77" s="172" t="s">
        <v>158</v>
      </c>
      <c r="F77" s="171"/>
      <c r="G77" s="200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Forside 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2014-08-07T08:18:02Z</cp:lastPrinted>
  <dcterms:created xsi:type="dcterms:W3CDTF">2001-06-06T07:37:41Z</dcterms:created>
  <dcterms:modified xsi:type="dcterms:W3CDTF">2015-02-13T09:36:08Z</dcterms:modified>
</cp:coreProperties>
</file>