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M:\Statistikk og analyse\HMoseby\Kvartalstatistikkene\Premiestatistikk\Rapport\"/>
    </mc:Choice>
  </mc:AlternateContent>
  <xr:revisionPtr revIDLastSave="0" documentId="13_ncr:1_{C07505CB-3623-4A83-BF3F-4BCF6EAC8E02}" xr6:coauthVersionLast="47" xr6:coauthVersionMax="47" xr10:uidLastSave="{00000000-0000-0000-0000-000000000000}"/>
  <bookViews>
    <workbookView xWindow="-120" yWindow="-120" windowWidth="29040" windowHeight="1572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'Tab15'!$A$1:$U$65</definedName>
    <definedName name="_xlnm.Print_Area" localSheetId="18">'Tab17'!$A$1:$C$53</definedName>
    <definedName name="_xlnm.Print_Area" localSheetId="3">'Tab2'!$A$1:$K$65</definedName>
    <definedName name="_xlnm.Print_Area">'Tab5'!$A$4:$G$62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K64" i="4" l="1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<sst xmlns="http://schemas.openxmlformats.org/spreadsheetml/2006/main" count="3818" uniqueCount="187">
  <si>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</si>
  <si>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</si>
  <si>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</si>
  <si>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</si>
  <si>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</si>
  <si>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</si>
  <si>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</si>
  <si>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</si>
  <si>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</si>
  <si>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</si>
  <si>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</si>
  <si>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</si>
  <si>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</si>
  <si>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</si>
  <si>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</si>
  <si>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</si>
  <si>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</si>
  <si>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</si>
  <si>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</si>
  <si>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</si>
  <si>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</si>
  <si>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</si>
  <si>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</si>
  <si>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</si>
  <si>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</si>
  <si>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</si>
  <si>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</si>
  <si>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</si>
  <si>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</si>
  <si>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</si>
  <si>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</si>
  <si>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</si>
  <si>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</si>
  <si>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</si>
  <si>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</si>
  <si>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</si>
  <si>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</si>
  <si>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</si>
  <si>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</si>
  <si>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</si>
  <si>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</si>
  <si>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</si>
  <si>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</si>
  <si>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</si>
  <si>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</si>
  <si>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</si>
  <si>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</si>
  <si>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</si>
  <si>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</si>
  <si>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</si>
  <si>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</si>
  <si>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</si>
  <si>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</si>
  <si>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</si>
  <si>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</si>
  <si>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</si>
  <si>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</si>
  <si>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</si>
  <si>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</si>
  <si>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</si>
  <si>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</si>
  <si>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</si>
  <si>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</si>
  <si>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</si>
  <si>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</si>
  <si>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</si>
  <si>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</si>
  <si>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</si>
  <si>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</si>
  <si>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</si>
  <si>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</si>
  <si>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</si>
  <si>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</si>
  <si>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</si>
  <si>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</si>
  <si>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</si>
  <si>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</si>
  <si>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</si>
  <si>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</si>
  <si>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</si>
  <si>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</si>
  <si>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</si>
  <si>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</si>
  <si>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</si>
  <si>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</si>
  <si>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</si>
  <si>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</si>
  <si>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</si>
  <si>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</si>
  <si>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</si>
  <si>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</si>
  <si>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</si>
  <si>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</si>
  <si>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</si>
  <si>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</si>
  <si>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</si>
  <si>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</si>
  <si>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</si>
  <si>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</si>
  <si>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</si>
  <si>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</si>
  <si>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</si>
  <si>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</si>
  <si>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</si>
  <si>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</si>
  <si>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</si>
  <si>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</si>
  <si>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</si>
  <si>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</si>
  <si>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</si>
  <si>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</si>
  <si>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</si>
  <si>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</si>
  <si>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</si>
  <si>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</si>
  <si>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</si>
  <si>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</si>
  <si>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</si>
  <si>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</si>
  <si>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</si>
  <si>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</si>
  <si>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</si>
  <si>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</si>
  <si>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</si>
  <si>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</si>
  <si>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</si>
  <si>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</si>
  <si>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</si>
  <si>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</si>
  <si>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</si>
  <si>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</si>
  <si>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</si>
  <si>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</si>
  <si>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</si>
  <si>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</si>
  <si>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</si>
  <si>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</si>
  <si>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</si>
  <si>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</si>
  <si>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</si>
  <si>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</si>
  <si>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</si>
  <si>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</si>
  <si>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</si>
  <si>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</si>
  <si>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</si>
  <si>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</si>
  <si>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</si>
  <si>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</si>
  <si>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</si>
  <si>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</si>
  <si>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</si>
  <si>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Reise*</t>
  </si>
  <si>
    <t xml:space="preserve">* Merk. ang. antall forsikrede på reiseforsikring: </t>
  </si>
  <si>
    <t>Mange personer har helårs reiseforsikring, men i tillegg har også mange kredittkort med inkludert reiseforsikring. Mange personer kan derfor være dobbeltforsikret for reise.</t>
  </si>
  <si>
    <t>Telling av antall forsikrede som har reiseforsikring kan også være telt på litt ulik måte over tid spesielt med tanke på kredittkortvariantene.</t>
  </si>
  <si>
    <t>30.09.2022</t>
  </si>
  <si>
    <t>30.09.2023</t>
  </si>
  <si>
    <t>Finans Norge / Skadeforsikringsstatistikk</t>
  </si>
  <si>
    <t>Premiestatistikk skadeforsikring 3. kvartal 2023</t>
  </si>
  <si>
    <t>30.09.2021</t>
  </si>
  <si>
    <t>Jernbanepersonalets forsikring</t>
  </si>
  <si>
    <t>Codan</t>
  </si>
  <si>
    <t xml:space="preserve">-   </t>
  </si>
  <si>
    <t>Protector Forsikring</t>
  </si>
  <si>
    <t>KLP Skadeforsikring</t>
  </si>
  <si>
    <t>DNB Livsforsikring</t>
  </si>
  <si>
    <t>Nordea</t>
  </si>
  <si>
    <t>Oslo Pensjonsforsikring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</si>
  <si>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</si>
  <si>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</si>
  <si>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</si>
  <si>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</si>
  <si>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</si>
  <si>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</si>
  <si>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</si>
  <si>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</si>
  <si>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</si>
  <si>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</si>
  <si>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</si>
  <si>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</si>
  <si>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</si>
  <si>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WaterCircles</t>
  </si>
  <si>
    <t>Euro Accident</t>
  </si>
  <si>
    <t>HDI Global Specialty SE</t>
  </si>
  <si>
    <t>Fremtind</t>
  </si>
  <si>
    <t>Storebrand (inkl. Danica)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</si>
</sst>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39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9" fillId="0" borderId="0" xfId="0" applyFont="1" applyFill="1"/>
    <xf numFmtId="0" fontId="0" fillId="0" borderId="0" xfId="0" applyFill="1"/>
    <xf numFmtId="0" fontId="7" fillId="0" borderId="0" xfId="4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1" fillId="0" borderId="0" xfId="0" applyFont="1" applyFill="1" applyBorder="1"/>
    <xf numFmtId="166" fontId="12" fillId="0" borderId="12" xfId="0" applyNumberFormat="1" applyFont="1" applyFill="1" applyBorder="1" applyAlignment="1" applyProtection="1"/>
    <xf numFmtId="0" fontId="12" fillId="0" borderId="1" xfId="0" applyFont="1" applyFill="1" applyBorder="1" applyAlignment="1"/>
    <xf numFmtId="0" fontId="12" fillId="0" borderId="1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/>
    </xf>
    <xf numFmtId="14" fontId="12" fillId="0" borderId="16" xfId="0" applyNumberFormat="1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/>
    </xf>
    <xf numFmtId="14" fontId="12" fillId="0" borderId="1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left"/>
    </xf>
    <xf numFmtId="167" fontId="9" fillId="0" borderId="24" xfId="1" applyNumberFormat="1" applyFont="1" applyFill="1" applyBorder="1" applyAlignment="1" applyProtection="1">
      <alignment horizontal="center"/>
    </xf>
    <xf numFmtId="172" fontId="9" fillId="0" borderId="17" xfId="0" applyNumberFormat="1" applyFont="1" applyFill="1" applyBorder="1" applyAlignment="1">
      <alignment horizontal="right"/>
    </xf>
    <xf numFmtId="167" fontId="9" fillId="0" borderId="9" xfId="1" applyNumberFormat="1" applyFont="1" applyFill="1" applyBorder="1" applyAlignment="1" applyProtection="1">
      <alignment horizontal="center"/>
    </xf>
    <xf numFmtId="0" fontId="12" fillId="0" borderId="21" xfId="0" applyFont="1" applyFill="1" applyBorder="1" applyAlignment="1">
      <alignment horizontal="left"/>
    </xf>
    <xf numFmtId="167" fontId="12" fillId="0" borderId="24" xfId="1" applyNumberFormat="1" applyFont="1" applyFill="1" applyBorder="1" applyAlignment="1" applyProtection="1">
      <alignment horizontal="center"/>
    </xf>
    <xf numFmtId="172" fontId="12" fillId="0" borderId="17" xfId="0" applyNumberFormat="1" applyFont="1" applyFill="1" applyBorder="1" applyAlignment="1">
      <alignment horizontal="right"/>
    </xf>
    <xf numFmtId="167" fontId="12" fillId="0" borderId="9" xfId="1" applyNumberFormat="1" applyFont="1" applyFill="1" applyBorder="1" applyAlignment="1" applyProtection="1">
      <alignment horizontal="center"/>
    </xf>
    <xf numFmtId="3" fontId="12" fillId="0" borderId="0" xfId="0" applyNumberFormat="1" applyFont="1" applyFill="1" applyAlignment="1" applyProtection="1">
      <alignment horizontal="right"/>
    </xf>
    <xf numFmtId="166" fontId="12" fillId="0" borderId="17" xfId="0" applyNumberFormat="1" applyFont="1" applyFill="1" applyBorder="1" applyAlignment="1">
      <alignment horizontal="right"/>
    </xf>
    <xf numFmtId="3" fontId="12" fillId="0" borderId="10" xfId="0" applyNumberFormat="1" applyFont="1" applyFill="1" applyBorder="1" applyAlignment="1" applyProtection="1">
      <alignment horizontal="right"/>
    </xf>
    <xf numFmtId="171" fontId="9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167" fontId="12" fillId="0" borderId="25" xfId="1" applyNumberFormat="1" applyFont="1" applyFill="1" applyBorder="1" applyAlignment="1" applyProtection="1">
      <alignment horizontal="center"/>
    </xf>
    <xf numFmtId="172" fontId="12" fillId="0" borderId="22" xfId="0" applyNumberFormat="1" applyFont="1" applyFill="1" applyBorder="1" applyAlignment="1">
      <alignment horizontal="right"/>
    </xf>
    <xf numFmtId="167" fontId="12" fillId="0" borderId="11" xfId="1" applyNumberFormat="1" applyFont="1" applyFill="1" applyBorder="1" applyAlignment="1" applyProtection="1">
      <alignment horizontal="center"/>
    </xf>
    <xf numFmtId="172" fontId="12" fillId="0" borderId="19" xfId="0" applyNumberFormat="1" applyFont="1" applyFill="1" applyBorder="1" applyAlignment="1">
      <alignment horizontal="right"/>
    </xf>
    <xf numFmtId="0" fontId="36" fillId="0" borderId="0" xfId="0" applyFont="1" applyFill="1"/>
    <xf numFmtId="0" fontId="14" fillId="0" borderId="0" xfId="0" applyFont="1" applyFill="1" applyAlignment="1">
      <alignment horizontal="right"/>
    </xf>
    <xf numFmtId="0" fontId="9" fillId="0" borderId="7" xfId="0" applyFont="1" applyFill="1" applyBorder="1"/>
    <xf numFmtId="0" fontId="14" fillId="0" borderId="26" xfId="0" applyFont="1" applyFill="1" applyBorder="1" applyAlignment="1">
      <alignment horizontal="left"/>
    </xf>
    <xf numFmtId="0" fontId="9" fillId="0" borderId="26" xfId="0" applyFont="1" applyFill="1" applyBorder="1"/>
    <xf numFmtId="0" fontId="14" fillId="0" borderId="0" xfId="0" applyFont="1" applyFill="1" applyAlignment="1">
      <alignment horizontal="left"/>
    </xf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167" fontId="12" fillId="0" borderId="21" xfId="1" applyNumberFormat="1" applyFont="1" applyFill="1" applyBorder="1" applyAlignment="1" applyProtection="1">
      <alignment horizontal="center"/>
    </xf>
    <xf numFmtId="167" fontId="12" fillId="0" borderId="10" xfId="1" applyNumberFormat="1" applyFont="1" applyFill="1" applyBorder="1" applyAlignment="1" applyProtection="1">
      <alignment horizontal="center"/>
    </xf>
    <xf numFmtId="167" fontId="12" fillId="0" borderId="1" xfId="1" applyNumberFormat="1" applyFont="1" applyFill="1" applyBorder="1" applyAlignment="1" applyProtection="1">
      <alignment horizontal="center"/>
    </xf>
    <xf numFmtId="167" fontId="12" fillId="0" borderId="20" xfId="1" applyNumberFormat="1" applyFont="1" applyFill="1" applyBorder="1" applyAlignment="1" applyProtection="1">
      <alignment horizontal="center"/>
    </xf>
    <xf numFmtId="167" fontId="12" fillId="0" borderId="2" xfId="1" applyNumberFormat="1" applyFont="1" applyFill="1" applyBorder="1" applyAlignment="1" applyProtection="1">
      <alignment horizontal="center"/>
    </xf>
    <xf numFmtId="167" fontId="12" fillId="0" borderId="28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0" fontId="39" fillId="0" borderId="0" xfId="0" applyFont="1"/>
    <xf numFmtId="14" fontId="40" fillId="0" borderId="0" xfId="0" applyNumberFormat="1" applyFont="1"/>
    <xf numFmtId="168" fontId="37" fillId="0" borderId="0" xfId="0" applyNumberFormat="1" applyFont="1"/>
    <xf numFmtId="0" fontId="38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7" fillId="0" borderId="0" xfId="0" applyNumberFormat="1" applyFont="1"/>
    <xf numFmtId="3" fontId="38" fillId="0" borderId="0" xfId="0" applyNumberFormat="1" applyFont="1"/>
    <xf numFmtId="14" fontId="37" fillId="0" borderId="0" xfId="0" quotePrefix="1" applyNumberFormat="1" applyFont="1"/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0.26365643738425354</c:v>
                </c:pt>
                <c:pt idx="1">
                  <c:v>0.21502187366627173</c:v>
                </c:pt>
                <c:pt idx="2">
                  <c:v>0.13472972489728222</c:v>
                </c:pt>
                <c:pt idx="3">
                  <c:v>0.14755221438968982</c:v>
                </c:pt>
                <c:pt idx="4">
                  <c:v>0.23903974966250274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30.09.2022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2847.8760000000002</c:v>
                </c:pt>
                <c:pt idx="1">
                  <c:v>9571.09</c:v>
                </c:pt>
                <c:pt idx="2">
                  <c:v>2227.1119999999992</c:v>
                </c:pt>
                <c:pt idx="3">
                  <c:v>11292.428</c:v>
                </c:pt>
                <c:pt idx="4">
                  <c:v>1311.8</c:v>
                </c:pt>
                <c:pt idx="5">
                  <c:v>2558.61</c:v>
                </c:pt>
                <c:pt idx="6">
                  <c:v>3966.6289999999999</c:v>
                </c:pt>
                <c:pt idx="7">
                  <c:v>2779.9110000000001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2995.663</c:v>
                </c:pt>
                <c:pt idx="1">
                  <c:v>10226.483</c:v>
                </c:pt>
                <c:pt idx="2">
                  <c:v>2362.0509999999995</c:v>
                </c:pt>
                <c:pt idx="3">
                  <c:v>12644.754999999999</c:v>
                </c:pt>
                <c:pt idx="4">
                  <c:v>1401.1669999999999</c:v>
                </c:pt>
                <c:pt idx="5">
                  <c:v>2726.375</c:v>
                </c:pt>
                <c:pt idx="6">
                  <c:v>4243.0150000000003</c:v>
                </c:pt>
                <c:pt idx="7">
                  <c:v>3027.7579999999998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51292666</c:v>
                </c:pt>
                <c:pt idx="1">
                  <c:v>32459869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3. KVARTAL 2023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30. november 2023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Mange kan ha flere enn én reiseforsikring (individuelle- og kollektive forsikringer, f. eks. via kredittkort). Antallet reiseforsikringer representerer derfor antall avtaler og ikke antall forsikrede. 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fontAlgn="base"/>
          <a:r>
            <a:rPr lang="nb-NO" sz="11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30.9.2021: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Ett nytt selskap er med i statistikken fra og med 3.kvartal 2021; Eir Försäkring AB.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Insr har avviklet virksomheten og rapporterer derfor ikke f.o.m. 3.kvartal 2021.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 sz="1100" i="1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nb-NO" sz="11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30.6.2022: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Ly Forsikring er med i statistikken f.o.m. 2.kvartal 2022.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 sz="11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Møretrygd har byttet navn til Granne Forsikring.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 sz="11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Norske Codan ble en del av Tryg Norge fra 1. april 2022 etter oppkjøpet av britiske RSA.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 sz="1100" i="1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nb-NO" sz="11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30.9.2022: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Små elektriske kjøretøy (el-sparkesykler mm.) ble i juni 2022 omklassifisert fra sykkel til motorvogn og omfattes dermed av bilansvarslova. Forsikringsplikt for utleiefirmaer trådte i kraft 1. september 2022, og  fra 1. januar 2023 gjaldt også forsikringsplikten for privateide små elektriske kjøretøy. Disse tallene rapporteres derfor nå inn under 'Motorvogn'-tallene.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 sz="1100" i="1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nb-NO" sz="11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31.3.2023: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Tidlig i januar 2023 ble det gjennomført fusjon mellom Storebrand Livsforsikring AS (overtakende selskap) og Storebrand Danica Pensjonsforsikring AS (overdragende selskap). 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Historiske Danica-tall legges derfor f.o.m. 1.kv. 2023 inn i Storebrand.</a:t>
          </a:r>
        </a:p>
        <a:p>
          <a:pPr fontAlgn="base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Etter ønske fra selskapet vil vi fra 1.kv. 2023 presentere Fremtind-tall i en rad (tidligere har det vært splittet på Fremtind Skadeforsikring og Fremtind Livsforsikring)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base" latinLnBrk="0" hangingPunct="1"/>
          <a:endParaRPr lang="nb-NO" sz="1100" i="1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eaLnBrk="1" fontAlgn="base" latinLnBrk="0" hangingPunct="1"/>
          <a:r>
            <a:rPr lang="nb-NO" sz="110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30.9.2023: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1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 R Berkley</a:t>
          </a:r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har ikke levert oppdaterte premietall.</a:t>
          </a:r>
        </a:p>
        <a:p>
          <a:pPr rtl="0" eaLnBrk="1" fontAlgn="base" latinLnBrk="0" hangingPunct="1"/>
          <a:endParaRPr lang="nb-NO" sz="11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nb-NO" sz="110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Motorvogntall for Gjensidige ble oppdatert etter opprinnelig rapportpublisering og ny rapport ble derfor lagt ut 30.11.2023</a:t>
          </a:r>
          <a:endParaRPr lang="nb-NO" sz="1100" i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Eir Försäkring AB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Accident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Fremtind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Gjensidige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Granne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HDI Global Specialty SE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If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Jernbanepersonalets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KLP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KNIF Trygghet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Landkreditt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Ly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Nordea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Oslo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Oslo Pensjonsforsikring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Protector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Skogbrand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Storebrand (inkl. Danica)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Telenor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Tryg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W R Berkley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WaterCircles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YouPlus Livsforsikring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49</xdr:row>
      <xdr:rowOff>63500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274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Merknader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en-US" sz="10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Angående antall forsikringer/forsikrede: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tingforsikringer telles antall forsikringer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personforsikringer telles antall forsikrede med unntak av for yrkesskadeforsikring.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yrkesskadeforsikring telles årsverk. Det vil si at to forsikrede 50% stilinger vil telles som en forsikret.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>
      <selection activeCell="D33" sqref="D33"/>
    </sheetView>
  </sheetViews>
  <sheetFormatPr defaultColWidth="11.42578125" defaultRowHeight="12.75" x14ac:dyDescent="0.2"/>
  <cols>
    <col min="1" max="1" width="16.28515625" style="147" customWidth="1"/>
    <col min="2" max="4" width="11.42578125" style="147"/>
    <col min="5" max="5" width="14.140625" style="147" bestFit="1" customWidth="1"/>
    <col min="6" max="7" width="11.42578125" style="147"/>
    <col min="8" max="8" width="13.42578125" style="147" customWidth="1"/>
    <col min="9" max="9" width="11.42578125" style="147"/>
    <col min="10" max="10" width="13.42578125" style="147" bestFit="1" customWidth="1"/>
    <col min="11" max="256" width="11.42578125" style="147"/>
    <col min="257" max="257" width="16.28515625" style="147" customWidth="1"/>
    <col min="258" max="260" width="11.42578125" style="147"/>
    <col min="261" max="261" width="14.140625" style="147" bestFit="1" customWidth="1"/>
    <col min="262" max="263" width="11.42578125" style="147"/>
    <col min="264" max="264" width="13.42578125" style="147" customWidth="1"/>
    <col min="265" max="265" width="11.42578125" style="147"/>
    <col min="266" max="266" width="13.42578125" style="147" bestFit="1" customWidth="1"/>
    <col min="267" max="512" width="11.42578125" style="147"/>
    <col min="513" max="513" width="16.28515625" style="147" customWidth="1"/>
    <col min="514" max="516" width="11.42578125" style="147"/>
    <col min="517" max="517" width="14.140625" style="147" bestFit="1" customWidth="1"/>
    <col min="518" max="519" width="11.42578125" style="147"/>
    <col min="520" max="520" width="13.42578125" style="147" customWidth="1"/>
    <col min="521" max="521" width="11.42578125" style="147"/>
    <col min="522" max="522" width="13.42578125" style="147" bestFit="1" customWidth="1"/>
    <col min="523" max="768" width="11.42578125" style="147"/>
    <col min="769" max="769" width="16.28515625" style="147" customWidth="1"/>
    <col min="770" max="772" width="11.42578125" style="147"/>
    <col min="773" max="773" width="14.140625" style="147" bestFit="1" customWidth="1"/>
    <col min="774" max="775" width="11.42578125" style="147"/>
    <col min="776" max="776" width="13.42578125" style="147" customWidth="1"/>
    <col min="777" max="777" width="11.42578125" style="147"/>
    <col min="778" max="778" width="13.42578125" style="147" bestFit="1" customWidth="1"/>
    <col min="779" max="1024" width="11.42578125" style="147"/>
    <col min="1025" max="1025" width="16.28515625" style="147" customWidth="1"/>
    <col min="1026" max="1028" width="11.42578125" style="147"/>
    <col min="1029" max="1029" width="14.140625" style="147" bestFit="1" customWidth="1"/>
    <col min="1030" max="1031" width="11.42578125" style="147"/>
    <col min="1032" max="1032" width="13.42578125" style="147" customWidth="1"/>
    <col min="1033" max="1033" width="11.42578125" style="147"/>
    <col min="1034" max="1034" width="13.42578125" style="147" bestFit="1" customWidth="1"/>
    <col min="1035" max="1280" width="11.42578125" style="147"/>
    <col min="1281" max="1281" width="16.28515625" style="147" customWidth="1"/>
    <col min="1282" max="1284" width="11.42578125" style="147"/>
    <col min="1285" max="1285" width="14.140625" style="147" bestFit="1" customWidth="1"/>
    <col min="1286" max="1287" width="11.42578125" style="147"/>
    <col min="1288" max="1288" width="13.42578125" style="147" customWidth="1"/>
    <col min="1289" max="1289" width="11.42578125" style="147"/>
    <col min="1290" max="1290" width="13.42578125" style="147" bestFit="1" customWidth="1"/>
    <col min="1291" max="1536" width="11.42578125" style="147"/>
    <col min="1537" max="1537" width="16.28515625" style="147" customWidth="1"/>
    <col min="1538" max="1540" width="11.42578125" style="147"/>
    <col min="1541" max="1541" width="14.140625" style="147" bestFit="1" customWidth="1"/>
    <col min="1542" max="1543" width="11.42578125" style="147"/>
    <col min="1544" max="1544" width="13.42578125" style="147" customWidth="1"/>
    <col min="1545" max="1545" width="11.42578125" style="147"/>
    <col min="1546" max="1546" width="13.42578125" style="147" bestFit="1" customWidth="1"/>
    <col min="1547" max="1792" width="11.42578125" style="147"/>
    <col min="1793" max="1793" width="16.28515625" style="147" customWidth="1"/>
    <col min="1794" max="1796" width="11.42578125" style="147"/>
    <col min="1797" max="1797" width="14.140625" style="147" bestFit="1" customWidth="1"/>
    <col min="1798" max="1799" width="11.42578125" style="147"/>
    <col min="1800" max="1800" width="13.42578125" style="147" customWidth="1"/>
    <col min="1801" max="1801" width="11.42578125" style="147"/>
    <col min="1802" max="1802" width="13.42578125" style="147" bestFit="1" customWidth="1"/>
    <col min="1803" max="2048" width="11.42578125" style="147"/>
    <col min="2049" max="2049" width="16.28515625" style="147" customWidth="1"/>
    <col min="2050" max="2052" width="11.42578125" style="147"/>
    <col min="2053" max="2053" width="14.140625" style="147" bestFit="1" customWidth="1"/>
    <col min="2054" max="2055" width="11.42578125" style="147"/>
    <col min="2056" max="2056" width="13.42578125" style="147" customWidth="1"/>
    <col min="2057" max="2057" width="11.42578125" style="147"/>
    <col min="2058" max="2058" width="13.42578125" style="147" bestFit="1" customWidth="1"/>
    <col min="2059" max="2304" width="11.42578125" style="147"/>
    <col min="2305" max="2305" width="16.28515625" style="147" customWidth="1"/>
    <col min="2306" max="2308" width="11.42578125" style="147"/>
    <col min="2309" max="2309" width="14.140625" style="147" bestFit="1" customWidth="1"/>
    <col min="2310" max="2311" width="11.42578125" style="147"/>
    <col min="2312" max="2312" width="13.42578125" style="147" customWidth="1"/>
    <col min="2313" max="2313" width="11.42578125" style="147"/>
    <col min="2314" max="2314" width="13.42578125" style="147" bestFit="1" customWidth="1"/>
    <col min="2315" max="2560" width="11.42578125" style="147"/>
    <col min="2561" max="2561" width="16.28515625" style="147" customWidth="1"/>
    <col min="2562" max="2564" width="11.42578125" style="147"/>
    <col min="2565" max="2565" width="14.140625" style="147" bestFit="1" customWidth="1"/>
    <col min="2566" max="2567" width="11.42578125" style="147"/>
    <col min="2568" max="2568" width="13.42578125" style="147" customWidth="1"/>
    <col min="2569" max="2569" width="11.42578125" style="147"/>
    <col min="2570" max="2570" width="13.42578125" style="147" bestFit="1" customWidth="1"/>
    <col min="2571" max="2816" width="11.42578125" style="147"/>
    <col min="2817" max="2817" width="16.28515625" style="147" customWidth="1"/>
    <col min="2818" max="2820" width="11.42578125" style="147"/>
    <col min="2821" max="2821" width="14.140625" style="147" bestFit="1" customWidth="1"/>
    <col min="2822" max="2823" width="11.42578125" style="147"/>
    <col min="2824" max="2824" width="13.42578125" style="147" customWidth="1"/>
    <col min="2825" max="2825" width="11.42578125" style="147"/>
    <col min="2826" max="2826" width="13.42578125" style="147" bestFit="1" customWidth="1"/>
    <col min="2827" max="3072" width="11.42578125" style="147"/>
    <col min="3073" max="3073" width="16.28515625" style="147" customWidth="1"/>
    <col min="3074" max="3076" width="11.42578125" style="147"/>
    <col min="3077" max="3077" width="14.140625" style="147" bestFit="1" customWidth="1"/>
    <col min="3078" max="3079" width="11.42578125" style="147"/>
    <col min="3080" max="3080" width="13.42578125" style="147" customWidth="1"/>
    <col min="3081" max="3081" width="11.42578125" style="147"/>
    <col min="3082" max="3082" width="13.42578125" style="147" bestFit="1" customWidth="1"/>
    <col min="3083" max="3328" width="11.42578125" style="147"/>
    <col min="3329" max="3329" width="16.28515625" style="147" customWidth="1"/>
    <col min="3330" max="3332" width="11.42578125" style="147"/>
    <col min="3333" max="3333" width="14.140625" style="147" bestFit="1" customWidth="1"/>
    <col min="3334" max="3335" width="11.42578125" style="147"/>
    <col min="3336" max="3336" width="13.42578125" style="147" customWidth="1"/>
    <col min="3337" max="3337" width="11.42578125" style="147"/>
    <col min="3338" max="3338" width="13.42578125" style="147" bestFit="1" customWidth="1"/>
    <col min="3339" max="3584" width="11.42578125" style="147"/>
    <col min="3585" max="3585" width="16.28515625" style="147" customWidth="1"/>
    <col min="3586" max="3588" width="11.42578125" style="147"/>
    <col min="3589" max="3589" width="14.140625" style="147" bestFit="1" customWidth="1"/>
    <col min="3590" max="3591" width="11.42578125" style="147"/>
    <col min="3592" max="3592" width="13.42578125" style="147" customWidth="1"/>
    <col min="3593" max="3593" width="11.42578125" style="147"/>
    <col min="3594" max="3594" width="13.42578125" style="147" bestFit="1" customWidth="1"/>
    <col min="3595" max="3840" width="11.42578125" style="147"/>
    <col min="3841" max="3841" width="16.28515625" style="147" customWidth="1"/>
    <col min="3842" max="3844" width="11.42578125" style="147"/>
    <col min="3845" max="3845" width="14.140625" style="147" bestFit="1" customWidth="1"/>
    <col min="3846" max="3847" width="11.42578125" style="147"/>
    <col min="3848" max="3848" width="13.42578125" style="147" customWidth="1"/>
    <col min="3849" max="3849" width="11.42578125" style="147"/>
    <col min="3850" max="3850" width="13.42578125" style="147" bestFit="1" customWidth="1"/>
    <col min="3851" max="4096" width="11.42578125" style="147"/>
    <col min="4097" max="4097" width="16.28515625" style="147" customWidth="1"/>
    <col min="4098" max="4100" width="11.42578125" style="147"/>
    <col min="4101" max="4101" width="14.140625" style="147" bestFit="1" customWidth="1"/>
    <col min="4102" max="4103" width="11.42578125" style="147"/>
    <col min="4104" max="4104" width="13.42578125" style="147" customWidth="1"/>
    <col min="4105" max="4105" width="11.42578125" style="147"/>
    <col min="4106" max="4106" width="13.42578125" style="147" bestFit="1" customWidth="1"/>
    <col min="4107" max="4352" width="11.42578125" style="147"/>
    <col min="4353" max="4353" width="16.28515625" style="147" customWidth="1"/>
    <col min="4354" max="4356" width="11.42578125" style="147"/>
    <col min="4357" max="4357" width="14.140625" style="147" bestFit="1" customWidth="1"/>
    <col min="4358" max="4359" width="11.42578125" style="147"/>
    <col min="4360" max="4360" width="13.42578125" style="147" customWidth="1"/>
    <col min="4361" max="4361" width="11.42578125" style="147"/>
    <col min="4362" max="4362" width="13.42578125" style="147" bestFit="1" customWidth="1"/>
    <col min="4363" max="4608" width="11.42578125" style="147"/>
    <col min="4609" max="4609" width="16.28515625" style="147" customWidth="1"/>
    <col min="4610" max="4612" width="11.42578125" style="147"/>
    <col min="4613" max="4613" width="14.140625" style="147" bestFit="1" customWidth="1"/>
    <col min="4614" max="4615" width="11.42578125" style="147"/>
    <col min="4616" max="4616" width="13.42578125" style="147" customWidth="1"/>
    <col min="4617" max="4617" width="11.42578125" style="147"/>
    <col min="4618" max="4618" width="13.42578125" style="147" bestFit="1" customWidth="1"/>
    <col min="4619" max="4864" width="11.42578125" style="147"/>
    <col min="4865" max="4865" width="16.28515625" style="147" customWidth="1"/>
    <col min="4866" max="4868" width="11.42578125" style="147"/>
    <col min="4869" max="4869" width="14.140625" style="147" bestFit="1" customWidth="1"/>
    <col min="4870" max="4871" width="11.42578125" style="147"/>
    <col min="4872" max="4872" width="13.42578125" style="147" customWidth="1"/>
    <col min="4873" max="4873" width="11.42578125" style="147"/>
    <col min="4874" max="4874" width="13.42578125" style="147" bestFit="1" customWidth="1"/>
    <col min="4875" max="5120" width="11.42578125" style="147"/>
    <col min="5121" max="5121" width="16.28515625" style="147" customWidth="1"/>
    <col min="5122" max="5124" width="11.42578125" style="147"/>
    <col min="5125" max="5125" width="14.140625" style="147" bestFit="1" customWidth="1"/>
    <col min="5126" max="5127" width="11.42578125" style="147"/>
    <col min="5128" max="5128" width="13.42578125" style="147" customWidth="1"/>
    <col min="5129" max="5129" width="11.42578125" style="147"/>
    <col min="5130" max="5130" width="13.42578125" style="147" bestFit="1" customWidth="1"/>
    <col min="5131" max="5376" width="11.42578125" style="147"/>
    <col min="5377" max="5377" width="16.28515625" style="147" customWidth="1"/>
    <col min="5378" max="5380" width="11.42578125" style="147"/>
    <col min="5381" max="5381" width="14.140625" style="147" bestFit="1" customWidth="1"/>
    <col min="5382" max="5383" width="11.42578125" style="147"/>
    <col min="5384" max="5384" width="13.42578125" style="147" customWidth="1"/>
    <col min="5385" max="5385" width="11.42578125" style="147"/>
    <col min="5386" max="5386" width="13.42578125" style="147" bestFit="1" customWidth="1"/>
    <col min="5387" max="5632" width="11.42578125" style="147"/>
    <col min="5633" max="5633" width="16.28515625" style="147" customWidth="1"/>
    <col min="5634" max="5636" width="11.42578125" style="147"/>
    <col min="5637" max="5637" width="14.140625" style="147" bestFit="1" customWidth="1"/>
    <col min="5638" max="5639" width="11.42578125" style="147"/>
    <col min="5640" max="5640" width="13.42578125" style="147" customWidth="1"/>
    <col min="5641" max="5641" width="11.42578125" style="147"/>
    <col min="5642" max="5642" width="13.42578125" style="147" bestFit="1" customWidth="1"/>
    <col min="5643" max="5888" width="11.42578125" style="147"/>
    <col min="5889" max="5889" width="16.28515625" style="147" customWidth="1"/>
    <col min="5890" max="5892" width="11.42578125" style="147"/>
    <col min="5893" max="5893" width="14.140625" style="147" bestFit="1" customWidth="1"/>
    <col min="5894" max="5895" width="11.42578125" style="147"/>
    <col min="5896" max="5896" width="13.42578125" style="147" customWidth="1"/>
    <col min="5897" max="5897" width="11.42578125" style="147"/>
    <col min="5898" max="5898" width="13.42578125" style="147" bestFit="1" customWidth="1"/>
    <col min="5899" max="6144" width="11.42578125" style="147"/>
    <col min="6145" max="6145" width="16.28515625" style="147" customWidth="1"/>
    <col min="6146" max="6148" width="11.42578125" style="147"/>
    <col min="6149" max="6149" width="14.140625" style="147" bestFit="1" customWidth="1"/>
    <col min="6150" max="6151" width="11.42578125" style="147"/>
    <col min="6152" max="6152" width="13.42578125" style="147" customWidth="1"/>
    <col min="6153" max="6153" width="11.42578125" style="147"/>
    <col min="6154" max="6154" width="13.42578125" style="147" bestFit="1" customWidth="1"/>
    <col min="6155" max="6400" width="11.42578125" style="147"/>
    <col min="6401" max="6401" width="16.28515625" style="147" customWidth="1"/>
    <col min="6402" max="6404" width="11.42578125" style="147"/>
    <col min="6405" max="6405" width="14.140625" style="147" bestFit="1" customWidth="1"/>
    <col min="6406" max="6407" width="11.42578125" style="147"/>
    <col min="6408" max="6408" width="13.42578125" style="147" customWidth="1"/>
    <col min="6409" max="6409" width="11.42578125" style="147"/>
    <col min="6410" max="6410" width="13.42578125" style="147" bestFit="1" customWidth="1"/>
    <col min="6411" max="6656" width="11.42578125" style="147"/>
    <col min="6657" max="6657" width="16.28515625" style="147" customWidth="1"/>
    <col min="6658" max="6660" width="11.42578125" style="147"/>
    <col min="6661" max="6661" width="14.140625" style="147" bestFit="1" customWidth="1"/>
    <col min="6662" max="6663" width="11.42578125" style="147"/>
    <col min="6664" max="6664" width="13.42578125" style="147" customWidth="1"/>
    <col min="6665" max="6665" width="11.42578125" style="147"/>
    <col min="6666" max="6666" width="13.42578125" style="147" bestFit="1" customWidth="1"/>
    <col min="6667" max="6912" width="11.42578125" style="147"/>
    <col min="6913" max="6913" width="16.28515625" style="147" customWidth="1"/>
    <col min="6914" max="6916" width="11.42578125" style="147"/>
    <col min="6917" max="6917" width="14.140625" style="147" bestFit="1" customWidth="1"/>
    <col min="6918" max="6919" width="11.42578125" style="147"/>
    <col min="6920" max="6920" width="13.42578125" style="147" customWidth="1"/>
    <col min="6921" max="6921" width="11.42578125" style="147"/>
    <col min="6922" max="6922" width="13.42578125" style="147" bestFit="1" customWidth="1"/>
    <col min="6923" max="7168" width="11.42578125" style="147"/>
    <col min="7169" max="7169" width="16.28515625" style="147" customWidth="1"/>
    <col min="7170" max="7172" width="11.42578125" style="147"/>
    <col min="7173" max="7173" width="14.140625" style="147" bestFit="1" customWidth="1"/>
    <col min="7174" max="7175" width="11.42578125" style="147"/>
    <col min="7176" max="7176" width="13.42578125" style="147" customWidth="1"/>
    <col min="7177" max="7177" width="11.42578125" style="147"/>
    <col min="7178" max="7178" width="13.42578125" style="147" bestFit="1" customWidth="1"/>
    <col min="7179" max="7424" width="11.42578125" style="147"/>
    <col min="7425" max="7425" width="16.28515625" style="147" customWidth="1"/>
    <col min="7426" max="7428" width="11.42578125" style="147"/>
    <col min="7429" max="7429" width="14.140625" style="147" bestFit="1" customWidth="1"/>
    <col min="7430" max="7431" width="11.42578125" style="147"/>
    <col min="7432" max="7432" width="13.42578125" style="147" customWidth="1"/>
    <col min="7433" max="7433" width="11.42578125" style="147"/>
    <col min="7434" max="7434" width="13.42578125" style="147" bestFit="1" customWidth="1"/>
    <col min="7435" max="7680" width="11.42578125" style="147"/>
    <col min="7681" max="7681" width="16.28515625" style="147" customWidth="1"/>
    <col min="7682" max="7684" width="11.42578125" style="147"/>
    <col min="7685" max="7685" width="14.140625" style="147" bestFit="1" customWidth="1"/>
    <col min="7686" max="7687" width="11.42578125" style="147"/>
    <col min="7688" max="7688" width="13.42578125" style="147" customWidth="1"/>
    <col min="7689" max="7689" width="11.42578125" style="147"/>
    <col min="7690" max="7690" width="13.42578125" style="147" bestFit="1" customWidth="1"/>
    <col min="7691" max="7936" width="11.42578125" style="147"/>
    <col min="7937" max="7937" width="16.28515625" style="147" customWidth="1"/>
    <col min="7938" max="7940" width="11.42578125" style="147"/>
    <col min="7941" max="7941" width="14.140625" style="147" bestFit="1" customWidth="1"/>
    <col min="7942" max="7943" width="11.42578125" style="147"/>
    <col min="7944" max="7944" width="13.42578125" style="147" customWidth="1"/>
    <col min="7945" max="7945" width="11.42578125" style="147"/>
    <col min="7946" max="7946" width="13.42578125" style="147" bestFit="1" customWidth="1"/>
    <col min="7947" max="8192" width="11.42578125" style="147"/>
    <col min="8193" max="8193" width="16.28515625" style="147" customWidth="1"/>
    <col min="8194" max="8196" width="11.42578125" style="147"/>
    <col min="8197" max="8197" width="14.140625" style="147" bestFit="1" customWidth="1"/>
    <col min="8198" max="8199" width="11.42578125" style="147"/>
    <col min="8200" max="8200" width="13.42578125" style="147" customWidth="1"/>
    <col min="8201" max="8201" width="11.42578125" style="147"/>
    <col min="8202" max="8202" width="13.42578125" style="147" bestFit="1" customWidth="1"/>
    <col min="8203" max="8448" width="11.42578125" style="147"/>
    <col min="8449" max="8449" width="16.28515625" style="147" customWidth="1"/>
    <col min="8450" max="8452" width="11.42578125" style="147"/>
    <col min="8453" max="8453" width="14.140625" style="147" bestFit="1" customWidth="1"/>
    <col min="8454" max="8455" width="11.42578125" style="147"/>
    <col min="8456" max="8456" width="13.42578125" style="147" customWidth="1"/>
    <col min="8457" max="8457" width="11.42578125" style="147"/>
    <col min="8458" max="8458" width="13.42578125" style="147" bestFit="1" customWidth="1"/>
    <col min="8459" max="8704" width="11.42578125" style="147"/>
    <col min="8705" max="8705" width="16.28515625" style="147" customWidth="1"/>
    <col min="8706" max="8708" width="11.42578125" style="147"/>
    <col min="8709" max="8709" width="14.140625" style="147" bestFit="1" customWidth="1"/>
    <col min="8710" max="8711" width="11.42578125" style="147"/>
    <col min="8712" max="8712" width="13.42578125" style="147" customWidth="1"/>
    <col min="8713" max="8713" width="11.42578125" style="147"/>
    <col min="8714" max="8714" width="13.42578125" style="147" bestFit="1" customWidth="1"/>
    <col min="8715" max="8960" width="11.42578125" style="147"/>
    <col min="8961" max="8961" width="16.28515625" style="147" customWidth="1"/>
    <col min="8962" max="8964" width="11.42578125" style="147"/>
    <col min="8965" max="8965" width="14.140625" style="147" bestFit="1" customWidth="1"/>
    <col min="8966" max="8967" width="11.42578125" style="147"/>
    <col min="8968" max="8968" width="13.42578125" style="147" customWidth="1"/>
    <col min="8969" max="8969" width="11.42578125" style="147"/>
    <col min="8970" max="8970" width="13.42578125" style="147" bestFit="1" customWidth="1"/>
    <col min="8971" max="9216" width="11.42578125" style="147"/>
    <col min="9217" max="9217" width="16.28515625" style="147" customWidth="1"/>
    <col min="9218" max="9220" width="11.42578125" style="147"/>
    <col min="9221" max="9221" width="14.140625" style="147" bestFit="1" customWidth="1"/>
    <col min="9222" max="9223" width="11.42578125" style="147"/>
    <col min="9224" max="9224" width="13.42578125" style="147" customWidth="1"/>
    <col min="9225" max="9225" width="11.42578125" style="147"/>
    <col min="9226" max="9226" width="13.42578125" style="147" bestFit="1" customWidth="1"/>
    <col min="9227" max="9472" width="11.42578125" style="147"/>
    <col min="9473" max="9473" width="16.28515625" style="147" customWidth="1"/>
    <col min="9474" max="9476" width="11.42578125" style="147"/>
    <col min="9477" max="9477" width="14.140625" style="147" bestFit="1" customWidth="1"/>
    <col min="9478" max="9479" width="11.42578125" style="147"/>
    <col min="9480" max="9480" width="13.42578125" style="147" customWidth="1"/>
    <col min="9481" max="9481" width="11.42578125" style="147"/>
    <col min="9482" max="9482" width="13.42578125" style="147" bestFit="1" customWidth="1"/>
    <col min="9483" max="9728" width="11.42578125" style="147"/>
    <col min="9729" max="9729" width="16.28515625" style="147" customWidth="1"/>
    <col min="9730" max="9732" width="11.42578125" style="147"/>
    <col min="9733" max="9733" width="14.140625" style="147" bestFit="1" customWidth="1"/>
    <col min="9734" max="9735" width="11.42578125" style="147"/>
    <col min="9736" max="9736" width="13.42578125" style="147" customWidth="1"/>
    <col min="9737" max="9737" width="11.42578125" style="147"/>
    <col min="9738" max="9738" width="13.42578125" style="147" bestFit="1" customWidth="1"/>
    <col min="9739" max="9984" width="11.42578125" style="147"/>
    <col min="9985" max="9985" width="16.28515625" style="147" customWidth="1"/>
    <col min="9986" max="9988" width="11.42578125" style="147"/>
    <col min="9989" max="9989" width="14.140625" style="147" bestFit="1" customWidth="1"/>
    <col min="9990" max="9991" width="11.42578125" style="147"/>
    <col min="9992" max="9992" width="13.42578125" style="147" customWidth="1"/>
    <col min="9993" max="9993" width="11.42578125" style="147"/>
    <col min="9994" max="9994" width="13.42578125" style="147" bestFit="1" customWidth="1"/>
    <col min="9995" max="10240" width="11.42578125" style="147"/>
    <col min="10241" max="10241" width="16.28515625" style="147" customWidth="1"/>
    <col min="10242" max="10244" width="11.42578125" style="147"/>
    <col min="10245" max="10245" width="14.140625" style="147" bestFit="1" customWidth="1"/>
    <col min="10246" max="10247" width="11.42578125" style="147"/>
    <col min="10248" max="10248" width="13.42578125" style="147" customWidth="1"/>
    <col min="10249" max="10249" width="11.42578125" style="147"/>
    <col min="10250" max="10250" width="13.42578125" style="147" bestFit="1" customWidth="1"/>
    <col min="10251" max="10496" width="11.42578125" style="147"/>
    <col min="10497" max="10497" width="16.28515625" style="147" customWidth="1"/>
    <col min="10498" max="10500" width="11.42578125" style="147"/>
    <col min="10501" max="10501" width="14.140625" style="147" bestFit="1" customWidth="1"/>
    <col min="10502" max="10503" width="11.42578125" style="147"/>
    <col min="10504" max="10504" width="13.42578125" style="147" customWidth="1"/>
    <col min="10505" max="10505" width="11.42578125" style="147"/>
    <col min="10506" max="10506" width="13.42578125" style="147" bestFit="1" customWidth="1"/>
    <col min="10507" max="10752" width="11.42578125" style="147"/>
    <col min="10753" max="10753" width="16.28515625" style="147" customWidth="1"/>
    <col min="10754" max="10756" width="11.42578125" style="147"/>
    <col min="10757" max="10757" width="14.140625" style="147" bestFit="1" customWidth="1"/>
    <col min="10758" max="10759" width="11.42578125" style="147"/>
    <col min="10760" max="10760" width="13.42578125" style="147" customWidth="1"/>
    <col min="10761" max="10761" width="11.42578125" style="147"/>
    <col min="10762" max="10762" width="13.42578125" style="147" bestFit="1" customWidth="1"/>
    <col min="10763" max="11008" width="11.42578125" style="147"/>
    <col min="11009" max="11009" width="16.28515625" style="147" customWidth="1"/>
    <col min="11010" max="11012" width="11.42578125" style="147"/>
    <col min="11013" max="11013" width="14.140625" style="147" bestFit="1" customWidth="1"/>
    <col min="11014" max="11015" width="11.42578125" style="147"/>
    <col min="11016" max="11016" width="13.42578125" style="147" customWidth="1"/>
    <col min="11017" max="11017" width="11.42578125" style="147"/>
    <col min="11018" max="11018" width="13.42578125" style="147" bestFit="1" customWidth="1"/>
    <col min="11019" max="11264" width="11.42578125" style="147"/>
    <col min="11265" max="11265" width="16.28515625" style="147" customWidth="1"/>
    <col min="11266" max="11268" width="11.42578125" style="147"/>
    <col min="11269" max="11269" width="14.140625" style="147" bestFit="1" customWidth="1"/>
    <col min="11270" max="11271" width="11.42578125" style="147"/>
    <col min="11272" max="11272" width="13.42578125" style="147" customWidth="1"/>
    <col min="11273" max="11273" width="11.42578125" style="147"/>
    <col min="11274" max="11274" width="13.42578125" style="147" bestFit="1" customWidth="1"/>
    <col min="11275" max="11520" width="11.42578125" style="147"/>
    <col min="11521" max="11521" width="16.28515625" style="147" customWidth="1"/>
    <col min="11522" max="11524" width="11.42578125" style="147"/>
    <col min="11525" max="11525" width="14.140625" style="147" bestFit="1" customWidth="1"/>
    <col min="11526" max="11527" width="11.42578125" style="147"/>
    <col min="11528" max="11528" width="13.42578125" style="147" customWidth="1"/>
    <col min="11529" max="11529" width="11.42578125" style="147"/>
    <col min="11530" max="11530" width="13.42578125" style="147" bestFit="1" customWidth="1"/>
    <col min="11531" max="11776" width="11.42578125" style="147"/>
    <col min="11777" max="11777" width="16.28515625" style="147" customWidth="1"/>
    <col min="11778" max="11780" width="11.42578125" style="147"/>
    <col min="11781" max="11781" width="14.140625" style="147" bestFit="1" customWidth="1"/>
    <col min="11782" max="11783" width="11.42578125" style="147"/>
    <col min="11784" max="11784" width="13.42578125" style="147" customWidth="1"/>
    <col min="11785" max="11785" width="11.42578125" style="147"/>
    <col min="11786" max="11786" width="13.42578125" style="147" bestFit="1" customWidth="1"/>
    <col min="11787" max="12032" width="11.42578125" style="147"/>
    <col min="12033" max="12033" width="16.28515625" style="147" customWidth="1"/>
    <col min="12034" max="12036" width="11.42578125" style="147"/>
    <col min="12037" max="12037" width="14.140625" style="147" bestFit="1" customWidth="1"/>
    <col min="12038" max="12039" width="11.42578125" style="147"/>
    <col min="12040" max="12040" width="13.42578125" style="147" customWidth="1"/>
    <col min="12041" max="12041" width="11.42578125" style="147"/>
    <col min="12042" max="12042" width="13.42578125" style="147" bestFit="1" customWidth="1"/>
    <col min="12043" max="12288" width="11.42578125" style="147"/>
    <col min="12289" max="12289" width="16.28515625" style="147" customWidth="1"/>
    <col min="12290" max="12292" width="11.42578125" style="147"/>
    <col min="12293" max="12293" width="14.140625" style="147" bestFit="1" customWidth="1"/>
    <col min="12294" max="12295" width="11.42578125" style="147"/>
    <col min="12296" max="12296" width="13.42578125" style="147" customWidth="1"/>
    <col min="12297" max="12297" width="11.42578125" style="147"/>
    <col min="12298" max="12298" width="13.42578125" style="147" bestFit="1" customWidth="1"/>
    <col min="12299" max="12544" width="11.42578125" style="147"/>
    <col min="12545" max="12545" width="16.28515625" style="147" customWidth="1"/>
    <col min="12546" max="12548" width="11.42578125" style="147"/>
    <col min="12549" max="12549" width="14.140625" style="147" bestFit="1" customWidth="1"/>
    <col min="12550" max="12551" width="11.42578125" style="147"/>
    <col min="12552" max="12552" width="13.42578125" style="147" customWidth="1"/>
    <col min="12553" max="12553" width="11.42578125" style="147"/>
    <col min="12554" max="12554" width="13.42578125" style="147" bestFit="1" customWidth="1"/>
    <col min="12555" max="12800" width="11.42578125" style="147"/>
    <col min="12801" max="12801" width="16.28515625" style="147" customWidth="1"/>
    <col min="12802" max="12804" width="11.42578125" style="147"/>
    <col min="12805" max="12805" width="14.140625" style="147" bestFit="1" customWidth="1"/>
    <col min="12806" max="12807" width="11.42578125" style="147"/>
    <col min="12808" max="12808" width="13.42578125" style="147" customWidth="1"/>
    <col min="12809" max="12809" width="11.42578125" style="147"/>
    <col min="12810" max="12810" width="13.42578125" style="147" bestFit="1" customWidth="1"/>
    <col min="12811" max="13056" width="11.42578125" style="147"/>
    <col min="13057" max="13057" width="16.28515625" style="147" customWidth="1"/>
    <col min="13058" max="13060" width="11.42578125" style="147"/>
    <col min="13061" max="13061" width="14.140625" style="147" bestFit="1" customWidth="1"/>
    <col min="13062" max="13063" width="11.42578125" style="147"/>
    <col min="13064" max="13064" width="13.42578125" style="147" customWidth="1"/>
    <col min="13065" max="13065" width="11.42578125" style="147"/>
    <col min="13066" max="13066" width="13.42578125" style="147" bestFit="1" customWidth="1"/>
    <col min="13067" max="13312" width="11.42578125" style="147"/>
    <col min="13313" max="13313" width="16.28515625" style="147" customWidth="1"/>
    <col min="13314" max="13316" width="11.42578125" style="147"/>
    <col min="13317" max="13317" width="14.140625" style="147" bestFit="1" customWidth="1"/>
    <col min="13318" max="13319" width="11.42578125" style="147"/>
    <col min="13320" max="13320" width="13.42578125" style="147" customWidth="1"/>
    <col min="13321" max="13321" width="11.42578125" style="147"/>
    <col min="13322" max="13322" width="13.42578125" style="147" bestFit="1" customWidth="1"/>
    <col min="13323" max="13568" width="11.42578125" style="147"/>
    <col min="13569" max="13569" width="16.28515625" style="147" customWidth="1"/>
    <col min="13570" max="13572" width="11.42578125" style="147"/>
    <col min="13573" max="13573" width="14.140625" style="147" bestFit="1" customWidth="1"/>
    <col min="13574" max="13575" width="11.42578125" style="147"/>
    <col min="13576" max="13576" width="13.42578125" style="147" customWidth="1"/>
    <col min="13577" max="13577" width="11.42578125" style="147"/>
    <col min="13578" max="13578" width="13.42578125" style="147" bestFit="1" customWidth="1"/>
    <col min="13579" max="13824" width="11.42578125" style="147"/>
    <col min="13825" max="13825" width="16.28515625" style="147" customWidth="1"/>
    <col min="13826" max="13828" width="11.42578125" style="147"/>
    <col min="13829" max="13829" width="14.140625" style="147" bestFit="1" customWidth="1"/>
    <col min="13830" max="13831" width="11.42578125" style="147"/>
    <col min="13832" max="13832" width="13.42578125" style="147" customWidth="1"/>
    <col min="13833" max="13833" width="11.42578125" style="147"/>
    <col min="13834" max="13834" width="13.42578125" style="147" bestFit="1" customWidth="1"/>
    <col min="13835" max="14080" width="11.42578125" style="147"/>
    <col min="14081" max="14081" width="16.28515625" style="147" customWidth="1"/>
    <col min="14082" max="14084" width="11.42578125" style="147"/>
    <col min="14085" max="14085" width="14.140625" style="147" bestFit="1" customWidth="1"/>
    <col min="14086" max="14087" width="11.42578125" style="147"/>
    <col min="14088" max="14088" width="13.42578125" style="147" customWidth="1"/>
    <col min="14089" max="14089" width="11.42578125" style="147"/>
    <col min="14090" max="14090" width="13.42578125" style="147" bestFit="1" customWidth="1"/>
    <col min="14091" max="14336" width="11.42578125" style="147"/>
    <col min="14337" max="14337" width="16.28515625" style="147" customWidth="1"/>
    <col min="14338" max="14340" width="11.42578125" style="147"/>
    <col min="14341" max="14341" width="14.140625" style="147" bestFit="1" customWidth="1"/>
    <col min="14342" max="14343" width="11.42578125" style="147"/>
    <col min="14344" max="14344" width="13.42578125" style="147" customWidth="1"/>
    <col min="14345" max="14345" width="11.42578125" style="147"/>
    <col min="14346" max="14346" width="13.42578125" style="147" bestFit="1" customWidth="1"/>
    <col min="14347" max="14592" width="11.42578125" style="147"/>
    <col min="14593" max="14593" width="16.28515625" style="147" customWidth="1"/>
    <col min="14594" max="14596" width="11.42578125" style="147"/>
    <col min="14597" max="14597" width="14.140625" style="147" bestFit="1" customWidth="1"/>
    <col min="14598" max="14599" width="11.42578125" style="147"/>
    <col min="14600" max="14600" width="13.42578125" style="147" customWidth="1"/>
    <col min="14601" max="14601" width="11.42578125" style="147"/>
    <col min="14602" max="14602" width="13.42578125" style="147" bestFit="1" customWidth="1"/>
    <col min="14603" max="14848" width="11.42578125" style="147"/>
    <col min="14849" max="14849" width="16.28515625" style="147" customWidth="1"/>
    <col min="14850" max="14852" width="11.42578125" style="147"/>
    <col min="14853" max="14853" width="14.140625" style="147" bestFit="1" customWidth="1"/>
    <col min="14854" max="14855" width="11.42578125" style="147"/>
    <col min="14856" max="14856" width="13.42578125" style="147" customWidth="1"/>
    <col min="14857" max="14857" width="11.42578125" style="147"/>
    <col min="14858" max="14858" width="13.42578125" style="147" bestFit="1" customWidth="1"/>
    <col min="14859" max="15104" width="11.42578125" style="147"/>
    <col min="15105" max="15105" width="16.28515625" style="147" customWidth="1"/>
    <col min="15106" max="15108" width="11.42578125" style="147"/>
    <col min="15109" max="15109" width="14.140625" style="147" bestFit="1" customWidth="1"/>
    <col min="15110" max="15111" width="11.42578125" style="147"/>
    <col min="15112" max="15112" width="13.42578125" style="147" customWidth="1"/>
    <col min="15113" max="15113" width="11.42578125" style="147"/>
    <col min="15114" max="15114" width="13.42578125" style="147" bestFit="1" customWidth="1"/>
    <col min="15115" max="15360" width="11.42578125" style="147"/>
    <col min="15361" max="15361" width="16.28515625" style="147" customWidth="1"/>
    <col min="15362" max="15364" width="11.42578125" style="147"/>
    <col min="15365" max="15365" width="14.140625" style="147" bestFit="1" customWidth="1"/>
    <col min="15366" max="15367" width="11.42578125" style="147"/>
    <col min="15368" max="15368" width="13.42578125" style="147" customWidth="1"/>
    <col min="15369" max="15369" width="11.42578125" style="147"/>
    <col min="15370" max="15370" width="13.42578125" style="147" bestFit="1" customWidth="1"/>
    <col min="15371" max="15616" width="11.42578125" style="147"/>
    <col min="15617" max="15617" width="16.28515625" style="147" customWidth="1"/>
    <col min="15618" max="15620" width="11.42578125" style="147"/>
    <col min="15621" max="15621" width="14.140625" style="147" bestFit="1" customWidth="1"/>
    <col min="15622" max="15623" width="11.42578125" style="147"/>
    <col min="15624" max="15624" width="13.42578125" style="147" customWidth="1"/>
    <col min="15625" max="15625" width="11.42578125" style="147"/>
    <col min="15626" max="15626" width="13.42578125" style="147" bestFit="1" customWidth="1"/>
    <col min="15627" max="15872" width="11.42578125" style="147"/>
    <col min="15873" max="15873" width="16.28515625" style="147" customWidth="1"/>
    <col min="15874" max="15876" width="11.42578125" style="147"/>
    <col min="15877" max="15877" width="14.140625" style="147" bestFit="1" customWidth="1"/>
    <col min="15878" max="15879" width="11.42578125" style="147"/>
    <col min="15880" max="15880" width="13.42578125" style="147" customWidth="1"/>
    <col min="15881" max="15881" width="11.42578125" style="147"/>
    <col min="15882" max="15882" width="13.42578125" style="147" bestFit="1" customWidth="1"/>
    <col min="15883" max="16128" width="11.42578125" style="147"/>
    <col min="16129" max="16129" width="16.28515625" style="147" customWidth="1"/>
    <col min="16130" max="16132" width="11.42578125" style="147"/>
    <col min="16133" max="16133" width="14.140625" style="147" bestFit="1" customWidth="1"/>
    <col min="16134" max="16135" width="11.42578125" style="147"/>
    <col min="16136" max="16136" width="13.42578125" style="147" customWidth="1"/>
    <col min="16137" max="16137" width="11.42578125" style="147"/>
    <col min="16138" max="16138" width="13.42578125" style="147" bestFit="1" customWidth="1"/>
    <col min="16139" max="16384" width="11.42578125" style="147"/>
  </cols>
  <sheetData>
    <row r="5" spans="2:9" x14ac:dyDescent="0.2">
      <c r="B5" s="146"/>
      <c r="C5" s="146"/>
      <c r="D5" s="146"/>
      <c r="E5" s="146"/>
      <c r="F5" s="146"/>
      <c r="G5" s="146"/>
      <c r="H5" s="146"/>
    </row>
    <row r="6" spans="2:9" ht="23.25" x14ac:dyDescent="0.35">
      <c r="B6" s="148"/>
      <c r="C6" s="146"/>
      <c r="D6" s="146"/>
      <c r="E6" s="146"/>
      <c r="F6" s="146"/>
      <c r="G6" s="146"/>
      <c r="H6" s="146"/>
      <c r="I6" s="149"/>
    </row>
    <row r="7" spans="2:9" x14ac:dyDescent="0.2">
      <c r="B7" s="146"/>
      <c r="C7" s="146"/>
      <c r="D7" s="146"/>
      <c r="E7" s="146"/>
      <c r="F7" s="146"/>
      <c r="G7" s="146"/>
      <c r="H7" s="146"/>
      <c r="I7" s="146"/>
    </row>
    <row r="8" spans="2:9" x14ac:dyDescent="0.2">
      <c r="B8" s="146"/>
      <c r="C8" s="146"/>
      <c r="D8" s="146"/>
      <c r="F8" s="146"/>
      <c r="G8" s="146"/>
      <c r="H8" s="146"/>
    </row>
    <row r="9" spans="2:9" x14ac:dyDescent="0.2">
      <c r="B9" s="146"/>
      <c r="C9" s="146"/>
      <c r="D9" s="146"/>
      <c r="E9" s="146"/>
      <c r="F9" s="146"/>
      <c r="G9" s="146"/>
      <c r="H9" s="146"/>
    </row>
    <row r="10" spans="2:9" ht="23.25" x14ac:dyDescent="0.35">
      <c r="B10" s="146"/>
      <c r="C10" s="146"/>
      <c r="D10" s="146"/>
      <c r="I10" s="149"/>
    </row>
    <row r="11" spans="2:9" x14ac:dyDescent="0.2">
      <c r="B11" s="146"/>
      <c r="C11" s="146"/>
      <c r="D11" s="146"/>
    </row>
    <row r="12" spans="2:9" ht="27" customHeight="1" x14ac:dyDescent="0.35">
      <c r="B12" s="146"/>
      <c r="C12" s="146"/>
      <c r="D12" s="146"/>
      <c r="E12" s="146"/>
      <c r="F12" s="146"/>
      <c r="G12" s="146"/>
      <c r="H12" s="146"/>
      <c r="I12" s="149"/>
    </row>
    <row r="13" spans="2:9" ht="19.5" customHeight="1" x14ac:dyDescent="0.35">
      <c r="B13" s="146"/>
      <c r="C13" s="159"/>
      <c r="D13" s="159"/>
      <c r="E13" s="159"/>
      <c r="F13" s="159"/>
      <c r="G13" s="159"/>
      <c r="H13" s="159"/>
      <c r="I13" s="149"/>
    </row>
    <row r="14" spans="2:9" x14ac:dyDescent="0.2">
      <c r="B14" s="146"/>
      <c r="C14" s="146"/>
      <c r="D14" s="146"/>
      <c r="F14" s="146"/>
      <c r="G14" s="146"/>
      <c r="H14" s="146"/>
    </row>
    <row r="15" spans="2:9" x14ac:dyDescent="0.2">
      <c r="B15" s="146"/>
      <c r="C15" s="146"/>
      <c r="D15" s="146"/>
      <c r="F15" s="146"/>
      <c r="G15" s="146"/>
      <c r="H15" s="146"/>
      <c r="I15" s="146"/>
    </row>
    <row r="16" spans="2:9" ht="34.5" x14ac:dyDescent="0.45">
      <c r="B16" s="146"/>
      <c r="C16" s="146"/>
      <c r="D16" s="146"/>
      <c r="E16" s="150"/>
      <c r="F16" s="146"/>
      <c r="G16" s="146"/>
      <c r="H16" s="146"/>
      <c r="I16" s="146"/>
    </row>
    <row r="17" spans="2:9" ht="33" x14ac:dyDescent="0.45">
      <c r="B17" s="146"/>
      <c r="C17" s="146"/>
      <c r="D17" s="146"/>
      <c r="E17" s="151"/>
      <c r="F17" s="146"/>
      <c r="G17" s="146"/>
      <c r="H17" s="146"/>
      <c r="I17" s="146"/>
    </row>
    <row r="18" spans="2:9" ht="33" x14ac:dyDescent="0.45">
      <c r="D18" s="151"/>
    </row>
    <row r="19" spans="2:9" ht="18.75" x14ac:dyDescent="0.3">
      <c r="E19" s="160"/>
      <c r="I19" s="152"/>
    </row>
    <row r="21" spans="2:9" x14ac:dyDescent="0.2">
      <c r="E21" s="153"/>
    </row>
    <row r="22" spans="2:9" ht="26.25" x14ac:dyDescent="0.4">
      <c r="E22" s="154"/>
    </row>
    <row r="25" spans="2:9" ht="18.75" x14ac:dyDescent="0.3">
      <c r="E25" s="155"/>
    </row>
    <row r="26" spans="2:9" ht="18.75" x14ac:dyDescent="0.3">
      <c r="E26" s="156"/>
    </row>
    <row r="28" spans="2:9" x14ac:dyDescent="0.2">
      <c r="D28" s="159"/>
      <c r="E28" s="159"/>
      <c r="F28" s="159"/>
      <c r="G28" s="159"/>
      <c r="H28" s="159"/>
    </row>
    <row r="33" spans="1:9" ht="35.25" x14ac:dyDescent="0.2">
      <c r="A33" s="161"/>
    </row>
    <row r="36" spans="1:9" ht="33" x14ac:dyDescent="0.2">
      <c r="B36" s="162"/>
    </row>
    <row r="39" spans="1:9" ht="18" x14ac:dyDescent="0.25">
      <c r="B39" s="163"/>
    </row>
    <row r="41" spans="1:9" ht="18.75" x14ac:dyDescent="0.3">
      <c r="I41" s="157"/>
    </row>
    <row r="43" spans="1:9" ht="18.75" x14ac:dyDescent="0.3">
      <c r="B43" s="205"/>
      <c r="C43" s="205"/>
      <c r="D43" s="205"/>
    </row>
    <row r="57" spans="10:10" ht="18.75" x14ac:dyDescent="0.3">
      <c r="J57" s="15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9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223" t="s">
        <v>104</v>
      </c>
      <c r="E4" s="223"/>
      <c r="I4" s="223" t="s">
        <v>91</v>
      </c>
      <c r="J4" s="223"/>
      <c r="K4" s="223"/>
      <c r="L4" s="223"/>
      <c r="M4" s="223"/>
      <c r="N4" s="223"/>
      <c r="P4" s="223" t="s">
        <v>92</v>
      </c>
      <c r="Q4" s="223"/>
      <c r="R4" s="223"/>
      <c r="S4" s="223"/>
      <c r="T4" s="223"/>
      <c r="U4" s="223"/>
    </row>
    <row r="5" spans="1:21" x14ac:dyDescent="0.2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97" t="s">
        <v>81</v>
      </c>
      <c r="B7" s="101">
        <v>5520006</v>
      </c>
      <c r="C7" s="18">
        <v>6154092</v>
      </c>
      <c r="D7" s="19">
        <v>6651944</v>
      </c>
      <c r="E7" s="27">
        <v>23.024588398389682</v>
      </c>
      <c r="F7" s="27">
        <v>23.725699544915965</v>
      </c>
      <c r="G7" s="28">
        <v>23.564261259149827</v>
      </c>
      <c r="I7" s="93">
        <v>2505939</v>
      </c>
      <c r="J7" s="18">
        <v>2656412</v>
      </c>
      <c r="K7" s="19">
        <v>2835796</v>
      </c>
      <c r="L7" s="27">
        <v>18.070199892571271</v>
      </c>
      <c r="M7" s="27">
        <v>18.137360732340767</v>
      </c>
      <c r="N7" s="28">
        <v>18.196612889326282</v>
      </c>
      <c r="P7" s="93">
        <v>3014067</v>
      </c>
      <c r="Q7" s="18">
        <v>3497680</v>
      </c>
      <c r="R7" s="19">
        <v>3816148</v>
      </c>
      <c r="S7" s="27">
        <v>29.822768237419577</v>
      </c>
      <c r="T7" s="27">
        <v>30.973675457572099</v>
      </c>
      <c r="U7" s="28">
        <v>30.179691105126196</v>
      </c>
    </row>
    <row r="8" spans="1:21" x14ac:dyDescent="0.2">
      <c r="A8" s="97" t="s">
        <v>186</v>
      </c>
      <c r="B8" s="101">
        <v>716492</v>
      </c>
      <c r="C8" s="18">
        <v>815573</v>
      </c>
      <c r="D8" s="19">
        <v>898418</v>
      </c>
      <c r="E8" s="27">
        <v>2.988571641179198</v>
      </c>
      <c r="F8" s="27">
        <v>3.1442558796562916</v>
      </c>
      <c r="G8" s="28">
        <v>3.1826119510210651</v>
      </c>
      <c r="I8" s="93">
        <v>647853</v>
      </c>
      <c r="J8" s="18">
        <v>729895</v>
      </c>
      <c r="K8" s="19">
        <v>794718</v>
      </c>
      <c r="L8" s="27">
        <v>4.6716353474693424</v>
      </c>
      <c r="M8" s="27">
        <v>4.9835525933973583</v>
      </c>
      <c r="N8" s="28">
        <v>5.0995120249057431</v>
      </c>
      <c r="P8" s="93">
        <v>68639</v>
      </c>
      <c r="Q8" s="18">
        <v>85678</v>
      </c>
      <c r="R8" s="19">
        <v>103700</v>
      </c>
      <c r="S8" s="27">
        <v>0.67915045984320932</v>
      </c>
      <c r="T8" s="27">
        <v>0.75872079945960247</v>
      </c>
      <c r="U8" s="28">
        <v>0.82010288060148262</v>
      </c>
    </row>
    <row r="9" spans="1:21" x14ac:dyDescent="0.2">
      <c r="A9" s="97" t="s">
        <v>82</v>
      </c>
      <c r="B9" s="101">
        <v>6639361</v>
      </c>
      <c r="C9" s="18">
        <v>7211513</v>
      </c>
      <c r="D9" s="19">
        <v>7910767</v>
      </c>
      <c r="E9" s="27">
        <v>27.69354856739665</v>
      </c>
      <c r="F9" s="27">
        <v>27.802345285422376</v>
      </c>
      <c r="G9" s="28">
        <v>28.023594358019384</v>
      </c>
      <c r="I9" s="93">
        <v>3260942</v>
      </c>
      <c r="J9" s="18">
        <v>3460270</v>
      </c>
      <c r="K9" s="19">
        <v>3658290</v>
      </c>
      <c r="L9" s="27">
        <v>23.514488492369985</v>
      </c>
      <c r="M9" s="27">
        <v>23.625915415717436</v>
      </c>
      <c r="N9" s="28">
        <v>23.474356747415346</v>
      </c>
      <c r="P9" s="93">
        <v>3378419</v>
      </c>
      <c r="Q9" s="18">
        <v>3751243</v>
      </c>
      <c r="R9" s="19">
        <v>4252477</v>
      </c>
      <c r="S9" s="27">
        <v>33.427859050875384</v>
      </c>
      <c r="T9" s="27">
        <v>33.219100445006156</v>
      </c>
      <c r="U9" s="28">
        <v>33.630362944952275</v>
      </c>
    </row>
    <row r="10" spans="1:21" x14ac:dyDescent="0.2">
      <c r="A10" s="97" t="s">
        <v>84</v>
      </c>
      <c r="B10" s="101">
        <v>3010245</v>
      </c>
      <c r="C10" s="18">
        <v>3366139</v>
      </c>
      <c r="D10" s="19">
        <v>3473542</v>
      </c>
      <c r="E10" s="27">
        <v>12.556082747611244</v>
      </c>
      <c r="F10" s="27">
        <v>12.977381966409322</v>
      </c>
      <c r="G10" s="28">
        <v>12.304891800446576</v>
      </c>
      <c r="I10" s="93">
        <v>1886670</v>
      </c>
      <c r="J10" s="18">
        <v>2147756</v>
      </c>
      <c r="K10" s="19">
        <v>2187252</v>
      </c>
      <c r="L10" s="27">
        <v>13.604682329185763</v>
      </c>
      <c r="M10" s="27">
        <v>14.664376360688507</v>
      </c>
      <c r="N10" s="28">
        <v>14.035063853466431</v>
      </c>
      <c r="P10" s="93">
        <v>1123575</v>
      </c>
      <c r="Q10" s="18">
        <v>1218383</v>
      </c>
      <c r="R10" s="19">
        <v>1286290</v>
      </c>
      <c r="S10" s="27">
        <v>11.117243519257768</v>
      </c>
      <c r="T10" s="27">
        <v>10.789380282079284</v>
      </c>
      <c r="U10" s="28">
        <v>10.172518170577446</v>
      </c>
    </row>
    <row r="11" spans="1:21" x14ac:dyDescent="0.2">
      <c r="A11" s="97" t="s">
        <v>185</v>
      </c>
      <c r="B11" s="101">
        <v>3860343</v>
      </c>
      <c r="C11" s="18">
        <v>4094750</v>
      </c>
      <c r="D11" s="19">
        <v>4393878</v>
      </c>
      <c r="E11" s="27">
        <v>16.10194058694951</v>
      </c>
      <c r="F11" s="27">
        <v>15.786375668668041</v>
      </c>
      <c r="G11" s="28">
        <v>15.565147441534492</v>
      </c>
      <c r="I11" s="93">
        <v>3275159</v>
      </c>
      <c r="J11" s="18">
        <v>3425956</v>
      </c>
      <c r="K11" s="19">
        <v>3637941</v>
      </c>
      <c r="L11" s="27">
        <v>23.617006563190021</v>
      </c>
      <c r="M11" s="27">
        <v>23.391627437734524</v>
      </c>
      <c r="N11" s="28">
        <v>23.343782165998029</v>
      </c>
      <c r="P11" s="93">
        <v>585184</v>
      </c>
      <c r="Q11" s="18">
        <v>668794</v>
      </c>
      <c r="R11" s="19">
        <v>755937</v>
      </c>
      <c r="S11" s="27">
        <v>5.790119067773257</v>
      </c>
      <c r="T11" s="27">
        <v>5.9224995722797615</v>
      </c>
      <c r="U11" s="28">
        <v>5.9782652965597194</v>
      </c>
    </row>
    <row r="12" spans="1:21" x14ac:dyDescent="0.2">
      <c r="A12" s="97" t="s">
        <v>161</v>
      </c>
      <c r="B12" s="101">
        <v>308181</v>
      </c>
      <c r="C12" s="18">
        <v>316146</v>
      </c>
      <c r="D12" s="19">
        <v>342221</v>
      </c>
      <c r="E12" s="27">
        <v>1.2854588703715413</v>
      </c>
      <c r="F12" s="27">
        <v>1.218828871639716</v>
      </c>
      <c r="G12" s="28">
        <v>1.212305012244167</v>
      </c>
      <c r="I12" s="93">
        <v>304277</v>
      </c>
      <c r="J12" s="18">
        <v>312160</v>
      </c>
      <c r="K12" s="19">
        <v>339410</v>
      </c>
      <c r="L12" s="27">
        <v>2.194126119076286</v>
      </c>
      <c r="M12" s="27">
        <v>2.1313555751922117</v>
      </c>
      <c r="N12" s="28">
        <v>2.1779113803553689</v>
      </c>
      <c r="P12" s="93">
        <v>3904</v>
      </c>
      <c r="Q12" s="18">
        <v>3986</v>
      </c>
      <c r="R12" s="19">
        <v>2811</v>
      </c>
      <c r="S12" s="27">
        <v>3.8628234607553859E-2</v>
      </c>
      <c r="T12" s="27">
        <v>3.5297989059571599E-2</v>
      </c>
      <c r="U12" s="28">
        <v>2.2230561208975579E-2</v>
      </c>
    </row>
    <row r="13" spans="1:21" x14ac:dyDescent="0.2">
      <c r="A13" s="97" t="s">
        <v>162</v>
      </c>
      <c r="B13" s="101">
        <v>390530</v>
      </c>
      <c r="C13" s="18">
        <v>0</v>
      </c>
      <c r="D13" s="19">
        <v>0</v>
      </c>
      <c r="E13" s="27">
        <v>1.628946147381565</v>
      </c>
      <c r="F13" s="27" t="s">
        <v>163</v>
      </c>
      <c r="G13" s="28" t="s">
        <v>163</v>
      </c>
      <c r="I13" s="93">
        <v>187803</v>
      </c>
      <c r="J13" s="18">
        <v>0</v>
      </c>
      <c r="K13" s="19">
        <v>0</v>
      </c>
      <c r="L13" s="27">
        <v>1.3542379724424907</v>
      </c>
      <c r="M13" s="27" t="s">
        <v>163</v>
      </c>
      <c r="N13" s="28" t="s">
        <v>163</v>
      </c>
      <c r="P13" s="93">
        <v>202727</v>
      </c>
      <c r="Q13" s="18">
        <v>0</v>
      </c>
      <c r="R13" s="19">
        <v>0</v>
      </c>
      <c r="S13" s="27">
        <v>2.00588783741946</v>
      </c>
      <c r="T13" s="27" t="s">
        <v>163</v>
      </c>
      <c r="U13" s="28" t="s">
        <v>163</v>
      </c>
    </row>
    <row r="14" spans="1:21" x14ac:dyDescent="0.2">
      <c r="A14" s="97" t="s">
        <v>164</v>
      </c>
      <c r="B14" s="101">
        <v>319782</v>
      </c>
      <c r="C14" s="18">
        <v>366045</v>
      </c>
      <c r="D14" s="19">
        <v>429854</v>
      </c>
      <c r="E14" s="27">
        <v>1.3338479935010668</v>
      </c>
      <c r="F14" s="27">
        <v>1.411203097048072</v>
      </c>
      <c r="G14" s="28">
        <v>1.5227416164794216</v>
      </c>
      <c r="I14" s="93">
        <v>0</v>
      </c>
      <c r="J14" s="18">
        <v>0</v>
      </c>
      <c r="K14" s="19">
        <v>0</v>
      </c>
      <c r="L14" s="27" t="s">
        <v>163</v>
      </c>
      <c r="M14" s="27" t="s">
        <v>163</v>
      </c>
      <c r="N14" s="28" t="s">
        <v>163</v>
      </c>
      <c r="P14" s="93">
        <v>319782</v>
      </c>
      <c r="Q14" s="18">
        <v>366045</v>
      </c>
      <c r="R14" s="19">
        <v>429854</v>
      </c>
      <c r="S14" s="27">
        <v>3.1640917313711037</v>
      </c>
      <c r="T14" s="27">
        <v>3.2415083806600316</v>
      </c>
      <c r="U14" s="28">
        <v>3.3994648373970078</v>
      </c>
    </row>
    <row r="15" spans="1:21" x14ac:dyDescent="0.2">
      <c r="A15" s="97" t="s">
        <v>165</v>
      </c>
      <c r="B15" s="101">
        <v>630161</v>
      </c>
      <c r="C15" s="18">
        <v>718018</v>
      </c>
      <c r="D15" s="19">
        <v>891397</v>
      </c>
      <c r="E15" s="27">
        <v>2.6284749780557557</v>
      </c>
      <c r="F15" s="27">
        <v>2.7681548042898076</v>
      </c>
      <c r="G15" s="28">
        <v>3.1577403227721668</v>
      </c>
      <c r="I15" s="93">
        <v>227297</v>
      </c>
      <c r="J15" s="18">
        <v>244990</v>
      </c>
      <c r="K15" s="19">
        <v>264403</v>
      </c>
      <c r="L15" s="27">
        <v>1.6390272169361555</v>
      </c>
      <c r="M15" s="27">
        <v>1.6727345027112377</v>
      </c>
      <c r="N15" s="28">
        <v>1.6966097130317335</v>
      </c>
      <c r="P15" s="93">
        <v>402864</v>
      </c>
      <c r="Q15" s="18">
        <v>473028</v>
      </c>
      <c r="R15" s="19">
        <v>626994</v>
      </c>
      <c r="S15" s="27">
        <v>3.9861488491131092</v>
      </c>
      <c r="T15" s="27">
        <v>4.1888954262094922</v>
      </c>
      <c r="U15" s="28">
        <v>4.9585302364498167</v>
      </c>
    </row>
    <row r="16" spans="1:21" x14ac:dyDescent="0.2">
      <c r="A16" s="97" t="s">
        <v>166</v>
      </c>
      <c r="B16" s="101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  <c r="I16" s="93">
        <v>0</v>
      </c>
      <c r="J16" s="18">
        <v>0</v>
      </c>
      <c r="K16" s="19">
        <v>0</v>
      </c>
      <c r="L16" s="27" t="s">
        <v>163</v>
      </c>
      <c r="M16" s="27" t="s">
        <v>163</v>
      </c>
      <c r="N16" s="28" t="s">
        <v>163</v>
      </c>
      <c r="P16" s="93">
        <v>0</v>
      </c>
      <c r="Q16" s="18">
        <v>0</v>
      </c>
      <c r="R16" s="19">
        <v>0</v>
      </c>
      <c r="S16" s="27" t="s">
        <v>163</v>
      </c>
      <c r="T16" s="27" t="s">
        <v>163</v>
      </c>
      <c r="U16" s="28" t="s">
        <v>163</v>
      </c>
    </row>
    <row r="17" spans="1:21" x14ac:dyDescent="0.2">
      <c r="A17" s="97" t="s">
        <v>167</v>
      </c>
      <c r="B17" s="101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3">
        <v>0</v>
      </c>
      <c r="J17" s="18">
        <v>0</v>
      </c>
      <c r="K17" s="19">
        <v>0</v>
      </c>
      <c r="L17" s="27" t="s">
        <v>163</v>
      </c>
      <c r="M17" s="27" t="s">
        <v>163</v>
      </c>
      <c r="N17" s="28" t="s">
        <v>163</v>
      </c>
      <c r="P17" s="93">
        <v>0</v>
      </c>
      <c r="Q17" s="18">
        <v>0</v>
      </c>
      <c r="R17" s="19">
        <v>0</v>
      </c>
      <c r="S17" s="27" t="s">
        <v>163</v>
      </c>
      <c r="T17" s="27" t="s">
        <v>163</v>
      </c>
      <c r="U17" s="28" t="s">
        <v>163</v>
      </c>
    </row>
    <row r="18" spans="1:21" x14ac:dyDescent="0.2">
      <c r="A18" s="97" t="s">
        <v>168</v>
      </c>
      <c r="B18" s="101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3">
        <v>0</v>
      </c>
      <c r="J18" s="18">
        <v>0</v>
      </c>
      <c r="K18" s="19">
        <v>0</v>
      </c>
      <c r="L18" s="27" t="s">
        <v>163</v>
      </c>
      <c r="M18" s="27" t="s">
        <v>163</v>
      </c>
      <c r="N18" s="28" t="s">
        <v>163</v>
      </c>
      <c r="P18" s="93">
        <v>0</v>
      </c>
      <c r="Q18" s="18">
        <v>0</v>
      </c>
      <c r="R18" s="19">
        <v>0</v>
      </c>
      <c r="S18" s="27" t="s">
        <v>163</v>
      </c>
      <c r="T18" s="27" t="s">
        <v>163</v>
      </c>
      <c r="U18" s="28" t="s">
        <v>163</v>
      </c>
    </row>
    <row r="19" spans="1:21" x14ac:dyDescent="0.2">
      <c r="A19" s="97" t="s">
        <v>169</v>
      </c>
      <c r="B19" s="101">
        <v>0</v>
      </c>
      <c r="C19" s="18">
        <v>112970</v>
      </c>
      <c r="D19" s="19">
        <v>159619</v>
      </c>
      <c r="E19" s="27" t="s">
        <v>163</v>
      </c>
      <c r="F19" s="27">
        <v>0.4355300956809155</v>
      </c>
      <c r="G19" s="28">
        <v>0.5654442998804915</v>
      </c>
      <c r="I19" s="93">
        <v>0</v>
      </c>
      <c r="J19" s="18">
        <v>0</v>
      </c>
      <c r="K19" s="19">
        <v>0</v>
      </c>
      <c r="L19" s="27" t="s">
        <v>163</v>
      </c>
      <c r="M19" s="27" t="s">
        <v>163</v>
      </c>
      <c r="N19" s="28" t="s">
        <v>163</v>
      </c>
      <c r="P19" s="93">
        <v>0</v>
      </c>
      <c r="Q19" s="18">
        <v>112970</v>
      </c>
      <c r="R19" s="19">
        <v>159619</v>
      </c>
      <c r="S19" s="27" t="s">
        <v>163</v>
      </c>
      <c r="T19" s="27">
        <v>1.0004048730706983</v>
      </c>
      <c r="U19" s="28">
        <v>1.2623336711545616</v>
      </c>
    </row>
    <row r="20" spans="1:21" x14ac:dyDescent="0.2">
      <c r="A20" s="97" t="s">
        <v>170</v>
      </c>
      <c r="B20" s="101">
        <v>1118840</v>
      </c>
      <c r="C20" s="18">
        <v>1156044</v>
      </c>
      <c r="D20" s="19">
        <v>1275737</v>
      </c>
      <c r="E20" s="27">
        <v>4.6668120439822554</v>
      </c>
      <c r="F20" s="27">
        <v>4.4568642465375605</v>
      </c>
      <c r="G20" s="28">
        <v>4.5192503072731851</v>
      </c>
      <c r="I20" s="93">
        <v>631038</v>
      </c>
      <c r="J20" s="18">
        <v>613797</v>
      </c>
      <c r="K20" s="19">
        <v>682286</v>
      </c>
      <c r="L20" s="27">
        <v>4.5503832295233009</v>
      </c>
      <c r="M20" s="27">
        <v>4.1908625640256734</v>
      </c>
      <c r="N20" s="28">
        <v>4.3780632393186512</v>
      </c>
      <c r="P20" s="93">
        <v>487802</v>
      </c>
      <c r="Q20" s="18">
        <v>542247</v>
      </c>
      <c r="R20" s="19">
        <v>593451</v>
      </c>
      <c r="S20" s="27">
        <v>4.8265702095373939</v>
      </c>
      <c r="T20" s="27">
        <v>4.8018636913159867</v>
      </c>
      <c r="U20" s="28">
        <v>4.6932581928238228</v>
      </c>
    </row>
    <row r="21" spans="1:21" x14ac:dyDescent="0.2">
      <c r="A21" s="97" t="s">
        <v>171</v>
      </c>
      <c r="B21" s="101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3">
        <v>0</v>
      </c>
      <c r="J21" s="18">
        <v>0</v>
      </c>
      <c r="K21" s="19">
        <v>0</v>
      </c>
      <c r="L21" s="27" t="s">
        <v>163</v>
      </c>
      <c r="M21" s="27" t="s">
        <v>163</v>
      </c>
      <c r="N21" s="28" t="s">
        <v>163</v>
      </c>
      <c r="P21" s="93">
        <v>0</v>
      </c>
      <c r="Q21" s="18">
        <v>0</v>
      </c>
      <c r="R21" s="19">
        <v>0</v>
      </c>
      <c r="S21" s="27" t="s">
        <v>163</v>
      </c>
      <c r="T21" s="27" t="s">
        <v>163</v>
      </c>
      <c r="U21" s="28" t="s">
        <v>163</v>
      </c>
    </row>
    <row r="22" spans="1:21" x14ac:dyDescent="0.2">
      <c r="A22" s="97" t="s">
        <v>172</v>
      </c>
      <c r="B22" s="101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  <c r="I22" s="93">
        <v>0</v>
      </c>
      <c r="J22" s="18">
        <v>0</v>
      </c>
      <c r="K22" s="19">
        <v>0</v>
      </c>
      <c r="L22" s="27" t="s">
        <v>163</v>
      </c>
      <c r="M22" s="27" t="s">
        <v>163</v>
      </c>
      <c r="N22" s="28" t="s">
        <v>163</v>
      </c>
      <c r="P22" s="93">
        <v>0</v>
      </c>
      <c r="Q22" s="18">
        <v>0</v>
      </c>
      <c r="R22" s="19">
        <v>0</v>
      </c>
      <c r="S22" s="27" t="s">
        <v>163</v>
      </c>
      <c r="T22" s="27" t="s">
        <v>163</v>
      </c>
      <c r="U22" s="28" t="s">
        <v>163</v>
      </c>
    </row>
    <row r="23" spans="1:21" x14ac:dyDescent="0.2">
      <c r="A23" s="97" t="s">
        <v>173</v>
      </c>
      <c r="B23" s="101">
        <v>281</v>
      </c>
      <c r="C23" s="18">
        <v>6384</v>
      </c>
      <c r="D23" s="19">
        <v>19950</v>
      </c>
      <c r="E23" s="27">
        <v>1.1720837513487306E-3</v>
      </c>
      <c r="F23" s="27">
        <v>2.4612057456200445E-2</v>
      </c>
      <c r="G23" s="28">
        <v>7.0672124136949899E-2</v>
      </c>
      <c r="I23" s="93">
        <v>281</v>
      </c>
      <c r="J23" s="18">
        <v>6384</v>
      </c>
      <c r="K23" s="19">
        <v>19950</v>
      </c>
      <c r="L23" s="27">
        <v>2.0262768446528538E-3</v>
      </c>
      <c r="M23" s="27">
        <v>4.3588461020076498E-2</v>
      </c>
      <c r="N23" s="28">
        <v>0.12801429550717308</v>
      </c>
      <c r="P23" s="93">
        <v>0</v>
      </c>
      <c r="Q23" s="18">
        <v>0</v>
      </c>
      <c r="R23" s="19">
        <v>0</v>
      </c>
      <c r="S23" s="27" t="s">
        <v>163</v>
      </c>
      <c r="T23" s="27" t="s">
        <v>163</v>
      </c>
      <c r="U23" s="28" t="s">
        <v>163</v>
      </c>
    </row>
    <row r="24" spans="1:21" x14ac:dyDescent="0.2">
      <c r="A24" s="97" t="s">
        <v>174</v>
      </c>
      <c r="B24" s="101">
        <v>76184</v>
      </c>
      <c r="C24" s="18">
        <v>79423</v>
      </c>
      <c r="D24" s="19">
        <v>75035</v>
      </c>
      <c r="E24" s="27">
        <v>0.31777234346174976</v>
      </c>
      <c r="F24" s="27">
        <v>0.30619728059896739</v>
      </c>
      <c r="G24" s="28">
        <v>0.26580866338927495</v>
      </c>
      <c r="I24" s="93">
        <v>0</v>
      </c>
      <c r="J24" s="18">
        <v>0</v>
      </c>
      <c r="K24" s="19">
        <v>0</v>
      </c>
      <c r="L24" s="27" t="s">
        <v>163</v>
      </c>
      <c r="M24" s="27" t="s">
        <v>163</v>
      </c>
      <c r="N24" s="28" t="s">
        <v>163</v>
      </c>
      <c r="P24" s="93">
        <v>76184</v>
      </c>
      <c r="Q24" s="18">
        <v>79423</v>
      </c>
      <c r="R24" s="19">
        <v>75035</v>
      </c>
      <c r="S24" s="27">
        <v>0.75380466837650695</v>
      </c>
      <c r="T24" s="27">
        <v>0.70332970022036001</v>
      </c>
      <c r="U24" s="28">
        <v>0.59340809687494933</v>
      </c>
    </row>
    <row r="25" spans="1:21" x14ac:dyDescent="0.2">
      <c r="A25" s="97" t="s">
        <v>175</v>
      </c>
      <c r="B25" s="101">
        <v>813907</v>
      </c>
      <c r="C25" s="18">
        <v>902385</v>
      </c>
      <c r="D25" s="19">
        <v>972199</v>
      </c>
      <c r="E25" s="27">
        <v>3.3949009601743461</v>
      </c>
      <c r="F25" s="27">
        <v>3.4789397662301753</v>
      </c>
      <c r="G25" s="28">
        <v>3.4439783666074462</v>
      </c>
      <c r="I25" s="93">
        <v>654877</v>
      </c>
      <c r="J25" s="18">
        <v>716464</v>
      </c>
      <c r="K25" s="19">
        <v>764349</v>
      </c>
      <c r="L25" s="27">
        <v>4.7222850576360385</v>
      </c>
      <c r="M25" s="27">
        <v>4.891848862200515</v>
      </c>
      <c r="N25" s="28">
        <v>4.904641541684823</v>
      </c>
      <c r="P25" s="93">
        <v>159030</v>
      </c>
      <c r="Q25" s="18">
        <v>185921</v>
      </c>
      <c r="R25" s="19">
        <v>207850</v>
      </c>
      <c r="S25" s="27">
        <v>1.5735266776739985</v>
      </c>
      <c r="T25" s="27">
        <v>1.6464218323995512</v>
      </c>
      <c r="U25" s="28">
        <v>1.6437645490165684</v>
      </c>
    </row>
    <row r="26" spans="1:21" x14ac:dyDescent="0.2">
      <c r="A26" s="97" t="s">
        <v>176</v>
      </c>
      <c r="B26" s="101">
        <v>150158</v>
      </c>
      <c r="C26" s="18">
        <v>177824</v>
      </c>
      <c r="D26" s="19">
        <v>205728</v>
      </c>
      <c r="E26" s="27">
        <v>0.62632651934171768</v>
      </c>
      <c r="F26" s="27">
        <v>0.68555991621105705</v>
      </c>
      <c r="G26" s="28">
        <v>0.72878369696473322</v>
      </c>
      <c r="I26" s="93">
        <v>34198</v>
      </c>
      <c r="J26" s="18">
        <v>45221</v>
      </c>
      <c r="K26" s="19">
        <v>59452</v>
      </c>
      <c r="L26" s="27">
        <v>0.24660005527913983</v>
      </c>
      <c r="M26" s="27">
        <v>0.30875842665865905</v>
      </c>
      <c r="N26" s="28">
        <v>0.38148901736804275</v>
      </c>
      <c r="P26" s="93">
        <v>115960</v>
      </c>
      <c r="Q26" s="18">
        <v>132603</v>
      </c>
      <c r="R26" s="19">
        <v>146276</v>
      </c>
      <c r="S26" s="27">
        <v>1.1473693865501908</v>
      </c>
      <c r="T26" s="27">
        <v>1.1742647373974844</v>
      </c>
      <c r="U26" s="28">
        <v>1.1568116582725407</v>
      </c>
    </row>
    <row r="27" spans="1:21" x14ac:dyDescent="0.2">
      <c r="A27" s="97" t="s">
        <v>177</v>
      </c>
      <c r="B27" s="101">
        <v>228808</v>
      </c>
      <c r="C27" s="18">
        <v>237609</v>
      </c>
      <c r="D27" s="19">
        <v>255537</v>
      </c>
      <c r="E27" s="27">
        <v>0.95438483622277703</v>
      </c>
      <c r="F27" s="27">
        <v>0.91604736217267102</v>
      </c>
      <c r="G27" s="28">
        <v>0.90523020479116623</v>
      </c>
      <c r="I27" s="93">
        <v>98273</v>
      </c>
      <c r="J27" s="18">
        <v>103765</v>
      </c>
      <c r="K27" s="19">
        <v>110062</v>
      </c>
      <c r="L27" s="27">
        <v>0.70864165250736622</v>
      </c>
      <c r="M27" s="27">
        <v>0.70848318573750602</v>
      </c>
      <c r="N27" s="28">
        <v>0.70624107228623967</v>
      </c>
      <c r="P27" s="93">
        <v>130535</v>
      </c>
      <c r="Q27" s="18">
        <v>133844</v>
      </c>
      <c r="R27" s="19">
        <v>145475</v>
      </c>
      <c r="S27" s="27">
        <v>1.2915821220535457</v>
      </c>
      <c r="T27" s="27">
        <v>1.1852544023304821</v>
      </c>
      <c r="U27" s="28">
        <v>1.1504770159643267</v>
      </c>
    </row>
    <row r="28" spans="1:21" x14ac:dyDescent="0.2">
      <c r="A28" s="97" t="s">
        <v>178</v>
      </c>
      <c r="B28" s="101">
        <v>62791</v>
      </c>
      <c r="C28" s="18">
        <v>68931</v>
      </c>
      <c r="D28" s="19">
        <v>73418</v>
      </c>
      <c r="E28" s="27">
        <v>0.26190857946953072</v>
      </c>
      <c r="F28" s="27">
        <v>0.26574776511800641</v>
      </c>
      <c r="G28" s="28">
        <v>0.26008050174870112</v>
      </c>
      <c r="I28" s="93">
        <v>33825</v>
      </c>
      <c r="J28" s="18">
        <v>37239</v>
      </c>
      <c r="K28" s="19">
        <v>39147</v>
      </c>
      <c r="L28" s="27">
        <v>0.24391037106897787</v>
      </c>
      <c r="M28" s="27">
        <v>0.2542591948506624</v>
      </c>
      <c r="N28" s="28">
        <v>0.25119677324407541</v>
      </c>
      <c r="P28" s="93">
        <v>28966</v>
      </c>
      <c r="Q28" s="18">
        <v>31692</v>
      </c>
      <c r="R28" s="19">
        <v>34271</v>
      </c>
      <c r="S28" s="27">
        <v>0.28660487798217343</v>
      </c>
      <c r="T28" s="27">
        <v>0.280648236145495</v>
      </c>
      <c r="U28" s="28">
        <v>0.27102937146666739</v>
      </c>
    </row>
    <row r="29" spans="1:21" x14ac:dyDescent="0.2">
      <c r="A29" s="97" t="s">
        <v>179</v>
      </c>
      <c r="B29" s="101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27" t="s">
        <v>163</v>
      </c>
      <c r="M29" s="27" t="s">
        <v>163</v>
      </c>
      <c r="N29" s="28" t="s">
        <v>163</v>
      </c>
      <c r="P29" s="93">
        <v>0</v>
      </c>
      <c r="Q29" s="18">
        <v>0</v>
      </c>
      <c r="R29" s="19">
        <v>0</v>
      </c>
      <c r="S29" s="27" t="s">
        <v>163</v>
      </c>
      <c r="T29" s="27" t="s">
        <v>163</v>
      </c>
      <c r="U29" s="28" t="s">
        <v>163</v>
      </c>
    </row>
    <row r="30" spans="1:21" x14ac:dyDescent="0.2">
      <c r="A30" s="97" t="s">
        <v>180</v>
      </c>
      <c r="B30" s="101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  <c r="I30" s="93">
        <v>0</v>
      </c>
      <c r="J30" s="18">
        <v>0</v>
      </c>
      <c r="K30" s="19">
        <v>0</v>
      </c>
      <c r="L30" s="27" t="s">
        <v>163</v>
      </c>
      <c r="M30" s="27" t="s">
        <v>163</v>
      </c>
      <c r="N30" s="28" t="s">
        <v>163</v>
      </c>
      <c r="P30" s="93">
        <v>0</v>
      </c>
      <c r="Q30" s="18">
        <v>0</v>
      </c>
      <c r="R30" s="19">
        <v>0</v>
      </c>
      <c r="S30" s="27" t="s">
        <v>163</v>
      </c>
      <c r="T30" s="27" t="s">
        <v>163</v>
      </c>
      <c r="U30" s="28" t="s">
        <v>163</v>
      </c>
    </row>
    <row r="31" spans="1:21" x14ac:dyDescent="0.2">
      <c r="A31" s="97" t="s">
        <v>181</v>
      </c>
      <c r="B31" s="101">
        <v>282</v>
      </c>
      <c r="C31" s="18">
        <v>445</v>
      </c>
      <c r="D31" s="19">
        <v>450</v>
      </c>
      <c r="E31" s="27">
        <v>1.1762548679015729E-3</v>
      </c>
      <c r="F31" s="27">
        <v>1.7155961102771301E-3</v>
      </c>
      <c r="G31" s="28">
        <v>1.5941080632394713E-3</v>
      </c>
      <c r="I31" s="93">
        <v>0</v>
      </c>
      <c r="J31" s="18">
        <v>0</v>
      </c>
      <c r="K31" s="19">
        <v>0</v>
      </c>
      <c r="L31" s="27" t="s">
        <v>163</v>
      </c>
      <c r="M31" s="27" t="s">
        <v>163</v>
      </c>
      <c r="N31" s="28" t="s">
        <v>163</v>
      </c>
      <c r="P31" s="93">
        <v>282</v>
      </c>
      <c r="Q31" s="18">
        <v>445</v>
      </c>
      <c r="R31" s="19">
        <v>450</v>
      </c>
      <c r="S31" s="27">
        <v>2.7902567006481012E-3</v>
      </c>
      <c r="T31" s="27">
        <v>3.9406937108653695E-3</v>
      </c>
      <c r="U31" s="28">
        <v>3.5587878136033478E-3</v>
      </c>
    </row>
    <row r="32" spans="1:21" x14ac:dyDescent="0.2">
      <c r="A32" s="97" t="s">
        <v>182</v>
      </c>
      <c r="B32" s="101">
        <v>126939</v>
      </c>
      <c r="C32" s="18">
        <v>154215</v>
      </c>
      <c r="D32" s="19">
        <v>199258</v>
      </c>
      <c r="E32" s="27">
        <v>0.52947736410126867</v>
      </c>
      <c r="F32" s="27">
        <v>0.59454079583457886</v>
      </c>
      <c r="G32" s="28">
        <v>0.70586396547771235</v>
      </c>
      <c r="I32" s="93">
        <v>118262</v>
      </c>
      <c r="J32" s="18">
        <v>145769</v>
      </c>
      <c r="K32" s="19">
        <v>191141</v>
      </c>
      <c r="L32" s="27">
        <v>0.85278132456347255</v>
      </c>
      <c r="M32" s="27">
        <v>0.995276687724864</v>
      </c>
      <c r="N32" s="28">
        <v>1.2265052860920584</v>
      </c>
      <c r="P32" s="93">
        <v>8677</v>
      </c>
      <c r="Q32" s="18">
        <v>8446</v>
      </c>
      <c r="R32" s="19">
        <v>8117</v>
      </c>
      <c r="S32" s="27">
        <v>8.5854813445119069E-2</v>
      </c>
      <c r="T32" s="27">
        <v>7.4793481083076194E-2</v>
      </c>
      <c r="U32" s="28">
        <v>6.4192623740040824E-2</v>
      </c>
    </row>
    <row r="33" spans="1:21" x14ac:dyDescent="0.2">
      <c r="A33" s="97" t="s">
        <v>183</v>
      </c>
      <c r="B33" s="101">
        <v>0</v>
      </c>
      <c r="C33" s="18">
        <v>0</v>
      </c>
      <c r="D33" s="19">
        <v>0</v>
      </c>
      <c r="E33" s="27" t="s">
        <v>163</v>
      </c>
      <c r="F33" s="27" t="s">
        <v>163</v>
      </c>
      <c r="G33" s="28" t="s">
        <v>163</v>
      </c>
      <c r="I33" s="93">
        <v>0</v>
      </c>
      <c r="J33" s="18">
        <v>0</v>
      </c>
      <c r="K33" s="19">
        <v>0</v>
      </c>
      <c r="L33" s="27" t="s">
        <v>163</v>
      </c>
      <c r="M33" s="27" t="s">
        <v>163</v>
      </c>
      <c r="N33" s="28" t="s">
        <v>163</v>
      </c>
      <c r="P33" s="93">
        <v>0</v>
      </c>
      <c r="Q33" s="18">
        <v>0</v>
      </c>
      <c r="R33" s="19">
        <v>0</v>
      </c>
      <c r="S33" s="27" t="s">
        <v>163</v>
      </c>
      <c r="T33" s="27" t="s">
        <v>163</v>
      </c>
      <c r="U33" s="28" t="s">
        <v>163</v>
      </c>
    </row>
    <row r="34" spans="1:21" x14ac:dyDescent="0.2">
      <c r="A34" s="97" t="s">
        <v>184</v>
      </c>
      <c r="B34" s="101">
        <v>1105</v>
      </c>
      <c r="C34" s="18">
        <v>0</v>
      </c>
      <c r="D34" s="19">
        <v>0</v>
      </c>
      <c r="E34" s="27">
        <v>4.6090837908909152E-3</v>
      </c>
      <c r="F34" s="27" t="s">
        <v>163</v>
      </c>
      <c r="G34" s="28" t="s">
        <v>163</v>
      </c>
      <c r="I34" s="93">
        <v>1105</v>
      </c>
      <c r="J34" s="18">
        <v>0</v>
      </c>
      <c r="K34" s="19">
        <v>0</v>
      </c>
      <c r="L34" s="27">
        <v>7.9680993357345315E-3</v>
      </c>
      <c r="M34" s="27" t="s">
        <v>163</v>
      </c>
      <c r="N34" s="28" t="s">
        <v>163</v>
      </c>
      <c r="P34" s="93">
        <v>0</v>
      </c>
      <c r="Q34" s="18">
        <v>0</v>
      </c>
      <c r="R34" s="19">
        <v>0</v>
      </c>
      <c r="S34" s="27" t="s">
        <v>163</v>
      </c>
      <c r="T34" s="27" t="s">
        <v>163</v>
      </c>
      <c r="U34" s="28" t="s">
        <v>163</v>
      </c>
    </row>
    <row r="35" spans="1:21" x14ac:dyDescent="0.2">
      <c r="A35" s="97" t="s">
        <v>5</v>
      </c>
      <c r="B35" s="101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27" t="s">
        <v>5</v>
      </c>
      <c r="M35" s="27" t="s">
        <v>5</v>
      </c>
      <c r="N35" s="28" t="s">
        <v>5</v>
      </c>
      <c r="P35" s="93" t="s">
        <v>5</v>
      </c>
      <c r="Q35" s="18" t="s">
        <v>5</v>
      </c>
      <c r="R35" s="19" t="s">
        <v>5</v>
      </c>
      <c r="S35" s="27" t="s">
        <v>5</v>
      </c>
      <c r="T35" s="27" t="s">
        <v>5</v>
      </c>
      <c r="U35" s="28" t="s">
        <v>5</v>
      </c>
    </row>
    <row r="36" spans="1:21" ht="13.5" thickBot="1" x14ac:dyDescent="0.25">
      <c r="A36" s="100" t="s">
        <v>4</v>
      </c>
      <c r="B36" s="102">
        <v>23974396</v>
      </c>
      <c r="C36" s="21">
        <v>25938506</v>
      </c>
      <c r="D36" s="22">
        <v>28228952</v>
      </c>
      <c r="E36" s="23">
        <v>100</v>
      </c>
      <c r="F36" s="23">
        <v>100</v>
      </c>
      <c r="G36" s="48">
        <v>100</v>
      </c>
      <c r="I36" s="94">
        <v>13867799</v>
      </c>
      <c r="J36" s="21">
        <v>14646078</v>
      </c>
      <c r="K36" s="22">
        <v>15584197</v>
      </c>
      <c r="L36" s="23">
        <v>100</v>
      </c>
      <c r="M36" s="23">
        <v>100</v>
      </c>
      <c r="N36" s="48">
        <v>100</v>
      </c>
      <c r="P36" s="94">
        <v>10106597</v>
      </c>
      <c r="Q36" s="21">
        <v>11292428</v>
      </c>
      <c r="R36" s="22">
        <v>12644755</v>
      </c>
      <c r="S36" s="23">
        <v>100</v>
      </c>
      <c r="T36" s="23">
        <v>100</v>
      </c>
      <c r="U36" s="48">
        <v>100</v>
      </c>
    </row>
    <row r="37" spans="1:21" x14ac:dyDescent="0.2">
      <c r="I37" s="98"/>
    </row>
    <row r="38" spans="1:21" ht="16.5" thickBot="1" x14ac:dyDescent="0.3">
      <c r="A38" s="5" t="s">
        <v>110</v>
      </c>
      <c r="I38" s="223" t="s">
        <v>91</v>
      </c>
      <c r="J38" s="223"/>
      <c r="K38" s="223"/>
      <c r="L38" s="223"/>
      <c r="M38" s="223"/>
      <c r="N38" s="223"/>
      <c r="P38" s="223" t="s">
        <v>92</v>
      </c>
      <c r="Q38" s="223"/>
      <c r="R38" s="223"/>
      <c r="S38" s="223"/>
      <c r="T38" s="223"/>
      <c r="U38" s="223"/>
    </row>
    <row r="39" spans="1:21" x14ac:dyDescent="0.2">
      <c r="A39" s="103"/>
      <c r="I39" s="32"/>
      <c r="J39" s="43" t="s">
        <v>29</v>
      </c>
      <c r="K39" s="85"/>
      <c r="L39" s="11"/>
      <c r="M39" s="83" t="s">
        <v>2</v>
      </c>
      <c r="N39" s="12"/>
      <c r="P39" s="32"/>
      <c r="Q39" s="83" t="s">
        <v>37</v>
      </c>
      <c r="R39" s="85"/>
      <c r="S39" s="11"/>
      <c r="T39" s="83" t="s">
        <v>2</v>
      </c>
      <c r="U39" s="12"/>
    </row>
    <row r="40" spans="1:21" x14ac:dyDescent="0.2">
      <c r="A40" s="104" t="s">
        <v>3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I41" s="93">
        <v>597952</v>
      </c>
      <c r="J41" s="18">
        <v>608348</v>
      </c>
      <c r="K41" s="19">
        <v>627382</v>
      </c>
      <c r="L41" s="27">
        <v>13.629747145615223</v>
      </c>
      <c r="M41" s="27">
        <v>13.573506463138889</v>
      </c>
      <c r="N41" s="28">
        <v>13.826944891409967</v>
      </c>
      <c r="P41" s="93">
        <v>6621758</v>
      </c>
      <c r="Q41" s="18">
        <v>6337765</v>
      </c>
      <c r="R41" s="19">
        <v>7259534</v>
      </c>
      <c r="S41" s="27">
        <v>49.123449693100753</v>
      </c>
      <c r="T41" s="27">
        <v>46.152727499401585</v>
      </c>
      <c r="U41" s="28">
        <v>47.480205663967297</v>
      </c>
    </row>
    <row r="42" spans="1:21" x14ac:dyDescent="0.2">
      <c r="A42" s="17" t="s">
        <v>186</v>
      </c>
      <c r="I42" s="93">
        <v>218052</v>
      </c>
      <c r="J42" s="18">
        <v>235243</v>
      </c>
      <c r="K42" s="19">
        <v>238264</v>
      </c>
      <c r="L42" s="27">
        <v>4.9702879572201288</v>
      </c>
      <c r="M42" s="27">
        <v>5.2487595601665191</v>
      </c>
      <c r="N42" s="28">
        <v>5.2511280170723813</v>
      </c>
      <c r="P42" s="93">
        <v>5069</v>
      </c>
      <c r="Q42" s="18">
        <v>83410</v>
      </c>
      <c r="R42" s="19">
        <v>99717</v>
      </c>
      <c r="S42" s="27">
        <v>3.7604329015697602E-2</v>
      </c>
      <c r="T42" s="27">
        <v>0.60740639653333417</v>
      </c>
      <c r="U42" s="28">
        <v>0.65218837299940002</v>
      </c>
    </row>
    <row r="43" spans="1:21" x14ac:dyDescent="0.2">
      <c r="A43" s="17" t="s">
        <v>82</v>
      </c>
      <c r="I43" s="93">
        <v>893196</v>
      </c>
      <c r="J43" s="18">
        <v>895164</v>
      </c>
      <c r="K43" s="19">
        <v>902789</v>
      </c>
      <c r="L43" s="27">
        <v>20.359553327817174</v>
      </c>
      <c r="M43" s="27">
        <v>19.972966689410107</v>
      </c>
      <c r="N43" s="28">
        <v>19.896671806923237</v>
      </c>
      <c r="P43" s="93">
        <v>3290821</v>
      </c>
      <c r="Q43" s="18">
        <v>3523737</v>
      </c>
      <c r="R43" s="19">
        <v>3834287</v>
      </c>
      <c r="S43" s="27">
        <v>24.412924761445453</v>
      </c>
      <c r="T43" s="27">
        <v>25.660477083097724</v>
      </c>
      <c r="U43" s="28">
        <v>25.077744016995602</v>
      </c>
    </row>
    <row r="44" spans="1:21" x14ac:dyDescent="0.2">
      <c r="A44" s="17" t="s">
        <v>84</v>
      </c>
      <c r="I44" s="93">
        <v>595220</v>
      </c>
      <c r="J44" s="18">
        <v>665370</v>
      </c>
      <c r="K44" s="19">
        <v>623547</v>
      </c>
      <c r="L44" s="27">
        <v>13.567473803939267</v>
      </c>
      <c r="M44" s="27">
        <v>14.845785628256726</v>
      </c>
      <c r="N44" s="28">
        <v>13.742424880222913</v>
      </c>
      <c r="P44" s="93">
        <v>979834</v>
      </c>
      <c r="Q44" s="18">
        <v>1175439</v>
      </c>
      <c r="R44" s="19">
        <v>1244427</v>
      </c>
      <c r="S44" s="27">
        <v>7.2688893503190064</v>
      </c>
      <c r="T44" s="27">
        <v>8.5597550333862333</v>
      </c>
      <c r="U44" s="28">
        <v>8.1390416924548923</v>
      </c>
    </row>
    <row r="45" spans="1:21" x14ac:dyDescent="0.2">
      <c r="A45" s="17" t="s">
        <v>185</v>
      </c>
      <c r="I45" s="93">
        <v>1493677</v>
      </c>
      <c r="J45" s="18">
        <v>1518183</v>
      </c>
      <c r="K45" s="19">
        <v>1551160</v>
      </c>
      <c r="L45" s="27">
        <v>34.046946623175621</v>
      </c>
      <c r="M45" s="27">
        <v>33.873813611169247</v>
      </c>
      <c r="N45" s="28">
        <v>34.186195711320195</v>
      </c>
      <c r="P45" s="93">
        <v>595971</v>
      </c>
      <c r="Q45" s="18">
        <v>652176</v>
      </c>
      <c r="R45" s="19">
        <v>720771</v>
      </c>
      <c r="S45" s="27">
        <v>4.4212052806893496</v>
      </c>
      <c r="T45" s="27">
        <v>4.7492611685112545</v>
      </c>
      <c r="U45" s="28">
        <v>4.7141256334942945</v>
      </c>
    </row>
    <row r="46" spans="1:21" x14ac:dyDescent="0.2">
      <c r="A46" s="17" t="s">
        <v>161</v>
      </c>
      <c r="I46" s="93">
        <v>76576</v>
      </c>
      <c r="J46" s="18">
        <v>77571</v>
      </c>
      <c r="K46" s="19">
        <v>78643</v>
      </c>
      <c r="L46" s="27">
        <v>1.7454770908411232</v>
      </c>
      <c r="M46" s="27">
        <v>1.7307700031103033</v>
      </c>
      <c r="N46" s="28">
        <v>1.7332222268014608</v>
      </c>
      <c r="P46" s="93">
        <v>347</v>
      </c>
      <c r="Q46" s="18">
        <v>4856</v>
      </c>
      <c r="R46" s="19">
        <v>2704</v>
      </c>
      <c r="S46" s="27">
        <v>2.5742162494470444E-3</v>
      </c>
      <c r="T46" s="27">
        <v>3.5362252266705078E-2</v>
      </c>
      <c r="U46" s="28">
        <v>1.768522278638926E-2</v>
      </c>
    </row>
    <row r="47" spans="1:21" x14ac:dyDescent="0.2">
      <c r="A47" s="17" t="s">
        <v>162</v>
      </c>
      <c r="I47" s="93">
        <v>66727</v>
      </c>
      <c r="J47" s="18">
        <v>0</v>
      </c>
      <c r="K47" s="19">
        <v>0</v>
      </c>
      <c r="L47" s="27">
        <v>1.5209785029324543</v>
      </c>
      <c r="M47" s="27" t="s">
        <v>163</v>
      </c>
      <c r="N47" s="28" t="s">
        <v>163</v>
      </c>
      <c r="P47" s="93">
        <v>259358</v>
      </c>
      <c r="Q47" s="18">
        <v>0</v>
      </c>
      <c r="R47" s="19">
        <v>0</v>
      </c>
      <c r="S47" s="27">
        <v>1.9240448934411716</v>
      </c>
      <c r="T47" s="27" t="s">
        <v>163</v>
      </c>
      <c r="U47" s="28" t="s">
        <v>163</v>
      </c>
    </row>
    <row r="48" spans="1:21" x14ac:dyDescent="0.2">
      <c r="A48" s="17" t="s">
        <v>164</v>
      </c>
      <c r="I48" s="93">
        <v>0</v>
      </c>
      <c r="J48" s="18">
        <v>0</v>
      </c>
      <c r="K48" s="19">
        <v>0</v>
      </c>
      <c r="L48" s="27" t="s">
        <v>163</v>
      </c>
      <c r="M48" s="27" t="s">
        <v>163</v>
      </c>
      <c r="N48" s="28" t="s">
        <v>163</v>
      </c>
      <c r="P48" s="93">
        <v>0</v>
      </c>
      <c r="Q48" s="18">
        <v>0</v>
      </c>
      <c r="R48" s="19">
        <v>0</v>
      </c>
      <c r="S48" s="27" t="s">
        <v>163</v>
      </c>
      <c r="T48" s="27" t="s">
        <v>163</v>
      </c>
      <c r="U48" s="28" t="s">
        <v>163</v>
      </c>
    </row>
    <row r="49" spans="1:21" x14ac:dyDescent="0.2">
      <c r="A49" s="17" t="s">
        <v>165</v>
      </c>
      <c r="I49" s="93">
        <v>69513</v>
      </c>
      <c r="J49" s="18">
        <v>73766</v>
      </c>
      <c r="K49" s="19">
        <v>77672</v>
      </c>
      <c r="L49" s="27">
        <v>1.5844827232506138</v>
      </c>
      <c r="M49" s="27">
        <v>1.645872556102598</v>
      </c>
      <c r="N49" s="28">
        <v>1.711822244829458</v>
      </c>
      <c r="P49" s="93">
        <v>929687</v>
      </c>
      <c r="Q49" s="18">
        <v>972915</v>
      </c>
      <c r="R49" s="19">
        <v>1034008</v>
      </c>
      <c r="S49" s="27">
        <v>6.8968743005754298</v>
      </c>
      <c r="T49" s="27">
        <v>7.0849393871625557</v>
      </c>
      <c r="U49" s="28">
        <v>6.7628187288863852</v>
      </c>
    </row>
    <row r="50" spans="1:21" x14ac:dyDescent="0.2">
      <c r="A50" s="17" t="s">
        <v>166</v>
      </c>
      <c r="I50" s="93">
        <v>0</v>
      </c>
      <c r="J50" s="18">
        <v>0</v>
      </c>
      <c r="K50" s="19">
        <v>0</v>
      </c>
      <c r="L50" s="27" t="s">
        <v>163</v>
      </c>
      <c r="M50" s="27" t="s">
        <v>163</v>
      </c>
      <c r="N50" s="28" t="s">
        <v>163</v>
      </c>
      <c r="P50" s="93">
        <v>0</v>
      </c>
      <c r="Q50" s="18">
        <v>0</v>
      </c>
      <c r="R50" s="19">
        <v>0</v>
      </c>
      <c r="S50" s="27" t="s">
        <v>163</v>
      </c>
      <c r="T50" s="27" t="s">
        <v>163</v>
      </c>
      <c r="U50" s="28" t="s">
        <v>163</v>
      </c>
    </row>
    <row r="51" spans="1:21" x14ac:dyDescent="0.2">
      <c r="A51" s="17" t="s">
        <v>167</v>
      </c>
      <c r="I51" s="93">
        <v>0</v>
      </c>
      <c r="J51" s="18">
        <v>0</v>
      </c>
      <c r="K51" s="19">
        <v>0</v>
      </c>
      <c r="L51" s="27" t="s">
        <v>163</v>
      </c>
      <c r="M51" s="27" t="s">
        <v>163</v>
      </c>
      <c r="N51" s="28" t="s">
        <v>163</v>
      </c>
      <c r="P51" s="93">
        <v>0</v>
      </c>
      <c r="Q51" s="18">
        <v>0</v>
      </c>
      <c r="R51" s="19">
        <v>0</v>
      </c>
      <c r="S51" s="27" t="s">
        <v>163</v>
      </c>
      <c r="T51" s="27" t="s">
        <v>163</v>
      </c>
      <c r="U51" s="28" t="s">
        <v>163</v>
      </c>
    </row>
    <row r="52" spans="1:21" x14ac:dyDescent="0.2">
      <c r="A52" s="17" t="s">
        <v>168</v>
      </c>
      <c r="I52" s="93">
        <v>0</v>
      </c>
      <c r="J52" s="18">
        <v>0</v>
      </c>
      <c r="K52" s="19">
        <v>0</v>
      </c>
      <c r="L52" s="27" t="s">
        <v>163</v>
      </c>
      <c r="M52" s="27" t="s">
        <v>163</v>
      </c>
      <c r="N52" s="28" t="s">
        <v>163</v>
      </c>
      <c r="P52" s="93">
        <v>0</v>
      </c>
      <c r="Q52" s="18">
        <v>0</v>
      </c>
      <c r="R52" s="19">
        <v>0</v>
      </c>
      <c r="S52" s="27" t="s">
        <v>163</v>
      </c>
      <c r="T52" s="27" t="s">
        <v>163</v>
      </c>
      <c r="U52" s="28" t="s">
        <v>163</v>
      </c>
    </row>
    <row r="53" spans="1:21" x14ac:dyDescent="0.2">
      <c r="A53" s="17" t="s">
        <v>169</v>
      </c>
      <c r="I53" s="93">
        <v>0</v>
      </c>
      <c r="J53" s="18">
        <v>0</v>
      </c>
      <c r="K53" s="19">
        <v>0</v>
      </c>
      <c r="L53" s="27" t="s">
        <v>163</v>
      </c>
      <c r="M53" s="27" t="s">
        <v>163</v>
      </c>
      <c r="N53" s="28" t="s">
        <v>163</v>
      </c>
      <c r="P53" s="93">
        <v>0</v>
      </c>
      <c r="Q53" s="18">
        <v>99682</v>
      </c>
      <c r="R53" s="19">
        <v>144821</v>
      </c>
      <c r="S53" s="27" t="s">
        <v>163</v>
      </c>
      <c r="T53" s="27">
        <v>0.72590198320627997</v>
      </c>
      <c r="U53" s="28">
        <v>0.94718626077946699</v>
      </c>
    </row>
    <row r="54" spans="1:21" x14ac:dyDescent="0.2">
      <c r="A54" s="17" t="s">
        <v>170</v>
      </c>
      <c r="I54" s="93">
        <v>117078</v>
      </c>
      <c r="J54" s="18">
        <v>129687</v>
      </c>
      <c r="K54" s="19">
        <v>140577</v>
      </c>
      <c r="L54" s="27">
        <v>2.6686816605920525</v>
      </c>
      <c r="M54" s="27">
        <v>2.8935861261730014</v>
      </c>
      <c r="N54" s="28">
        <v>3.098192858576974</v>
      </c>
      <c r="P54" s="93">
        <v>283028</v>
      </c>
      <c r="Q54" s="18">
        <v>307891</v>
      </c>
      <c r="R54" s="19">
        <v>328345</v>
      </c>
      <c r="S54" s="27">
        <v>2.0996405667103688</v>
      </c>
      <c r="T54" s="27">
        <v>2.2421168065585033</v>
      </c>
      <c r="U54" s="28">
        <v>2.1475053534752151</v>
      </c>
    </row>
    <row r="55" spans="1:21" x14ac:dyDescent="0.2">
      <c r="A55" s="17" t="s">
        <v>171</v>
      </c>
      <c r="I55" s="93">
        <v>0</v>
      </c>
      <c r="J55" s="18">
        <v>0</v>
      </c>
      <c r="K55" s="19">
        <v>0</v>
      </c>
      <c r="L55" s="27" t="s">
        <v>163</v>
      </c>
      <c r="M55" s="27" t="s">
        <v>163</v>
      </c>
      <c r="N55" s="28" t="s">
        <v>163</v>
      </c>
      <c r="P55" s="93">
        <v>0</v>
      </c>
      <c r="Q55" s="18">
        <v>0</v>
      </c>
      <c r="R55" s="19">
        <v>0</v>
      </c>
      <c r="S55" s="27" t="s">
        <v>163</v>
      </c>
      <c r="T55" s="27" t="s">
        <v>163</v>
      </c>
      <c r="U55" s="28" t="s">
        <v>163</v>
      </c>
    </row>
    <row r="56" spans="1:21" x14ac:dyDescent="0.2">
      <c r="A56" s="17" t="s">
        <v>172</v>
      </c>
      <c r="I56" s="93">
        <v>0</v>
      </c>
      <c r="J56" s="18">
        <v>0</v>
      </c>
      <c r="K56" s="19">
        <v>0</v>
      </c>
      <c r="L56" s="27" t="s">
        <v>163</v>
      </c>
      <c r="M56" s="27" t="s">
        <v>163</v>
      </c>
      <c r="N56" s="28" t="s">
        <v>163</v>
      </c>
      <c r="P56" s="93">
        <v>0</v>
      </c>
      <c r="Q56" s="18">
        <v>0</v>
      </c>
      <c r="R56" s="19">
        <v>0</v>
      </c>
      <c r="S56" s="27" t="s">
        <v>163</v>
      </c>
      <c r="T56" s="27" t="s">
        <v>163</v>
      </c>
      <c r="U56" s="28" t="s">
        <v>163</v>
      </c>
    </row>
    <row r="57" spans="1:21" x14ac:dyDescent="0.2">
      <c r="A57" s="17" t="s">
        <v>173</v>
      </c>
      <c r="I57" s="93">
        <v>196</v>
      </c>
      <c r="J57" s="18">
        <v>911</v>
      </c>
      <c r="K57" s="19">
        <v>5004</v>
      </c>
      <c r="L57" s="27">
        <v>4.4676335902222647E-3</v>
      </c>
      <c r="M57" s="27">
        <v>2.0326300715905254E-2</v>
      </c>
      <c r="N57" s="28">
        <v>0.1102837381955738</v>
      </c>
      <c r="P57" s="93">
        <v>0</v>
      </c>
      <c r="Q57" s="18">
        <v>0</v>
      </c>
      <c r="R57" s="19">
        <v>0</v>
      </c>
      <c r="S57" s="27" t="s">
        <v>163</v>
      </c>
      <c r="T57" s="27" t="s">
        <v>163</v>
      </c>
      <c r="U57" s="28" t="s">
        <v>163</v>
      </c>
    </row>
    <row r="58" spans="1:21" x14ac:dyDescent="0.2">
      <c r="A58" s="17" t="s">
        <v>174</v>
      </c>
      <c r="I58" s="93">
        <v>0</v>
      </c>
      <c r="J58" s="18">
        <v>0</v>
      </c>
      <c r="K58" s="19">
        <v>0</v>
      </c>
      <c r="L58" s="27" t="s">
        <v>163</v>
      </c>
      <c r="M58" s="27" t="s">
        <v>163</v>
      </c>
      <c r="N58" s="28" t="s">
        <v>163</v>
      </c>
      <c r="P58" s="93">
        <v>147223</v>
      </c>
      <c r="Q58" s="18">
        <v>167508</v>
      </c>
      <c r="R58" s="19">
        <v>182021</v>
      </c>
      <c r="S58" s="27">
        <v>1.0921724463756259</v>
      </c>
      <c r="T58" s="27">
        <v>1.2198229309495952</v>
      </c>
      <c r="U58" s="28">
        <v>1.1904888819531654</v>
      </c>
    </row>
    <row r="59" spans="1:21" x14ac:dyDescent="0.2">
      <c r="A59" s="17" t="s">
        <v>175</v>
      </c>
      <c r="I59" s="93">
        <v>198566</v>
      </c>
      <c r="J59" s="18">
        <v>209605</v>
      </c>
      <c r="K59" s="19">
        <v>213128</v>
      </c>
      <c r="L59" s="27">
        <v>4.5261231197758889</v>
      </c>
      <c r="M59" s="27">
        <v>4.6767225703153903</v>
      </c>
      <c r="N59" s="28">
        <v>4.6971527885983715</v>
      </c>
      <c r="P59" s="93">
        <v>117899</v>
      </c>
      <c r="Q59" s="18">
        <v>141546</v>
      </c>
      <c r="R59" s="19">
        <v>161139</v>
      </c>
      <c r="S59" s="27">
        <v>0.87463262707076961</v>
      </c>
      <c r="T59" s="27">
        <v>1.0307630476406584</v>
      </c>
      <c r="U59" s="28">
        <v>1.0539123944437792</v>
      </c>
    </row>
    <row r="60" spans="1:21" x14ac:dyDescent="0.2">
      <c r="A60" s="17" t="s">
        <v>176</v>
      </c>
      <c r="I60" s="93">
        <v>15383</v>
      </c>
      <c r="J60" s="18">
        <v>19849</v>
      </c>
      <c r="K60" s="19">
        <v>25017</v>
      </c>
      <c r="L60" s="27">
        <v>0.35064085468565864</v>
      </c>
      <c r="M60" s="27">
        <v>0.44287238519210026</v>
      </c>
      <c r="N60" s="28">
        <v>0.55135257362883083</v>
      </c>
      <c r="P60" s="93">
        <v>108351</v>
      </c>
      <c r="Q60" s="18">
        <v>131686</v>
      </c>
      <c r="R60" s="19">
        <v>144892</v>
      </c>
      <c r="S60" s="27">
        <v>0.80380087851249771</v>
      </c>
      <c r="T60" s="27">
        <v>0.95896078088824643</v>
      </c>
      <c r="U60" s="28">
        <v>0.94765062868547056</v>
      </c>
    </row>
    <row r="61" spans="1:21" x14ac:dyDescent="0.2">
      <c r="A61" s="17" t="s">
        <v>177</v>
      </c>
      <c r="I61" s="93">
        <v>22009</v>
      </c>
      <c r="J61" s="18">
        <v>21402</v>
      </c>
      <c r="K61" s="19">
        <v>20157</v>
      </c>
      <c r="L61" s="27">
        <v>0.50167422289388686</v>
      </c>
      <c r="M61" s="27">
        <v>0.47752303833348431</v>
      </c>
      <c r="N61" s="28">
        <v>0.44424246818708651</v>
      </c>
      <c r="P61" s="93">
        <v>128875</v>
      </c>
      <c r="Q61" s="18">
        <v>122307</v>
      </c>
      <c r="R61" s="19">
        <v>122154</v>
      </c>
      <c r="S61" s="27">
        <v>0.95605798025212629</v>
      </c>
      <c r="T61" s="27">
        <v>0.89066124134759017</v>
      </c>
      <c r="U61" s="28">
        <v>0.79893517168956862</v>
      </c>
    </row>
    <row r="62" spans="1:21" x14ac:dyDescent="0.2">
      <c r="A62" s="17" t="s">
        <v>178</v>
      </c>
      <c r="I62" s="93">
        <v>0</v>
      </c>
      <c r="J62" s="18">
        <v>0</v>
      </c>
      <c r="K62" s="19">
        <v>0</v>
      </c>
      <c r="L62" s="27" t="s">
        <v>163</v>
      </c>
      <c r="M62" s="27" t="s">
        <v>163</v>
      </c>
      <c r="N62" s="28" t="s">
        <v>163</v>
      </c>
      <c r="P62" s="93">
        <v>0</v>
      </c>
      <c r="Q62" s="18">
        <v>0</v>
      </c>
      <c r="R62" s="19">
        <v>0</v>
      </c>
      <c r="S62" s="27" t="s">
        <v>163</v>
      </c>
      <c r="T62" s="27" t="s">
        <v>163</v>
      </c>
      <c r="U62" s="28" t="s">
        <v>163</v>
      </c>
    </row>
    <row r="63" spans="1:21" x14ac:dyDescent="0.2">
      <c r="A63" s="17" t="s">
        <v>179</v>
      </c>
      <c r="I63" s="93">
        <v>0</v>
      </c>
      <c r="J63" s="18">
        <v>0</v>
      </c>
      <c r="K63" s="19">
        <v>0</v>
      </c>
      <c r="L63" s="27" t="s">
        <v>163</v>
      </c>
      <c r="M63" s="27" t="s">
        <v>163</v>
      </c>
      <c r="N63" s="28" t="s">
        <v>163</v>
      </c>
      <c r="P63" s="93">
        <v>0</v>
      </c>
      <c r="Q63" s="18">
        <v>0</v>
      </c>
      <c r="R63" s="19">
        <v>0</v>
      </c>
      <c r="S63" s="27" t="s">
        <v>163</v>
      </c>
      <c r="T63" s="27" t="s">
        <v>163</v>
      </c>
      <c r="U63" s="28" t="s">
        <v>163</v>
      </c>
    </row>
    <row r="64" spans="1:21" x14ac:dyDescent="0.2">
      <c r="A64" s="17" t="s">
        <v>180</v>
      </c>
      <c r="I64" s="93">
        <v>0</v>
      </c>
      <c r="J64" s="18">
        <v>0</v>
      </c>
      <c r="K64" s="19">
        <v>0</v>
      </c>
      <c r="L64" s="27" t="s">
        <v>163</v>
      </c>
      <c r="M64" s="27" t="s">
        <v>163</v>
      </c>
      <c r="N64" s="28" t="s">
        <v>163</v>
      </c>
      <c r="P64" s="93">
        <v>0</v>
      </c>
      <c r="Q64" s="18">
        <v>0</v>
      </c>
      <c r="R64" s="19">
        <v>0</v>
      </c>
      <c r="S64" s="27" t="s">
        <v>163</v>
      </c>
      <c r="T64" s="27" t="s">
        <v>163</v>
      </c>
      <c r="U64" s="28" t="s">
        <v>163</v>
      </c>
    </row>
    <row r="65" spans="1:21" x14ac:dyDescent="0.2">
      <c r="A65" s="17" t="s">
        <v>181</v>
      </c>
      <c r="I65" s="93">
        <v>0</v>
      </c>
      <c r="J65" s="18">
        <v>0</v>
      </c>
      <c r="K65" s="19">
        <v>0</v>
      </c>
      <c r="L65" s="27" t="s">
        <v>163</v>
      </c>
      <c r="M65" s="27" t="s">
        <v>163</v>
      </c>
      <c r="N65" s="28" t="s">
        <v>163</v>
      </c>
      <c r="P65" s="93">
        <v>223</v>
      </c>
      <c r="Q65" s="18">
        <v>327</v>
      </c>
      <c r="R65" s="19">
        <v>327</v>
      </c>
      <c r="S65" s="27">
        <v>1.6543234110279275E-3</v>
      </c>
      <c r="T65" s="27">
        <v>2.3812719298213674E-3</v>
      </c>
      <c r="U65" s="28">
        <v>2.1387085248333166E-3</v>
      </c>
    </row>
    <row r="66" spans="1:21" x14ac:dyDescent="0.2">
      <c r="A66" s="17" t="s">
        <v>182</v>
      </c>
      <c r="I66" s="93">
        <v>21939</v>
      </c>
      <c r="J66" s="18">
        <v>26779</v>
      </c>
      <c r="K66" s="19">
        <v>34047</v>
      </c>
      <c r="L66" s="27">
        <v>0.50007863946880748</v>
      </c>
      <c r="M66" s="27">
        <v>0.59749506791572637</v>
      </c>
      <c r="N66" s="28">
        <v>0.75036579423355332</v>
      </c>
      <c r="P66" s="93">
        <v>11387</v>
      </c>
      <c r="Q66" s="18">
        <v>10912</v>
      </c>
      <c r="R66" s="19">
        <v>10454</v>
      </c>
      <c r="S66" s="27">
        <v>8.4474352831278077E-2</v>
      </c>
      <c r="T66" s="27">
        <v>7.9463117119910581E-2</v>
      </c>
      <c r="U66" s="28">
        <v>6.8373268864243095E-2</v>
      </c>
    </row>
    <row r="67" spans="1:21" x14ac:dyDescent="0.2">
      <c r="A67" s="17" t="s">
        <v>183</v>
      </c>
      <c r="I67" s="93">
        <v>0</v>
      </c>
      <c r="J67" s="18">
        <v>0</v>
      </c>
      <c r="K67" s="19">
        <v>0</v>
      </c>
      <c r="L67" s="27" t="s">
        <v>163</v>
      </c>
      <c r="M67" s="27" t="s">
        <v>163</v>
      </c>
      <c r="N67" s="28" t="s">
        <v>163</v>
      </c>
      <c r="P67" s="93">
        <v>0</v>
      </c>
      <c r="Q67" s="18">
        <v>0</v>
      </c>
      <c r="R67" s="19">
        <v>0</v>
      </c>
      <c r="S67" s="27" t="s">
        <v>163</v>
      </c>
      <c r="T67" s="27" t="s">
        <v>163</v>
      </c>
      <c r="U67" s="28" t="s">
        <v>163</v>
      </c>
    </row>
    <row r="68" spans="1:21" x14ac:dyDescent="0.2">
      <c r="A68" s="17" t="s">
        <v>184</v>
      </c>
      <c r="I68" s="93">
        <v>1026</v>
      </c>
      <c r="J68" s="18">
        <v>0</v>
      </c>
      <c r="K68" s="19">
        <v>0</v>
      </c>
      <c r="L68" s="27">
        <v>2.3386694201877774E-2</v>
      </c>
      <c r="M68" s="27" t="s">
        <v>163</v>
      </c>
      <c r="N68" s="28" t="s">
        <v>163</v>
      </c>
      <c r="P68" s="93">
        <v>0</v>
      </c>
      <c r="Q68" s="18">
        <v>0</v>
      </c>
      <c r="R68" s="19">
        <v>0</v>
      </c>
      <c r="S68" s="27" t="s">
        <v>163</v>
      </c>
      <c r="T68" s="27" t="s">
        <v>163</v>
      </c>
      <c r="U68" s="28" t="s">
        <v>163</v>
      </c>
    </row>
    <row r="69" spans="1:21" x14ac:dyDescent="0.2">
      <c r="A69" s="17" t="s">
        <v>5</v>
      </c>
      <c r="I69" s="93" t="s">
        <v>5</v>
      </c>
      <c r="J69" s="18" t="s">
        <v>5</v>
      </c>
      <c r="K69" s="19" t="s">
        <v>5</v>
      </c>
      <c r="L69" s="27" t="s">
        <v>5</v>
      </c>
      <c r="M69" s="27" t="s">
        <v>5</v>
      </c>
      <c r="N69" s="28" t="s">
        <v>5</v>
      </c>
      <c r="P69" s="93" t="s">
        <v>5</v>
      </c>
      <c r="Q69" s="18" t="s">
        <v>5</v>
      </c>
      <c r="R69" s="19" t="s">
        <v>5</v>
      </c>
      <c r="S69" s="27" t="s">
        <v>5</v>
      </c>
      <c r="T69" s="27" t="s">
        <v>5</v>
      </c>
      <c r="U69" s="28" t="s">
        <v>5</v>
      </c>
    </row>
    <row r="70" spans="1:21" ht="13.5" thickBot="1" x14ac:dyDescent="0.25">
      <c r="A70" s="20" t="s">
        <v>4</v>
      </c>
      <c r="I70" s="94">
        <v>4387110</v>
      </c>
      <c r="J70" s="21">
        <v>4481878</v>
      </c>
      <c r="K70" s="22">
        <v>4537387</v>
      </c>
      <c r="L70" s="23">
        <v>100</v>
      </c>
      <c r="M70" s="23">
        <v>100</v>
      </c>
      <c r="N70" s="48">
        <v>100</v>
      </c>
      <c r="P70" s="94">
        <v>13479831</v>
      </c>
      <c r="Q70" s="21">
        <v>13732157</v>
      </c>
      <c r="R70" s="22">
        <v>15289601</v>
      </c>
      <c r="S70" s="23">
        <v>100</v>
      </c>
      <c r="T70" s="23">
        <v>100</v>
      </c>
      <c r="U70" s="48">
        <v>100</v>
      </c>
    </row>
    <row r="71" spans="1:21" x14ac:dyDescent="0.2">
      <c r="A71" s="50"/>
      <c r="I71" s="50"/>
      <c r="J71" s="50"/>
      <c r="K71" s="50"/>
      <c r="L71" s="50"/>
      <c r="M71" s="50"/>
      <c r="N71" s="50"/>
    </row>
    <row r="72" spans="1:21" x14ac:dyDescent="0.2">
      <c r="A72" s="61" t="s">
        <v>158</v>
      </c>
      <c r="B72" s="99"/>
      <c r="C72" s="99"/>
      <c r="D72" s="99"/>
      <c r="E72" s="99"/>
      <c r="F72" s="99"/>
      <c r="G72" s="99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91"/>
      <c r="U72" s="208">
        <v>10</v>
      </c>
    </row>
    <row r="73" spans="1:21" x14ac:dyDescent="0.2">
      <c r="A73" s="26" t="s">
        <v>159</v>
      </c>
      <c r="T73" s="25"/>
      <c r="U73" s="207"/>
    </row>
    <row r="78" spans="1:21" ht="12.75" customHeight="1" x14ac:dyDescent="0.2"/>
    <row r="79" spans="1:21" ht="12.75" customHeight="1" x14ac:dyDescent="0.2"/>
  </sheetData>
  <mergeCells count="6">
    <mergeCell ref="U72:U73"/>
    <mergeCell ref="P4:U4"/>
    <mergeCell ref="I4:N4"/>
    <mergeCell ref="D4:E4"/>
    <mergeCell ref="I38:N38"/>
    <mergeCell ref="P38:U38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9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223" t="s">
        <v>104</v>
      </c>
      <c r="E4" s="223"/>
      <c r="F4" s="6"/>
      <c r="I4" s="223" t="s">
        <v>107</v>
      </c>
      <c r="J4" s="223"/>
      <c r="K4" s="223"/>
      <c r="L4" s="223"/>
      <c r="M4" s="223"/>
      <c r="N4" s="223"/>
      <c r="P4" s="223" t="s">
        <v>108</v>
      </c>
      <c r="Q4" s="223"/>
      <c r="R4" s="223"/>
      <c r="S4" s="223"/>
      <c r="T4" s="223"/>
      <c r="U4" s="223"/>
    </row>
    <row r="5" spans="1:21" x14ac:dyDescent="0.2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2063872</v>
      </c>
      <c r="C7" s="18">
        <v>2236027</v>
      </c>
      <c r="D7" s="19">
        <v>2486189</v>
      </c>
      <c r="E7" s="76">
        <v>19.089523114323274</v>
      </c>
      <c r="F7" s="76">
        <v>18.656116687761617</v>
      </c>
      <c r="G7" s="77">
        <v>18.946572897151249</v>
      </c>
      <c r="I7" s="93">
        <v>870355</v>
      </c>
      <c r="J7" s="18">
        <v>966422</v>
      </c>
      <c r="K7" s="19">
        <v>1082535</v>
      </c>
      <c r="L7" s="76">
        <v>20.456636222998267</v>
      </c>
      <c r="M7" s="76">
        <v>20.802268222180558</v>
      </c>
      <c r="N7" s="77">
        <v>21.474403735096352</v>
      </c>
      <c r="P7" s="93">
        <v>1193517</v>
      </c>
      <c r="Q7" s="18">
        <v>1269605</v>
      </c>
      <c r="R7" s="19">
        <v>1403654</v>
      </c>
      <c r="S7" s="76">
        <v>18.202433494196733</v>
      </c>
      <c r="T7" s="76">
        <v>17.297690639323999</v>
      </c>
      <c r="U7" s="77">
        <v>17.369685348053522</v>
      </c>
    </row>
    <row r="8" spans="1:21" x14ac:dyDescent="0.2">
      <c r="A8" s="17" t="s">
        <v>186</v>
      </c>
      <c r="B8" s="18">
        <v>986282</v>
      </c>
      <c r="C8" s="18">
        <v>1150372</v>
      </c>
      <c r="D8" s="19">
        <v>1350403</v>
      </c>
      <c r="E8" s="76">
        <v>9.1224906565140618</v>
      </c>
      <c r="F8" s="76">
        <v>9.5980389621116871</v>
      </c>
      <c r="G8" s="77">
        <v>10.291055458789231</v>
      </c>
      <c r="I8" s="93">
        <v>473858</v>
      </c>
      <c r="J8" s="18">
        <v>526391</v>
      </c>
      <c r="K8" s="19">
        <v>622896</v>
      </c>
      <c r="L8" s="76">
        <v>11.137456241829497</v>
      </c>
      <c r="M8" s="76">
        <v>11.330585160252816</v>
      </c>
      <c r="N8" s="77">
        <v>12.35647825610865</v>
      </c>
      <c r="P8" s="93">
        <v>512424</v>
      </c>
      <c r="Q8" s="18">
        <v>623981</v>
      </c>
      <c r="R8" s="19">
        <v>727507</v>
      </c>
      <c r="S8" s="76">
        <v>7.8150238168624879</v>
      </c>
      <c r="T8" s="76">
        <v>8.5014081567227819</v>
      </c>
      <c r="U8" s="77">
        <v>9.0026229245286746</v>
      </c>
    </row>
    <row r="9" spans="1:21" x14ac:dyDescent="0.2">
      <c r="A9" s="17" t="s">
        <v>82</v>
      </c>
      <c r="B9" s="18">
        <v>2547290</v>
      </c>
      <c r="C9" s="18">
        <v>2878342</v>
      </c>
      <c r="D9" s="19">
        <v>3159593</v>
      </c>
      <c r="E9" s="76">
        <v>23.560836783426751</v>
      </c>
      <c r="F9" s="76">
        <v>24.015221738952683</v>
      </c>
      <c r="G9" s="77">
        <v>24.078402365962045</v>
      </c>
      <c r="I9" s="93">
        <v>882003</v>
      </c>
      <c r="J9" s="18">
        <v>949172</v>
      </c>
      <c r="K9" s="19">
        <v>1006572</v>
      </c>
      <c r="L9" s="76">
        <v>20.730408303040871</v>
      </c>
      <c r="M9" s="76">
        <v>20.430961353304834</v>
      </c>
      <c r="N9" s="77">
        <v>19.967514691389567</v>
      </c>
      <c r="P9" s="93">
        <v>1665287</v>
      </c>
      <c r="Q9" s="18">
        <v>1929170</v>
      </c>
      <c r="R9" s="19">
        <v>2153021</v>
      </c>
      <c r="S9" s="76">
        <v>25.39743955574189</v>
      </c>
      <c r="T9" s="76">
        <v>26.283911807739159</v>
      </c>
      <c r="U9" s="77">
        <v>26.642817473359916</v>
      </c>
    </row>
    <row r="10" spans="1:21" x14ac:dyDescent="0.2">
      <c r="A10" s="17" t="s">
        <v>84</v>
      </c>
      <c r="B10" s="18">
        <v>1055665</v>
      </c>
      <c r="C10" s="18">
        <v>1249905</v>
      </c>
      <c r="D10" s="19">
        <v>1334481</v>
      </c>
      <c r="E10" s="76">
        <v>9.764239942439298</v>
      </c>
      <c r="F10" s="76">
        <v>10.428484776175193</v>
      </c>
      <c r="G10" s="77">
        <v>10.169718209823669</v>
      </c>
      <c r="I10" s="93">
        <v>370449</v>
      </c>
      <c r="J10" s="18">
        <v>415729</v>
      </c>
      <c r="K10" s="19">
        <v>446465</v>
      </c>
      <c r="L10" s="76">
        <v>8.7069534065679921</v>
      </c>
      <c r="M10" s="76">
        <v>8.9485816400484488</v>
      </c>
      <c r="N10" s="77">
        <v>8.8565909310921054</v>
      </c>
      <c r="P10" s="93">
        <v>685216</v>
      </c>
      <c r="Q10" s="18">
        <v>834176</v>
      </c>
      <c r="R10" s="19">
        <v>888016</v>
      </c>
      <c r="S10" s="76">
        <v>10.450289915568449</v>
      </c>
      <c r="T10" s="76">
        <v>11.365202867623186</v>
      </c>
      <c r="U10" s="77">
        <v>10.988860861748762</v>
      </c>
    </row>
    <row r="11" spans="1:21" x14ac:dyDescent="0.2">
      <c r="A11" s="17" t="s">
        <v>185</v>
      </c>
      <c r="B11" s="18">
        <v>1261305</v>
      </c>
      <c r="C11" s="18">
        <v>1325970</v>
      </c>
      <c r="D11" s="19">
        <v>1363635</v>
      </c>
      <c r="E11" s="76">
        <v>11.666281121945314</v>
      </c>
      <c r="F11" s="76">
        <v>11.063127164596526</v>
      </c>
      <c r="G11" s="77">
        <v>10.391892946436029</v>
      </c>
      <c r="I11" s="93">
        <v>959919</v>
      </c>
      <c r="J11" s="18">
        <v>1000130</v>
      </c>
      <c r="K11" s="19">
        <v>1007416</v>
      </c>
      <c r="L11" s="76">
        <v>22.561729164012696</v>
      </c>
      <c r="M11" s="76">
        <v>21.52783413151754</v>
      </c>
      <c r="N11" s="77">
        <v>19.984257241748146</v>
      </c>
      <c r="P11" s="93">
        <v>301386</v>
      </c>
      <c r="Q11" s="18">
        <v>325840</v>
      </c>
      <c r="R11" s="19">
        <v>356219</v>
      </c>
      <c r="S11" s="76">
        <v>4.5964645841508549</v>
      </c>
      <c r="T11" s="76">
        <v>4.4393961255015002</v>
      </c>
      <c r="U11" s="77">
        <v>4.4080748852625202</v>
      </c>
    </row>
    <row r="12" spans="1:21" x14ac:dyDescent="0.2">
      <c r="A12" s="17" t="s">
        <v>161</v>
      </c>
      <c r="B12" s="18">
        <v>69855</v>
      </c>
      <c r="C12" s="18">
        <v>80160</v>
      </c>
      <c r="D12" s="19">
        <v>91302</v>
      </c>
      <c r="E12" s="76">
        <v>0.64611499024699803</v>
      </c>
      <c r="F12" s="76">
        <v>0.66880870118785296</v>
      </c>
      <c r="G12" s="77">
        <v>0.6957878096378447</v>
      </c>
      <c r="I12" s="93">
        <v>51427</v>
      </c>
      <c r="J12" s="18">
        <v>61525</v>
      </c>
      <c r="K12" s="19">
        <v>73553</v>
      </c>
      <c r="L12" s="76">
        <v>1.2087291174752046</v>
      </c>
      <c r="M12" s="76">
        <v>1.3243278323234144</v>
      </c>
      <c r="N12" s="77">
        <v>1.4590815243179593</v>
      </c>
      <c r="P12" s="93">
        <v>18428</v>
      </c>
      <c r="Q12" s="18">
        <v>18635</v>
      </c>
      <c r="R12" s="19">
        <v>17749</v>
      </c>
      <c r="S12" s="76">
        <v>0.28104706043655631</v>
      </c>
      <c r="T12" s="76">
        <v>0.25389193100515728</v>
      </c>
      <c r="U12" s="77">
        <v>0.21963713653265118</v>
      </c>
    </row>
    <row r="13" spans="1:21" x14ac:dyDescent="0.2">
      <c r="A13" s="17" t="s">
        <v>162</v>
      </c>
      <c r="B13" s="18">
        <v>160192</v>
      </c>
      <c r="C13" s="18">
        <v>0</v>
      </c>
      <c r="D13" s="19">
        <v>0</v>
      </c>
      <c r="E13" s="76">
        <v>1.4816756498124273</v>
      </c>
      <c r="F13" s="76" t="s">
        <v>163</v>
      </c>
      <c r="G13" s="77" t="s">
        <v>163</v>
      </c>
      <c r="I13" s="93">
        <v>11162</v>
      </c>
      <c r="J13" s="18">
        <v>0</v>
      </c>
      <c r="K13" s="19">
        <v>0</v>
      </c>
      <c r="L13" s="76">
        <v>0.26234924085126948</v>
      </c>
      <c r="M13" s="76" t="s">
        <v>163</v>
      </c>
      <c r="N13" s="77" t="s">
        <v>163</v>
      </c>
      <c r="P13" s="93">
        <v>149030</v>
      </c>
      <c r="Q13" s="18">
        <v>0</v>
      </c>
      <c r="R13" s="19">
        <v>0</v>
      </c>
      <c r="S13" s="76">
        <v>2.2728697317592785</v>
      </c>
      <c r="T13" s="76" t="s">
        <v>163</v>
      </c>
      <c r="U13" s="77" t="s">
        <v>163</v>
      </c>
    </row>
    <row r="14" spans="1:21" x14ac:dyDescent="0.2">
      <c r="A14" s="17" t="s">
        <v>164</v>
      </c>
      <c r="B14" s="18">
        <v>328405</v>
      </c>
      <c r="C14" s="18">
        <v>337265</v>
      </c>
      <c r="D14" s="19">
        <v>376575</v>
      </c>
      <c r="E14" s="76">
        <v>3.0375405249740948</v>
      </c>
      <c r="F14" s="76">
        <v>2.8139441941881391</v>
      </c>
      <c r="G14" s="77">
        <v>2.8697760663991079</v>
      </c>
      <c r="I14" s="93">
        <v>0</v>
      </c>
      <c r="J14" s="18">
        <v>0</v>
      </c>
      <c r="K14" s="19">
        <v>0</v>
      </c>
      <c r="L14" s="76" t="s">
        <v>163</v>
      </c>
      <c r="M14" s="76" t="s">
        <v>163</v>
      </c>
      <c r="N14" s="77" t="s">
        <v>163</v>
      </c>
      <c r="P14" s="93">
        <v>328405</v>
      </c>
      <c r="Q14" s="18">
        <v>337265</v>
      </c>
      <c r="R14" s="19">
        <v>376575</v>
      </c>
      <c r="S14" s="76">
        <v>5.0085337466174993</v>
      </c>
      <c r="T14" s="76">
        <v>4.5950556539014951</v>
      </c>
      <c r="U14" s="77">
        <v>4.6599726570388817</v>
      </c>
    </row>
    <row r="15" spans="1:21" x14ac:dyDescent="0.2">
      <c r="A15" s="17" t="s">
        <v>165</v>
      </c>
      <c r="B15" s="18">
        <v>274001</v>
      </c>
      <c r="C15" s="18">
        <v>345019</v>
      </c>
      <c r="D15" s="19">
        <v>373484</v>
      </c>
      <c r="E15" s="76">
        <v>2.5343376056498133</v>
      </c>
      <c r="F15" s="76">
        <v>2.878639087763621</v>
      </c>
      <c r="G15" s="77">
        <v>2.846220392705316</v>
      </c>
      <c r="I15" s="93">
        <v>23536</v>
      </c>
      <c r="J15" s="18">
        <v>27799</v>
      </c>
      <c r="K15" s="19">
        <v>32600</v>
      </c>
      <c r="L15" s="76">
        <v>0.55318506832785141</v>
      </c>
      <c r="M15" s="76">
        <v>0.59837447234065178</v>
      </c>
      <c r="N15" s="77">
        <v>0.64669092617249424</v>
      </c>
      <c r="P15" s="93">
        <v>250465</v>
      </c>
      <c r="Q15" s="18">
        <v>317220</v>
      </c>
      <c r="R15" s="19">
        <v>340884</v>
      </c>
      <c r="S15" s="76">
        <v>3.8198639023356891</v>
      </c>
      <c r="T15" s="76">
        <v>4.3219532252994899</v>
      </c>
      <c r="U15" s="77">
        <v>4.2183100822466768</v>
      </c>
    </row>
    <row r="16" spans="1:21" x14ac:dyDescent="0.2">
      <c r="A16" s="17" t="s">
        <v>166</v>
      </c>
      <c r="B16" s="18">
        <v>966565</v>
      </c>
      <c r="C16" s="18">
        <v>1084811</v>
      </c>
      <c r="D16" s="19">
        <v>1128013</v>
      </c>
      <c r="E16" s="76">
        <v>8.9401207579713642</v>
      </c>
      <c r="F16" s="76">
        <v>9.0510358775486033</v>
      </c>
      <c r="G16" s="77">
        <v>8.5962815109528172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966565</v>
      </c>
      <c r="Q16" s="18">
        <v>1084811</v>
      </c>
      <c r="R16" s="19">
        <v>1128013</v>
      </c>
      <c r="S16" s="76">
        <v>14.741168437750165</v>
      </c>
      <c r="T16" s="76">
        <v>14.779970998960861</v>
      </c>
      <c r="U16" s="77">
        <v>13.958732621083184</v>
      </c>
    </row>
    <row r="17" spans="1:21" x14ac:dyDescent="0.2">
      <c r="A17" s="17" t="s">
        <v>167</v>
      </c>
      <c r="B17" s="18">
        <v>212258</v>
      </c>
      <c r="C17" s="18">
        <v>227074</v>
      </c>
      <c r="D17" s="19">
        <v>245436</v>
      </c>
      <c r="E17" s="76">
        <v>1.9632535337462933</v>
      </c>
      <c r="F17" s="76">
        <v>1.8945741892905505</v>
      </c>
      <c r="G17" s="77">
        <v>1.8704012710156848</v>
      </c>
      <c r="I17" s="93">
        <v>212258</v>
      </c>
      <c r="J17" s="18">
        <v>227074</v>
      </c>
      <c r="K17" s="19">
        <v>245436</v>
      </c>
      <c r="L17" s="76">
        <v>4.9888662573560971</v>
      </c>
      <c r="M17" s="76">
        <v>4.8877759967006424</v>
      </c>
      <c r="N17" s="77">
        <v>4.8687495139899477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2">
      <c r="A18" s="17" t="s">
        <v>168</v>
      </c>
      <c r="B18" s="18">
        <v>68734</v>
      </c>
      <c r="C18" s="18">
        <v>63635</v>
      </c>
      <c r="D18" s="19">
        <v>59809</v>
      </c>
      <c r="E18" s="76">
        <v>0.63574644248281675</v>
      </c>
      <c r="F18" s="76">
        <v>0.53093365394322634</v>
      </c>
      <c r="G18" s="77">
        <v>0.45578818762600876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68734</v>
      </c>
      <c r="Q18" s="18">
        <v>63635</v>
      </c>
      <c r="R18" s="19">
        <v>59809</v>
      </c>
      <c r="S18" s="76">
        <v>1.0482683227722087</v>
      </c>
      <c r="T18" s="76">
        <v>0.86699291813862001</v>
      </c>
      <c r="U18" s="77">
        <v>0.74011366831265613</v>
      </c>
    </row>
    <row r="19" spans="1:21" x14ac:dyDescent="0.2">
      <c r="A19" s="17" t="s">
        <v>169</v>
      </c>
      <c r="B19" s="18">
        <v>0</v>
      </c>
      <c r="C19" s="18">
        <v>68386</v>
      </c>
      <c r="D19" s="19">
        <v>81927</v>
      </c>
      <c r="E19" s="76" t="s">
        <v>163</v>
      </c>
      <c r="F19" s="76">
        <v>0.57057325148992655</v>
      </c>
      <c r="G19" s="77">
        <v>0.6243434741867615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0</v>
      </c>
      <c r="Q19" s="18">
        <v>68386</v>
      </c>
      <c r="R19" s="19">
        <v>81927</v>
      </c>
      <c r="S19" s="76" t="s">
        <v>163</v>
      </c>
      <c r="T19" s="76">
        <v>0.93172275791353287</v>
      </c>
      <c r="U19" s="77">
        <v>1.0138155211398114</v>
      </c>
    </row>
    <row r="20" spans="1:21" x14ac:dyDescent="0.2">
      <c r="A20" s="17" t="s">
        <v>170</v>
      </c>
      <c r="B20" s="18">
        <v>282755</v>
      </c>
      <c r="C20" s="18">
        <v>335904</v>
      </c>
      <c r="D20" s="19">
        <v>372390</v>
      </c>
      <c r="E20" s="76">
        <v>2.6153066218207708</v>
      </c>
      <c r="F20" s="76">
        <v>2.8025887969536498</v>
      </c>
      <c r="G20" s="77">
        <v>2.8378833150537446</v>
      </c>
      <c r="I20" s="93">
        <v>161186</v>
      </c>
      <c r="J20" s="18">
        <v>196646</v>
      </c>
      <c r="K20" s="19">
        <v>223921</v>
      </c>
      <c r="L20" s="76">
        <v>3.788480983323125</v>
      </c>
      <c r="M20" s="76">
        <v>4.2328122050397425</v>
      </c>
      <c r="N20" s="77">
        <v>4.4419533398610769</v>
      </c>
      <c r="P20" s="93">
        <v>121569</v>
      </c>
      <c r="Q20" s="18">
        <v>139258</v>
      </c>
      <c r="R20" s="19">
        <v>148469</v>
      </c>
      <c r="S20" s="76">
        <v>1.8540595881382524</v>
      </c>
      <c r="T20" s="76">
        <v>1.8973159392495944</v>
      </c>
      <c r="U20" s="77">
        <v>1.837247508246447</v>
      </c>
    </row>
    <row r="21" spans="1:21" x14ac:dyDescent="0.2">
      <c r="A21" s="17" t="s">
        <v>171</v>
      </c>
      <c r="B21" s="18">
        <v>0</v>
      </c>
      <c r="C21" s="18">
        <v>4325</v>
      </c>
      <c r="D21" s="19">
        <v>3679</v>
      </c>
      <c r="E21" s="76" t="s">
        <v>163</v>
      </c>
      <c r="F21" s="76">
        <v>3.6085299808351595E-2</v>
      </c>
      <c r="G21" s="77">
        <v>2.8036662413283724E-2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4325</v>
      </c>
      <c r="R21" s="19">
        <v>3679</v>
      </c>
      <c r="S21" s="76" t="s">
        <v>163</v>
      </c>
      <c r="T21" s="76">
        <v>5.8925817096716133E-2</v>
      </c>
      <c r="U21" s="77">
        <v>4.5526228255317124E-2</v>
      </c>
    </row>
    <row r="22" spans="1:21" x14ac:dyDescent="0.2">
      <c r="A22" s="17" t="s">
        <v>172</v>
      </c>
      <c r="B22" s="18">
        <v>0</v>
      </c>
      <c r="C22" s="18">
        <v>2822</v>
      </c>
      <c r="D22" s="19">
        <v>8536</v>
      </c>
      <c r="E22" s="76" t="s">
        <v>163</v>
      </c>
      <c r="F22" s="76">
        <v>2.3545136661079356E-2</v>
      </c>
      <c r="G22" s="77">
        <v>6.5050543723780885E-2</v>
      </c>
      <c r="I22" s="93">
        <v>0</v>
      </c>
      <c r="J22" s="18">
        <v>2822</v>
      </c>
      <c r="K22" s="19">
        <v>8536</v>
      </c>
      <c r="L22" s="76" t="s">
        <v>163</v>
      </c>
      <c r="M22" s="76">
        <v>6.0743651244480709E-2</v>
      </c>
      <c r="N22" s="77">
        <v>0.16932986950332549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2">
      <c r="A23" s="17" t="s">
        <v>173</v>
      </c>
      <c r="B23" s="18">
        <v>0</v>
      </c>
      <c r="C23" s="18">
        <v>836</v>
      </c>
      <c r="D23" s="19">
        <v>8578</v>
      </c>
      <c r="E23" s="76" t="s">
        <v>163</v>
      </c>
      <c r="F23" s="76">
        <v>6.9751007259611416E-3</v>
      </c>
      <c r="G23" s="77">
        <v>6.5370614346601741E-2</v>
      </c>
      <c r="I23" s="93">
        <v>0</v>
      </c>
      <c r="J23" s="18">
        <v>41</v>
      </c>
      <c r="K23" s="19">
        <v>320</v>
      </c>
      <c r="L23" s="76" t="s">
        <v>163</v>
      </c>
      <c r="M23" s="76">
        <v>8.8252647095099545E-4</v>
      </c>
      <c r="N23" s="77">
        <v>6.3478863918772447E-3</v>
      </c>
      <c r="P23" s="93">
        <v>0</v>
      </c>
      <c r="Q23" s="18">
        <v>795</v>
      </c>
      <c r="R23" s="19">
        <v>8258</v>
      </c>
      <c r="S23" s="76" t="s">
        <v>163</v>
      </c>
      <c r="T23" s="76">
        <v>1.0831450772691174E-2</v>
      </c>
      <c r="U23" s="77">
        <v>0.10218961482261724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76" t="s">
        <v>163</v>
      </c>
      <c r="F24" s="76" t="s">
        <v>163</v>
      </c>
      <c r="G24" s="77" t="s">
        <v>163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0</v>
      </c>
      <c r="Q24" s="18">
        <v>0</v>
      </c>
      <c r="R24" s="19">
        <v>0</v>
      </c>
      <c r="S24" s="76" t="s">
        <v>163</v>
      </c>
      <c r="T24" s="76" t="s">
        <v>163</v>
      </c>
      <c r="U24" s="77" t="s">
        <v>163</v>
      </c>
    </row>
    <row r="25" spans="1:21" x14ac:dyDescent="0.2">
      <c r="A25" s="17" t="s">
        <v>175</v>
      </c>
      <c r="B25" s="18">
        <v>252470</v>
      </c>
      <c r="C25" s="18">
        <v>286297</v>
      </c>
      <c r="D25" s="19">
        <v>303150</v>
      </c>
      <c r="E25" s="76">
        <v>2.3351893434637407</v>
      </c>
      <c r="F25" s="76">
        <v>2.3886966657182978</v>
      </c>
      <c r="G25" s="77">
        <v>2.3102240311462245</v>
      </c>
      <c r="I25" s="93">
        <v>180011</v>
      </c>
      <c r="J25" s="18">
        <v>206655</v>
      </c>
      <c r="K25" s="19">
        <v>223225</v>
      </c>
      <c r="L25" s="76">
        <v>4.230939723604898</v>
      </c>
      <c r="M25" s="76">
        <v>4.4482562891311703</v>
      </c>
      <c r="N25" s="77">
        <v>4.4281466869587431</v>
      </c>
      <c r="P25" s="93">
        <v>72459</v>
      </c>
      <c r="Q25" s="18">
        <v>79642</v>
      </c>
      <c r="R25" s="19">
        <v>79925</v>
      </c>
      <c r="S25" s="76">
        <v>1.1050786277497522</v>
      </c>
      <c r="T25" s="76">
        <v>1.0850797514951831</v>
      </c>
      <c r="U25" s="77">
        <v>0.98904153120582261</v>
      </c>
    </row>
    <row r="26" spans="1:21" x14ac:dyDescent="0.2">
      <c r="A26" s="17" t="s">
        <v>176</v>
      </c>
      <c r="B26" s="18">
        <v>100200</v>
      </c>
      <c r="C26" s="18">
        <v>112300</v>
      </c>
      <c r="D26" s="19">
        <v>125535</v>
      </c>
      <c r="E26" s="76">
        <v>0.92678723101781124</v>
      </c>
      <c r="F26" s="76">
        <v>0.93696628172899066</v>
      </c>
      <c r="G26" s="77">
        <v>0.95666822942418384</v>
      </c>
      <c r="I26" s="93">
        <v>7705</v>
      </c>
      <c r="J26" s="18">
        <v>8139</v>
      </c>
      <c r="K26" s="19">
        <v>8544</v>
      </c>
      <c r="L26" s="76">
        <v>0.18109665837296463</v>
      </c>
      <c r="M26" s="76">
        <v>0.17519226700171103</v>
      </c>
      <c r="N26" s="77">
        <v>0.16948856666312243</v>
      </c>
      <c r="P26" s="93">
        <v>92495</v>
      </c>
      <c r="Q26" s="18">
        <v>104161</v>
      </c>
      <c r="R26" s="19">
        <v>116991</v>
      </c>
      <c r="S26" s="76">
        <v>1.4106494386303059</v>
      </c>
      <c r="T26" s="76">
        <v>1.4191380426846356</v>
      </c>
      <c r="U26" s="77">
        <v>1.4477192089746687</v>
      </c>
    </row>
    <row r="27" spans="1:21" x14ac:dyDescent="0.2">
      <c r="A27" s="17" t="s">
        <v>177</v>
      </c>
      <c r="B27" s="18">
        <v>146471</v>
      </c>
      <c r="C27" s="18">
        <v>121791</v>
      </c>
      <c r="D27" s="19">
        <v>124253</v>
      </c>
      <c r="E27" s="76">
        <v>1.3547649951537908</v>
      </c>
      <c r="F27" s="76">
        <v>1.0161536991812601</v>
      </c>
      <c r="G27" s="77">
        <v>0.946898454699033</v>
      </c>
      <c r="I27" s="93">
        <v>41926</v>
      </c>
      <c r="J27" s="18">
        <v>47320</v>
      </c>
      <c r="K27" s="19">
        <v>48227</v>
      </c>
      <c r="L27" s="76">
        <v>0.98541966241984624</v>
      </c>
      <c r="M27" s="76">
        <v>1.0185646976927099</v>
      </c>
      <c r="N27" s="77">
        <v>0.95668599069082461</v>
      </c>
      <c r="P27" s="93">
        <v>104545</v>
      </c>
      <c r="Q27" s="18">
        <v>74471</v>
      </c>
      <c r="R27" s="19">
        <v>76026</v>
      </c>
      <c r="S27" s="76">
        <v>1.59442505607444</v>
      </c>
      <c r="T27" s="76">
        <v>1.0146276358403579</v>
      </c>
      <c r="U27" s="77">
        <v>0.94079288647424297</v>
      </c>
    </row>
    <row r="28" spans="1:21" x14ac:dyDescent="0.2">
      <c r="A28" s="17" t="s">
        <v>178</v>
      </c>
      <c r="B28" s="18">
        <v>4651</v>
      </c>
      <c r="C28" s="18">
        <v>4921</v>
      </c>
      <c r="D28" s="19">
        <v>4624</v>
      </c>
      <c r="E28" s="76">
        <v>4.3018836441754894E-2</v>
      </c>
      <c r="F28" s="76">
        <v>4.1057979273271261E-2</v>
      </c>
      <c r="G28" s="77">
        <v>3.5238251426752902E-2</v>
      </c>
      <c r="I28" s="93">
        <v>529</v>
      </c>
      <c r="J28" s="18">
        <v>562</v>
      </c>
      <c r="K28" s="19">
        <v>607</v>
      </c>
      <c r="L28" s="76">
        <v>1.243350191814384E-2</v>
      </c>
      <c r="M28" s="76">
        <v>1.2097070162791693E-2</v>
      </c>
      <c r="N28" s="77">
        <v>1.2041146999592148E-2</v>
      </c>
      <c r="P28" s="93">
        <v>4122</v>
      </c>
      <c r="Q28" s="18">
        <v>4359</v>
      </c>
      <c r="R28" s="19">
        <v>4017</v>
      </c>
      <c r="S28" s="76">
        <v>6.2864987145619985E-2</v>
      </c>
      <c r="T28" s="76">
        <v>5.9389048953661421E-2</v>
      </c>
      <c r="U28" s="77">
        <v>4.9708849932484069E-2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76" t="s">
        <v>163</v>
      </c>
      <c r="F29" s="76" t="s">
        <v>163</v>
      </c>
      <c r="G29" s="77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76" t="s">
        <v>163</v>
      </c>
      <c r="F30" s="76" t="s">
        <v>163</v>
      </c>
      <c r="G30" s="77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76" t="s">
        <v>163</v>
      </c>
      <c r="F31" s="76" t="s">
        <v>163</v>
      </c>
      <c r="G31" s="77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2">
      <c r="A32" s="17" t="s">
        <v>182</v>
      </c>
      <c r="B32" s="18">
        <v>14690</v>
      </c>
      <c r="C32" s="18">
        <v>16011</v>
      </c>
      <c r="D32" s="19">
        <v>16566</v>
      </c>
      <c r="E32" s="76">
        <v>0.13587329764123401</v>
      </c>
      <c r="F32" s="76">
        <v>0.13358652837722948</v>
      </c>
      <c r="G32" s="77">
        <v>0.12624499851548196</v>
      </c>
      <c r="I32" s="93">
        <v>8310</v>
      </c>
      <c r="J32" s="18">
        <v>9326</v>
      </c>
      <c r="K32" s="19">
        <v>10195</v>
      </c>
      <c r="L32" s="76">
        <v>0.19531644790127659</v>
      </c>
      <c r="M32" s="76">
        <v>0.20074248458753619</v>
      </c>
      <c r="N32" s="77">
        <v>0.20223969301621408</v>
      </c>
      <c r="P32" s="93">
        <v>6380</v>
      </c>
      <c r="Q32" s="18">
        <v>6685</v>
      </c>
      <c r="R32" s="19">
        <v>6371</v>
      </c>
      <c r="S32" s="76">
        <v>9.7301945169591342E-2</v>
      </c>
      <c r="T32" s="76">
        <v>9.1079557755271073E-2</v>
      </c>
      <c r="U32" s="77">
        <v>7.8838706228492914E-2</v>
      </c>
    </row>
    <row r="33" spans="1:21" x14ac:dyDescent="0.2">
      <c r="A33" s="17" t="s">
        <v>183</v>
      </c>
      <c r="B33" s="18">
        <v>15882</v>
      </c>
      <c r="C33" s="18">
        <v>53317</v>
      </c>
      <c r="D33" s="19">
        <v>103946</v>
      </c>
      <c r="E33" s="76">
        <v>0.14689855092839199</v>
      </c>
      <c r="F33" s="76">
        <v>0.4448462265622849</v>
      </c>
      <c r="G33" s="77">
        <v>0.79214430856515083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15882</v>
      </c>
      <c r="Q33" s="18">
        <v>53317</v>
      </c>
      <c r="R33" s="19">
        <v>103946</v>
      </c>
      <c r="S33" s="76">
        <v>0.24221778890022722</v>
      </c>
      <c r="T33" s="76">
        <v>0.72641567402210738</v>
      </c>
      <c r="U33" s="77">
        <v>1.2862922865526485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76" t="s">
        <v>163</v>
      </c>
      <c r="F34" s="76" t="s">
        <v>163</v>
      </c>
      <c r="G34" s="77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76" t="s">
        <v>5</v>
      </c>
      <c r="F35" s="76" t="s">
        <v>5</v>
      </c>
      <c r="G35" s="77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25">
      <c r="A36" s="20" t="s">
        <v>4</v>
      </c>
      <c r="B36" s="21">
        <v>10811543</v>
      </c>
      <c r="C36" s="21">
        <v>11985490</v>
      </c>
      <c r="D36" s="22">
        <v>13122104</v>
      </c>
      <c r="E36" s="80">
        <v>100</v>
      </c>
      <c r="F36" s="80">
        <v>100</v>
      </c>
      <c r="G36" s="81">
        <v>100</v>
      </c>
      <c r="I36" s="94">
        <v>4254634</v>
      </c>
      <c r="J36" s="21">
        <v>4645753</v>
      </c>
      <c r="K36" s="22">
        <v>5041048</v>
      </c>
      <c r="L36" s="80">
        <v>100</v>
      </c>
      <c r="M36" s="80">
        <v>100</v>
      </c>
      <c r="N36" s="81">
        <v>100</v>
      </c>
      <c r="P36" s="94">
        <v>6556909</v>
      </c>
      <c r="Q36" s="21">
        <v>7339737</v>
      </c>
      <c r="R36" s="22">
        <v>8081056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112</v>
      </c>
      <c r="B38" s="6"/>
      <c r="C38" s="6"/>
      <c r="D38" s="223" t="s">
        <v>104</v>
      </c>
      <c r="E38" s="223"/>
      <c r="F38" s="6"/>
      <c r="I38" s="223" t="s">
        <v>107</v>
      </c>
      <c r="J38" s="223"/>
      <c r="K38" s="223"/>
      <c r="L38" s="223"/>
      <c r="M38" s="223"/>
      <c r="N38" s="223"/>
      <c r="P38" s="223" t="s">
        <v>108</v>
      </c>
      <c r="Q38" s="223"/>
      <c r="R38" s="223"/>
      <c r="S38" s="223"/>
      <c r="T38" s="223"/>
      <c r="U38" s="223"/>
    </row>
    <row r="39" spans="1:21" x14ac:dyDescent="0.2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1630222</v>
      </c>
      <c r="C41" s="18">
        <v>1716257</v>
      </c>
      <c r="D41" s="19">
        <v>1811426</v>
      </c>
      <c r="E41" s="76">
        <v>13.049131534463346</v>
      </c>
      <c r="F41" s="76">
        <v>13.063077222965134</v>
      </c>
      <c r="G41" s="77">
        <v>13.574618450709682</v>
      </c>
      <c r="I41" s="93">
        <v>414998</v>
      </c>
      <c r="J41" s="18">
        <v>417715</v>
      </c>
      <c r="K41" s="19">
        <v>430577</v>
      </c>
      <c r="L41" s="76">
        <v>16.420373072674153</v>
      </c>
      <c r="M41" s="76">
        <v>16.282106502279294</v>
      </c>
      <c r="N41" s="77">
        <v>16.565126430290025</v>
      </c>
      <c r="P41" s="93">
        <v>1215224</v>
      </c>
      <c r="Q41" s="18">
        <v>1298542</v>
      </c>
      <c r="R41" s="19">
        <v>1380849</v>
      </c>
      <c r="S41" s="76">
        <v>12.194165981477516</v>
      </c>
      <c r="T41" s="76">
        <v>12.28197712911615</v>
      </c>
      <c r="U41" s="77">
        <v>12.851185886533305</v>
      </c>
    </row>
    <row r="42" spans="1:21" x14ac:dyDescent="0.2">
      <c r="A42" s="17" t="s">
        <v>186</v>
      </c>
      <c r="B42" s="18">
        <v>487122</v>
      </c>
      <c r="C42" s="18">
        <v>531736</v>
      </c>
      <c r="D42" s="19">
        <v>547606</v>
      </c>
      <c r="E42" s="76">
        <v>3.89917388633625</v>
      </c>
      <c r="F42" s="76">
        <v>4.0472425925899147</v>
      </c>
      <c r="G42" s="77">
        <v>4.1036964862596239</v>
      </c>
      <c r="I42" s="93">
        <v>165499</v>
      </c>
      <c r="J42" s="18">
        <v>175238</v>
      </c>
      <c r="K42" s="19">
        <v>176537</v>
      </c>
      <c r="L42" s="76">
        <v>6.5483576382404234</v>
      </c>
      <c r="M42" s="76">
        <v>6.8305992823968955</v>
      </c>
      <c r="N42" s="77">
        <v>6.7917183793470395</v>
      </c>
      <c r="P42" s="93">
        <v>321623</v>
      </c>
      <c r="Q42" s="18">
        <v>356498</v>
      </c>
      <c r="R42" s="19">
        <v>371069</v>
      </c>
      <c r="S42" s="76">
        <v>3.2273261929164856</v>
      </c>
      <c r="T42" s="76">
        <v>3.3718588097848583</v>
      </c>
      <c r="U42" s="77">
        <v>3.4534382077475718</v>
      </c>
    </row>
    <row r="43" spans="1:21" x14ac:dyDescent="0.2">
      <c r="A43" s="17" t="s">
        <v>82</v>
      </c>
      <c r="B43" s="18">
        <v>2905820</v>
      </c>
      <c r="C43" s="18">
        <v>3031048</v>
      </c>
      <c r="D43" s="19">
        <v>3212430</v>
      </c>
      <c r="E43" s="76">
        <v>23.259671011355682</v>
      </c>
      <c r="F43" s="76">
        <v>23.070445796004925</v>
      </c>
      <c r="G43" s="77">
        <v>24.07358155928716</v>
      </c>
      <c r="I43" s="93">
        <v>403799</v>
      </c>
      <c r="J43" s="18">
        <v>408603</v>
      </c>
      <c r="K43" s="19">
        <v>405114</v>
      </c>
      <c r="L43" s="76">
        <v>15.977258267203094</v>
      </c>
      <c r="M43" s="76">
        <v>15.926929995692822</v>
      </c>
      <c r="N43" s="77">
        <v>15.585515781568716</v>
      </c>
      <c r="P43" s="93">
        <v>2502021</v>
      </c>
      <c r="Q43" s="18">
        <v>2622445</v>
      </c>
      <c r="R43" s="19">
        <v>2807316</v>
      </c>
      <c r="S43" s="76">
        <v>25.106531275832566</v>
      </c>
      <c r="T43" s="76">
        <v>24.803825761788993</v>
      </c>
      <c r="U43" s="77">
        <v>26.126926085501839</v>
      </c>
    </row>
    <row r="44" spans="1:21" x14ac:dyDescent="0.2">
      <c r="A44" s="17" t="s">
        <v>84</v>
      </c>
      <c r="B44" s="18">
        <v>1139970</v>
      </c>
      <c r="C44" s="18">
        <v>1473527</v>
      </c>
      <c r="D44" s="19">
        <v>1321774</v>
      </c>
      <c r="E44" s="76">
        <v>9.1249035256193203</v>
      </c>
      <c r="F44" s="76">
        <v>11.215567942985315</v>
      </c>
      <c r="G44" s="77">
        <v>9.905222586000388</v>
      </c>
      <c r="I44" s="93">
        <v>214053</v>
      </c>
      <c r="J44" s="18">
        <v>220612</v>
      </c>
      <c r="K44" s="19">
        <v>215783</v>
      </c>
      <c r="L44" s="76">
        <v>8.4695109791495859</v>
      </c>
      <c r="M44" s="76">
        <v>8.5992317242158887</v>
      </c>
      <c r="N44" s="77">
        <v>8.3015875824934273</v>
      </c>
      <c r="P44" s="93">
        <v>925917</v>
      </c>
      <c r="Q44" s="18">
        <v>1252915</v>
      </c>
      <c r="R44" s="19">
        <v>1105991</v>
      </c>
      <c r="S44" s="76">
        <v>9.2911147105979772</v>
      </c>
      <c r="T44" s="76">
        <v>11.85042407155607</v>
      </c>
      <c r="U44" s="77">
        <v>10.293157274859782</v>
      </c>
    </row>
    <row r="45" spans="1:21" x14ac:dyDescent="0.2">
      <c r="A45" s="17" t="s">
        <v>185</v>
      </c>
      <c r="B45" s="18">
        <v>1152016</v>
      </c>
      <c r="C45" s="18">
        <v>1134854</v>
      </c>
      <c r="D45" s="19">
        <v>1157459</v>
      </c>
      <c r="E45" s="76">
        <v>9.2213258769703312</v>
      </c>
      <c r="F45" s="76">
        <v>8.637800421959458</v>
      </c>
      <c r="G45" s="77">
        <v>8.6738648431346235</v>
      </c>
      <c r="I45" s="93">
        <v>968947</v>
      </c>
      <c r="J45" s="18">
        <v>943982</v>
      </c>
      <c r="K45" s="19">
        <v>952472</v>
      </c>
      <c r="L45" s="76">
        <v>38.338669650572776</v>
      </c>
      <c r="M45" s="76">
        <v>36.79545972788771</v>
      </c>
      <c r="N45" s="77">
        <v>36.643432188229283</v>
      </c>
      <c r="P45" s="93">
        <v>183069</v>
      </c>
      <c r="Q45" s="18">
        <v>190872</v>
      </c>
      <c r="R45" s="19">
        <v>204987</v>
      </c>
      <c r="S45" s="76">
        <v>1.8370059940086003</v>
      </c>
      <c r="T45" s="76">
        <v>1.8053213054245898</v>
      </c>
      <c r="U45" s="77">
        <v>1.9077582279617848</v>
      </c>
    </row>
    <row r="46" spans="1:21" x14ac:dyDescent="0.2">
      <c r="A46" s="17" t="s">
        <v>161</v>
      </c>
      <c r="B46" s="18">
        <v>39086</v>
      </c>
      <c r="C46" s="18">
        <v>41374</v>
      </c>
      <c r="D46" s="19">
        <v>43302</v>
      </c>
      <c r="E46" s="76">
        <v>0.31286435537984053</v>
      </c>
      <c r="F46" s="76">
        <v>0.3149130678114988</v>
      </c>
      <c r="G46" s="77">
        <v>0.32450021593630135</v>
      </c>
      <c r="I46" s="93">
        <v>30414</v>
      </c>
      <c r="J46" s="18">
        <v>32701</v>
      </c>
      <c r="K46" s="19">
        <v>34951</v>
      </c>
      <c r="L46" s="76">
        <v>1.2034015263502755</v>
      </c>
      <c r="M46" s="76">
        <v>1.2746517714973973</v>
      </c>
      <c r="N46" s="77">
        <v>1.3446322814852318</v>
      </c>
      <c r="P46" s="93">
        <v>8672</v>
      </c>
      <c r="Q46" s="18">
        <v>8673</v>
      </c>
      <c r="R46" s="19">
        <v>8351</v>
      </c>
      <c r="S46" s="76">
        <v>8.7019189376915718E-2</v>
      </c>
      <c r="T46" s="76">
        <v>8.203168448985429E-2</v>
      </c>
      <c r="U46" s="77">
        <v>7.772048452686689E-2</v>
      </c>
    </row>
    <row r="47" spans="1:21" x14ac:dyDescent="0.2">
      <c r="A47" s="17" t="s">
        <v>162</v>
      </c>
      <c r="B47" s="18">
        <v>287472</v>
      </c>
      <c r="C47" s="18">
        <v>0</v>
      </c>
      <c r="D47" s="19">
        <v>0</v>
      </c>
      <c r="E47" s="76">
        <v>2.301073068867459</v>
      </c>
      <c r="F47" s="76" t="s">
        <v>163</v>
      </c>
      <c r="G47" s="77" t="s">
        <v>163</v>
      </c>
      <c r="I47" s="93">
        <v>11519</v>
      </c>
      <c r="J47" s="18">
        <v>0</v>
      </c>
      <c r="K47" s="19">
        <v>0</v>
      </c>
      <c r="L47" s="76">
        <v>0.45577635898036511</v>
      </c>
      <c r="M47" s="76" t="s">
        <v>163</v>
      </c>
      <c r="N47" s="77" t="s">
        <v>163</v>
      </c>
      <c r="P47" s="93">
        <v>275953</v>
      </c>
      <c r="Q47" s="18">
        <v>0</v>
      </c>
      <c r="R47" s="19">
        <v>0</v>
      </c>
      <c r="S47" s="76">
        <v>2.7690505495996334</v>
      </c>
      <c r="T47" s="76" t="s">
        <v>163</v>
      </c>
      <c r="U47" s="77" t="s">
        <v>163</v>
      </c>
    </row>
    <row r="48" spans="1:21" x14ac:dyDescent="0.2">
      <c r="A48" s="17" t="s">
        <v>164</v>
      </c>
      <c r="B48" s="18">
        <v>368107</v>
      </c>
      <c r="C48" s="18">
        <v>324622</v>
      </c>
      <c r="D48" s="19">
        <v>303087</v>
      </c>
      <c r="E48" s="76">
        <v>2.9465168926420446</v>
      </c>
      <c r="F48" s="76">
        <v>2.4708200778050071</v>
      </c>
      <c r="G48" s="77">
        <v>2.2712991766543293</v>
      </c>
      <c r="I48" s="93">
        <v>0</v>
      </c>
      <c r="J48" s="18">
        <v>0</v>
      </c>
      <c r="K48" s="19">
        <v>0</v>
      </c>
      <c r="L48" s="76" t="s">
        <v>163</v>
      </c>
      <c r="M48" s="76" t="s">
        <v>163</v>
      </c>
      <c r="N48" s="77" t="s">
        <v>163</v>
      </c>
      <c r="P48" s="93">
        <v>368107</v>
      </c>
      <c r="Q48" s="18">
        <v>324622</v>
      </c>
      <c r="R48" s="19">
        <v>303087</v>
      </c>
      <c r="S48" s="76">
        <v>3.6937699197380431</v>
      </c>
      <c r="T48" s="76">
        <v>3.0703665954647157</v>
      </c>
      <c r="U48" s="77">
        <v>2.8207482330013778</v>
      </c>
    </row>
    <row r="49" spans="1:21" x14ac:dyDescent="0.2">
      <c r="A49" s="17" t="s">
        <v>165</v>
      </c>
      <c r="B49" s="18">
        <v>1794268</v>
      </c>
      <c r="C49" s="18">
        <v>2021269</v>
      </c>
      <c r="D49" s="19">
        <v>2042993</v>
      </c>
      <c r="E49" s="76">
        <v>14.362239707278199</v>
      </c>
      <c r="F49" s="76">
        <v>15.384638218743181</v>
      </c>
      <c r="G49" s="77">
        <v>15.309954959501921</v>
      </c>
      <c r="I49" s="93">
        <v>20162</v>
      </c>
      <c r="J49" s="18">
        <v>22650</v>
      </c>
      <c r="K49" s="19">
        <v>25040</v>
      </c>
      <c r="L49" s="76">
        <v>0.79775700579582609</v>
      </c>
      <c r="M49" s="76">
        <v>0.8828739984837175</v>
      </c>
      <c r="N49" s="77">
        <v>0.96333702407342292</v>
      </c>
      <c r="P49" s="93">
        <v>1774106</v>
      </c>
      <c r="Q49" s="18">
        <v>1998619</v>
      </c>
      <c r="R49" s="19">
        <v>2017953</v>
      </c>
      <c r="S49" s="76">
        <v>17.802267757002124</v>
      </c>
      <c r="T49" s="76">
        <v>18.903503196521168</v>
      </c>
      <c r="U49" s="77">
        <v>18.780539445868115</v>
      </c>
    </row>
    <row r="50" spans="1:21" x14ac:dyDescent="0.2">
      <c r="A50" s="17" t="s">
        <v>166</v>
      </c>
      <c r="B50" s="18">
        <v>1095592</v>
      </c>
      <c r="C50" s="18">
        <v>1026143</v>
      </c>
      <c r="D50" s="19">
        <v>989005</v>
      </c>
      <c r="E50" s="76">
        <v>8.7696792928237794</v>
      </c>
      <c r="F50" s="76">
        <v>7.8103601330133614</v>
      </c>
      <c r="G50" s="77">
        <v>7.4114899095210784</v>
      </c>
      <c r="I50" s="93">
        <v>0</v>
      </c>
      <c r="J50" s="18">
        <v>0</v>
      </c>
      <c r="K50" s="19">
        <v>0</v>
      </c>
      <c r="L50" s="76" t="s">
        <v>163</v>
      </c>
      <c r="M50" s="76" t="s">
        <v>163</v>
      </c>
      <c r="N50" s="77" t="s">
        <v>163</v>
      </c>
      <c r="P50" s="93">
        <v>1095592</v>
      </c>
      <c r="Q50" s="18">
        <v>1026143</v>
      </c>
      <c r="R50" s="19">
        <v>989005</v>
      </c>
      <c r="S50" s="76">
        <v>10.993718603301872</v>
      </c>
      <c r="T50" s="76">
        <v>9.7055504228608953</v>
      </c>
      <c r="U50" s="77">
        <v>9.2044004070762782</v>
      </c>
    </row>
    <row r="51" spans="1:21" x14ac:dyDescent="0.2">
      <c r="A51" s="17" t="s">
        <v>167</v>
      </c>
      <c r="B51" s="18">
        <v>71155</v>
      </c>
      <c r="C51" s="18">
        <v>73398</v>
      </c>
      <c r="D51" s="19">
        <v>75512</v>
      </c>
      <c r="E51" s="76">
        <v>0.56956105017276137</v>
      </c>
      <c r="F51" s="76">
        <v>0.5586597706585873</v>
      </c>
      <c r="G51" s="77">
        <v>0.56587825748884557</v>
      </c>
      <c r="I51" s="93">
        <v>71155</v>
      </c>
      <c r="J51" s="18">
        <v>73398</v>
      </c>
      <c r="K51" s="19">
        <v>75512</v>
      </c>
      <c r="L51" s="76">
        <v>2.8154151248587445</v>
      </c>
      <c r="M51" s="76">
        <v>2.860979502901011</v>
      </c>
      <c r="N51" s="77">
        <v>2.9050920671658269</v>
      </c>
      <c r="P51" s="93">
        <v>0</v>
      </c>
      <c r="Q51" s="18">
        <v>0</v>
      </c>
      <c r="R51" s="19">
        <v>0</v>
      </c>
      <c r="S51" s="76" t="s">
        <v>163</v>
      </c>
      <c r="T51" s="76" t="s">
        <v>163</v>
      </c>
      <c r="U51" s="77" t="s">
        <v>163</v>
      </c>
    </row>
    <row r="52" spans="1:21" x14ac:dyDescent="0.2">
      <c r="A52" s="17" t="s">
        <v>168</v>
      </c>
      <c r="B52" s="18">
        <v>270147</v>
      </c>
      <c r="C52" s="18">
        <v>276104</v>
      </c>
      <c r="D52" s="19">
        <v>274680</v>
      </c>
      <c r="E52" s="76">
        <v>2.1623948987565309</v>
      </c>
      <c r="F52" s="76">
        <v>2.1015313403351397</v>
      </c>
      <c r="G52" s="77">
        <v>2.0584203804300785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270147</v>
      </c>
      <c r="Q52" s="18">
        <v>276104</v>
      </c>
      <c r="R52" s="19">
        <v>274680</v>
      </c>
      <c r="S52" s="76">
        <v>2.7107902389997287</v>
      </c>
      <c r="T52" s="76">
        <v>2.6114696430746833</v>
      </c>
      <c r="U52" s="77">
        <v>2.556372014110861</v>
      </c>
    </row>
    <row r="53" spans="1:21" x14ac:dyDescent="0.2">
      <c r="A53" s="17" t="s">
        <v>169</v>
      </c>
      <c r="B53" s="18">
        <v>0</v>
      </c>
      <c r="C53" s="18">
        <v>46175</v>
      </c>
      <c r="D53" s="19">
        <v>54464</v>
      </c>
      <c r="E53" s="76" t="s">
        <v>163</v>
      </c>
      <c r="F53" s="76">
        <v>0.35145528366113882</v>
      </c>
      <c r="G53" s="77">
        <v>0.40814696228245156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0</v>
      </c>
      <c r="Q53" s="18">
        <v>46175</v>
      </c>
      <c r="R53" s="19">
        <v>54464</v>
      </c>
      <c r="S53" s="76" t="s">
        <v>163</v>
      </c>
      <c r="T53" s="76">
        <v>0.43673619639329203</v>
      </c>
      <c r="U53" s="77">
        <v>0.50688162726275643</v>
      </c>
    </row>
    <row r="54" spans="1:21" x14ac:dyDescent="0.2">
      <c r="A54" s="17" t="s">
        <v>170</v>
      </c>
      <c r="B54" s="18">
        <v>134590</v>
      </c>
      <c r="C54" s="18">
        <v>239460</v>
      </c>
      <c r="D54" s="19">
        <v>239133</v>
      </c>
      <c r="E54" s="76">
        <v>1.0773272678343329</v>
      </c>
      <c r="F54" s="76">
        <v>1.8226200806821071</v>
      </c>
      <c r="G54" s="77">
        <v>1.7920352440417431</v>
      </c>
      <c r="I54" s="93">
        <v>95520</v>
      </c>
      <c r="J54" s="18">
        <v>131853</v>
      </c>
      <c r="K54" s="19">
        <v>137507</v>
      </c>
      <c r="L54" s="76">
        <v>3.7794737225283854</v>
      </c>
      <c r="M54" s="76">
        <v>5.139496040709651</v>
      </c>
      <c r="N54" s="77">
        <v>5.2901591121910609</v>
      </c>
      <c r="P54" s="93">
        <v>39070</v>
      </c>
      <c r="Q54" s="18">
        <v>107607</v>
      </c>
      <c r="R54" s="19">
        <v>101626</v>
      </c>
      <c r="S54" s="76">
        <v>0.39204793922464215</v>
      </c>
      <c r="T54" s="76">
        <v>1.0177774095353107</v>
      </c>
      <c r="U54" s="77">
        <v>0.94580552754488989</v>
      </c>
    </row>
    <row r="55" spans="1:21" x14ac:dyDescent="0.2">
      <c r="A55" s="17" t="s">
        <v>171</v>
      </c>
      <c r="B55" s="18">
        <v>0</v>
      </c>
      <c r="C55" s="18">
        <v>12514</v>
      </c>
      <c r="D55" s="19">
        <v>12526</v>
      </c>
      <c r="E55" s="76" t="s">
        <v>163</v>
      </c>
      <c r="F55" s="76">
        <v>9.5248758413329526E-2</v>
      </c>
      <c r="G55" s="77">
        <v>9.3868405727636398E-2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0</v>
      </c>
      <c r="Q55" s="18">
        <v>12514</v>
      </c>
      <c r="R55" s="19">
        <v>12526</v>
      </c>
      <c r="S55" s="76" t="s">
        <v>163</v>
      </c>
      <c r="T55" s="76">
        <v>0.11836094773504399</v>
      </c>
      <c r="U55" s="77">
        <v>0.11657607342636028</v>
      </c>
    </row>
    <row r="56" spans="1:21" x14ac:dyDescent="0.2">
      <c r="A56" s="17" t="s">
        <v>172</v>
      </c>
      <c r="B56" s="18">
        <v>0</v>
      </c>
      <c r="C56" s="18">
        <v>1068</v>
      </c>
      <c r="D56" s="19">
        <v>3086</v>
      </c>
      <c r="E56" s="76" t="s">
        <v>163</v>
      </c>
      <c r="F56" s="76">
        <v>8.1289494954000265E-3</v>
      </c>
      <c r="G56" s="77">
        <v>2.3126129656353658E-2</v>
      </c>
      <c r="I56" s="93">
        <v>0</v>
      </c>
      <c r="J56" s="18">
        <v>1068</v>
      </c>
      <c r="K56" s="19">
        <v>3086</v>
      </c>
      <c r="L56" s="76" t="s">
        <v>163</v>
      </c>
      <c r="M56" s="76">
        <v>4.1629555425192505E-2</v>
      </c>
      <c r="N56" s="77">
        <v>0.1187243632703907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2">
      <c r="A57" s="17" t="s">
        <v>173</v>
      </c>
      <c r="B57" s="18">
        <v>0</v>
      </c>
      <c r="C57" s="18">
        <v>178</v>
      </c>
      <c r="D57" s="19">
        <v>4189</v>
      </c>
      <c r="E57" s="76" t="s">
        <v>163</v>
      </c>
      <c r="F57" s="76">
        <v>1.3548249159000044E-3</v>
      </c>
      <c r="G57" s="77">
        <v>3.139188500663171E-2</v>
      </c>
      <c r="I57" s="93">
        <v>0</v>
      </c>
      <c r="J57" s="18">
        <v>154</v>
      </c>
      <c r="K57" s="19">
        <v>869</v>
      </c>
      <c r="L57" s="76" t="s">
        <v>163</v>
      </c>
      <c r="M57" s="76">
        <v>6.0027636099996683E-3</v>
      </c>
      <c r="N57" s="77">
        <v>3.3432103591046508E-2</v>
      </c>
      <c r="P57" s="93">
        <v>0</v>
      </c>
      <c r="Q57" s="18">
        <v>24</v>
      </c>
      <c r="R57" s="19">
        <v>3320</v>
      </c>
      <c r="S57" s="76" t="s">
        <v>163</v>
      </c>
      <c r="T57" s="76">
        <v>2.2699878101654594E-4</v>
      </c>
      <c r="U57" s="77">
        <v>3.0898336561992347E-2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76" t="s">
        <v>163</v>
      </c>
      <c r="F58" s="76" t="s">
        <v>163</v>
      </c>
      <c r="G58" s="77" t="s">
        <v>163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0</v>
      </c>
      <c r="Q58" s="18">
        <v>0</v>
      </c>
      <c r="R58" s="19">
        <v>0</v>
      </c>
      <c r="S58" s="76" t="s">
        <v>163</v>
      </c>
      <c r="T58" s="76" t="s">
        <v>163</v>
      </c>
      <c r="U58" s="77" t="s">
        <v>163</v>
      </c>
    </row>
    <row r="59" spans="1:21" x14ac:dyDescent="0.2">
      <c r="A59" s="17" t="s">
        <v>175</v>
      </c>
      <c r="B59" s="18">
        <v>142964</v>
      </c>
      <c r="C59" s="18">
        <v>163294</v>
      </c>
      <c r="D59" s="19">
        <v>175484</v>
      </c>
      <c r="E59" s="76">
        <v>1.1443570511826107</v>
      </c>
      <c r="F59" s="76">
        <v>1.2428920214436816</v>
      </c>
      <c r="G59" s="77">
        <v>1.3150569464081545</v>
      </c>
      <c r="I59" s="93">
        <v>81378</v>
      </c>
      <c r="J59" s="18">
        <v>87444</v>
      </c>
      <c r="K59" s="19">
        <v>91584</v>
      </c>
      <c r="L59" s="76">
        <v>3.2199121921264129</v>
      </c>
      <c r="M59" s="76">
        <v>3.4084783189143573</v>
      </c>
      <c r="N59" s="77">
        <v>3.5234128599337207</v>
      </c>
      <c r="P59" s="93">
        <v>61586</v>
      </c>
      <c r="Q59" s="18">
        <v>75850</v>
      </c>
      <c r="R59" s="19">
        <v>83900</v>
      </c>
      <c r="S59" s="76">
        <v>0.61798475518527807</v>
      </c>
      <c r="T59" s="76">
        <v>0.71741073083770879</v>
      </c>
      <c r="U59" s="77">
        <v>0.78083446914191501</v>
      </c>
    </row>
    <row r="60" spans="1:21" x14ac:dyDescent="0.2">
      <c r="A60" s="17" t="s">
        <v>176</v>
      </c>
      <c r="B60" s="18">
        <v>792169</v>
      </c>
      <c r="C60" s="18">
        <v>816824</v>
      </c>
      <c r="D60" s="19">
        <v>835501</v>
      </c>
      <c r="E60" s="76">
        <v>6.3409262533104664</v>
      </c>
      <c r="F60" s="76">
        <v>6.2171545342983441</v>
      </c>
      <c r="G60" s="77">
        <v>6.2611485593043215</v>
      </c>
      <c r="I60" s="93">
        <v>2942</v>
      </c>
      <c r="J60" s="18">
        <v>3215</v>
      </c>
      <c r="K60" s="19">
        <v>3659</v>
      </c>
      <c r="L60" s="76">
        <v>0.11640715757619881</v>
      </c>
      <c r="M60" s="76">
        <v>0.12531743510486321</v>
      </c>
      <c r="N60" s="77">
        <v>0.14076877680050537</v>
      </c>
      <c r="P60" s="93">
        <v>789227</v>
      </c>
      <c r="Q60" s="18">
        <v>813609</v>
      </c>
      <c r="R60" s="19">
        <v>831842</v>
      </c>
      <c r="S60" s="76">
        <v>7.9194988208458321</v>
      </c>
      <c r="T60" s="76">
        <v>7.6953438010037889</v>
      </c>
      <c r="U60" s="77">
        <v>7.7417271332532644</v>
      </c>
    </row>
    <row r="61" spans="1:21" x14ac:dyDescent="0.2">
      <c r="A61" s="17" t="s">
        <v>177</v>
      </c>
      <c r="B61" s="18">
        <v>158817</v>
      </c>
      <c r="C61" s="18">
        <v>136907</v>
      </c>
      <c r="D61" s="19">
        <v>135189</v>
      </c>
      <c r="E61" s="76">
        <v>1.2712525796540994</v>
      </c>
      <c r="F61" s="76">
        <v>1.0420506447254041</v>
      </c>
      <c r="G61" s="77">
        <v>1.0130908431992205</v>
      </c>
      <c r="I61" s="93">
        <v>40757</v>
      </c>
      <c r="J61" s="18">
        <v>39551</v>
      </c>
      <c r="K61" s="19">
        <v>37403</v>
      </c>
      <c r="L61" s="76">
        <v>1.6126466761839344</v>
      </c>
      <c r="M61" s="76">
        <v>1.5416578151889408</v>
      </c>
      <c r="N61" s="77">
        <v>1.4389654437467347</v>
      </c>
      <c r="P61" s="93">
        <v>118060</v>
      </c>
      <c r="Q61" s="18">
        <v>97356</v>
      </c>
      <c r="R61" s="19">
        <v>97786</v>
      </c>
      <c r="S61" s="76">
        <v>1.1846731432009536</v>
      </c>
      <c r="T61" s="76">
        <v>0.92082055519361861</v>
      </c>
      <c r="U61" s="77">
        <v>0.910067692485236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76" t="s">
        <v>163</v>
      </c>
      <c r="F62" s="76" t="s">
        <v>163</v>
      </c>
      <c r="G62" s="77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76" t="s">
        <v>163</v>
      </c>
      <c r="F63" s="76" t="s">
        <v>163</v>
      </c>
      <c r="G63" s="77" t="s">
        <v>163</v>
      </c>
      <c r="I63" s="93">
        <v>0</v>
      </c>
      <c r="J63" s="18">
        <v>0</v>
      </c>
      <c r="K63" s="19">
        <v>0</v>
      </c>
      <c r="L63" s="76" t="s">
        <v>163</v>
      </c>
      <c r="M63" s="76" t="s">
        <v>163</v>
      </c>
      <c r="N63" s="77" t="s">
        <v>163</v>
      </c>
      <c r="P63" s="93">
        <v>0</v>
      </c>
      <c r="Q63" s="18">
        <v>0</v>
      </c>
      <c r="R63" s="19">
        <v>0</v>
      </c>
      <c r="S63" s="76" t="s">
        <v>163</v>
      </c>
      <c r="T63" s="76" t="s">
        <v>163</v>
      </c>
      <c r="U63" s="77" t="s">
        <v>163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76" t="s">
        <v>163</v>
      </c>
      <c r="F64" s="76" t="s">
        <v>163</v>
      </c>
      <c r="G64" s="77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76" t="s">
        <v>163</v>
      </c>
      <c r="F65" s="76" t="s">
        <v>163</v>
      </c>
      <c r="G65" s="77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2">
      <c r="A66" s="17" t="s">
        <v>182</v>
      </c>
      <c r="B66" s="18">
        <v>9626</v>
      </c>
      <c r="C66" s="18">
        <v>10766</v>
      </c>
      <c r="D66" s="19">
        <v>12524</v>
      </c>
      <c r="E66" s="76">
        <v>7.7051432351387825E-2</v>
      </c>
      <c r="F66" s="76">
        <v>8.1944073284154206E-2</v>
      </c>
      <c r="G66" s="77">
        <v>9.3853417957282304E-2</v>
      </c>
      <c r="I66" s="93">
        <v>6193</v>
      </c>
      <c r="J66" s="18">
        <v>7301</v>
      </c>
      <c r="K66" s="19">
        <v>9204</v>
      </c>
      <c r="L66" s="76">
        <v>0.24504062775982299</v>
      </c>
      <c r="M66" s="76">
        <v>0.28458556569225701</v>
      </c>
      <c r="N66" s="77">
        <v>0.35409560581356969</v>
      </c>
      <c r="P66" s="93">
        <v>3433</v>
      </c>
      <c r="Q66" s="18">
        <v>3465</v>
      </c>
      <c r="R66" s="19">
        <v>3320</v>
      </c>
      <c r="S66" s="76">
        <v>3.4448440628569145E-2</v>
      </c>
      <c r="T66" s="76">
        <v>3.2772949009263821E-2</v>
      </c>
      <c r="U66" s="77">
        <v>3.0898336561992347E-2</v>
      </c>
    </row>
    <row r="67" spans="1:21" x14ac:dyDescent="0.2">
      <c r="A67" s="17" t="s">
        <v>183</v>
      </c>
      <c r="B67" s="18">
        <v>13811</v>
      </c>
      <c r="C67" s="18">
        <v>60711</v>
      </c>
      <c r="D67" s="19">
        <v>92843</v>
      </c>
      <c r="E67" s="76">
        <v>0.11055031500156008</v>
      </c>
      <c r="F67" s="76">
        <v>0.46209424420901785</v>
      </c>
      <c r="G67" s="77">
        <v>0.69575478149217196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13811</v>
      </c>
      <c r="Q67" s="18">
        <v>60711</v>
      </c>
      <c r="R67" s="19">
        <v>92843</v>
      </c>
      <c r="S67" s="76">
        <v>0.1385864880632591</v>
      </c>
      <c r="T67" s="76">
        <v>0.57422179142898</v>
      </c>
      <c r="U67" s="77">
        <v>0.86406453657381188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76" t="s">
        <v>163</v>
      </c>
      <c r="F68" s="76" t="s">
        <v>163</v>
      </c>
      <c r="G68" s="77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76" t="s">
        <v>5</v>
      </c>
      <c r="F69" s="76" t="s">
        <v>5</v>
      </c>
      <c r="G69" s="77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25">
      <c r="A70" s="20" t="s">
        <v>4</v>
      </c>
      <c r="B70" s="21">
        <v>12492954</v>
      </c>
      <c r="C70" s="21">
        <v>13138229</v>
      </c>
      <c r="D70" s="22">
        <v>13344213</v>
      </c>
      <c r="E70" s="80">
        <v>100</v>
      </c>
      <c r="F70" s="80">
        <v>100</v>
      </c>
      <c r="G70" s="81">
        <v>100</v>
      </c>
      <c r="I70" s="94">
        <v>2527336</v>
      </c>
      <c r="J70" s="21">
        <v>2565485</v>
      </c>
      <c r="K70" s="22">
        <v>2599298</v>
      </c>
      <c r="L70" s="80">
        <v>100</v>
      </c>
      <c r="M70" s="80">
        <v>100</v>
      </c>
      <c r="N70" s="81">
        <v>100</v>
      </c>
      <c r="P70" s="94">
        <v>9965618</v>
      </c>
      <c r="Q70" s="21">
        <v>10572744</v>
      </c>
      <c r="R70" s="22">
        <v>10744915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">
      <c r="A72" s="26" t="s">
        <v>158</v>
      </c>
      <c r="F72" s="25"/>
      <c r="G72" s="25"/>
      <c r="H72" s="91"/>
      <c r="I72" s="25"/>
      <c r="J72" s="25"/>
      <c r="K72" s="25"/>
      <c r="L72" s="25"/>
      <c r="M72" s="25"/>
      <c r="N72" s="25"/>
      <c r="O72" s="91"/>
      <c r="P72" s="25"/>
      <c r="T72" s="25"/>
      <c r="U72" s="206">
        <v>11</v>
      </c>
    </row>
    <row r="73" spans="1:21" ht="12.75" customHeight="1" x14ac:dyDescent="0.2">
      <c r="A73" s="26" t="s">
        <v>159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207"/>
    </row>
    <row r="78" spans="1:21" ht="12.75" customHeight="1" x14ac:dyDescent="0.2"/>
    <row r="79" spans="1:21" ht="12.75" customHeight="1" x14ac:dyDescent="0.2"/>
  </sheetData>
  <mergeCells count="7">
    <mergeCell ref="U72:U73"/>
    <mergeCell ref="D4:E4"/>
    <mergeCell ref="I4:N4"/>
    <mergeCell ref="P4:U4"/>
    <mergeCell ref="D38:E38"/>
    <mergeCell ref="I38:N38"/>
    <mergeCell ref="P38:U38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9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223" t="s">
        <v>104</v>
      </c>
      <c r="E4" s="223"/>
      <c r="F4" s="6"/>
      <c r="I4" s="223" t="s">
        <v>107</v>
      </c>
      <c r="J4" s="223"/>
      <c r="K4" s="223"/>
      <c r="L4" s="223"/>
      <c r="M4" s="223"/>
      <c r="N4" s="223"/>
      <c r="P4" s="223" t="s">
        <v>108</v>
      </c>
      <c r="Q4" s="223"/>
      <c r="R4" s="223"/>
      <c r="S4" s="223"/>
      <c r="T4" s="223"/>
      <c r="U4" s="223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279579</v>
      </c>
      <c r="C7" s="18">
        <v>299158</v>
      </c>
      <c r="D7" s="19">
        <v>323872</v>
      </c>
      <c r="E7" s="27">
        <v>22.759735687194571</v>
      </c>
      <c r="F7" s="27">
        <v>22.805153224576916</v>
      </c>
      <c r="G7" s="28">
        <v>23.114446743321817</v>
      </c>
      <c r="I7" s="93">
        <v>204609</v>
      </c>
      <c r="J7" s="18">
        <v>217086</v>
      </c>
      <c r="K7" s="19">
        <v>230026</v>
      </c>
      <c r="L7" s="76">
        <v>23.275700259479652</v>
      </c>
      <c r="M7" s="76">
        <v>23.161275179242061</v>
      </c>
      <c r="N7" s="77">
        <v>23.420825684243535</v>
      </c>
      <c r="P7" s="93">
        <v>74970</v>
      </c>
      <c r="Q7" s="18">
        <v>82072</v>
      </c>
      <c r="R7" s="19">
        <v>93846</v>
      </c>
      <c r="S7" s="76">
        <v>21.461328386664604</v>
      </c>
      <c r="T7" s="76">
        <v>21.913916479760761</v>
      </c>
      <c r="U7" s="77">
        <v>22.396330520447517</v>
      </c>
    </row>
    <row r="8" spans="1:21" x14ac:dyDescent="0.2">
      <c r="A8" s="17" t="s">
        <v>186</v>
      </c>
      <c r="B8" s="18">
        <v>27578</v>
      </c>
      <c r="C8" s="18">
        <v>30980</v>
      </c>
      <c r="D8" s="19">
        <v>32437</v>
      </c>
      <c r="E8" s="27">
        <v>2.2450469841492096</v>
      </c>
      <c r="F8" s="27">
        <v>2.3616404939777409</v>
      </c>
      <c r="G8" s="28">
        <v>2.3149988545262628</v>
      </c>
      <c r="I8" s="93">
        <v>26164</v>
      </c>
      <c r="J8" s="18">
        <v>29453</v>
      </c>
      <c r="K8" s="19">
        <v>30901</v>
      </c>
      <c r="L8" s="76">
        <v>2.9763374122791548</v>
      </c>
      <c r="M8" s="76">
        <v>3.1423907476954591</v>
      </c>
      <c r="N8" s="77">
        <v>3.1462831787224466</v>
      </c>
      <c r="P8" s="93">
        <v>1414</v>
      </c>
      <c r="Q8" s="18">
        <v>1527</v>
      </c>
      <c r="R8" s="19">
        <v>1536</v>
      </c>
      <c r="S8" s="76">
        <v>0.40477948964577498</v>
      </c>
      <c r="T8" s="76">
        <v>0.40772188401153475</v>
      </c>
      <c r="U8" s="77">
        <v>0.36656611554469432</v>
      </c>
    </row>
    <row r="9" spans="1:21" x14ac:dyDescent="0.2">
      <c r="A9" s="17" t="s">
        <v>82</v>
      </c>
      <c r="B9" s="18">
        <v>255803</v>
      </c>
      <c r="C9" s="18">
        <v>284714</v>
      </c>
      <c r="D9" s="19">
        <v>329957</v>
      </c>
      <c r="E9" s="27">
        <v>20.824198770263262</v>
      </c>
      <c r="F9" s="27">
        <v>21.704070742491233</v>
      </c>
      <c r="G9" s="28">
        <v>23.548727596353611</v>
      </c>
      <c r="I9" s="93">
        <v>140953</v>
      </c>
      <c r="J9" s="18">
        <v>151456</v>
      </c>
      <c r="K9" s="19">
        <v>161031</v>
      </c>
      <c r="L9" s="76">
        <v>16.034386457460013</v>
      </c>
      <c r="M9" s="76">
        <v>16.159098668487538</v>
      </c>
      <c r="N9" s="77">
        <v>16.395881251508182</v>
      </c>
      <c r="P9" s="93">
        <v>114850</v>
      </c>
      <c r="Q9" s="18">
        <v>133258</v>
      </c>
      <c r="R9" s="19">
        <v>168926</v>
      </c>
      <c r="S9" s="76">
        <v>32.877598575542613</v>
      </c>
      <c r="T9" s="76">
        <v>35.581010359927376</v>
      </c>
      <c r="U9" s="77">
        <v>40.314158616212914</v>
      </c>
    </row>
    <row r="10" spans="1:21" x14ac:dyDescent="0.2">
      <c r="A10" s="17" t="s">
        <v>84</v>
      </c>
      <c r="B10" s="18">
        <v>218839</v>
      </c>
      <c r="C10" s="18">
        <v>245010</v>
      </c>
      <c r="D10" s="19">
        <v>251715</v>
      </c>
      <c r="E10" s="27">
        <v>17.815064071514573</v>
      </c>
      <c r="F10" s="27">
        <v>18.67738984601311</v>
      </c>
      <c r="G10" s="28">
        <v>17.964668023154985</v>
      </c>
      <c r="I10" s="93">
        <v>146309</v>
      </c>
      <c r="J10" s="18">
        <v>161697</v>
      </c>
      <c r="K10" s="19">
        <v>168065</v>
      </c>
      <c r="L10" s="76">
        <v>16.643668798851511</v>
      </c>
      <c r="M10" s="76">
        <v>17.251728405599181</v>
      </c>
      <c r="N10" s="77">
        <v>17.112070238244328</v>
      </c>
      <c r="P10" s="93">
        <v>72530</v>
      </c>
      <c r="Q10" s="18">
        <v>83313</v>
      </c>
      <c r="R10" s="19">
        <v>83650</v>
      </c>
      <c r="S10" s="76">
        <v>20.762840441306974</v>
      </c>
      <c r="T10" s="76">
        <v>22.245273950656841</v>
      </c>
      <c r="U10" s="77">
        <v>19.963057008667761</v>
      </c>
    </row>
    <row r="11" spans="1:21" x14ac:dyDescent="0.2">
      <c r="A11" s="17" t="s">
        <v>185</v>
      </c>
      <c r="B11" s="18">
        <v>263499</v>
      </c>
      <c r="C11" s="18">
        <v>274063</v>
      </c>
      <c r="D11" s="19">
        <v>282437</v>
      </c>
      <c r="E11" s="27">
        <v>21.450708364505495</v>
      </c>
      <c r="F11" s="27">
        <v>20.892132947095593</v>
      </c>
      <c r="G11" s="28">
        <v>20.157268905134078</v>
      </c>
      <c r="I11" s="93">
        <v>263499</v>
      </c>
      <c r="J11" s="18">
        <v>274063</v>
      </c>
      <c r="K11" s="19">
        <v>282437</v>
      </c>
      <c r="L11" s="76">
        <v>29.97484833351724</v>
      </c>
      <c r="M11" s="76">
        <v>29.240248378286104</v>
      </c>
      <c r="N11" s="77">
        <v>28.757217635313797</v>
      </c>
      <c r="P11" s="93">
        <v>0</v>
      </c>
      <c r="Q11" s="18">
        <v>0</v>
      </c>
      <c r="R11" s="19">
        <v>0</v>
      </c>
      <c r="S11" s="76" t="s">
        <v>163</v>
      </c>
      <c r="T11" s="76" t="s">
        <v>163</v>
      </c>
      <c r="U11" s="77" t="s">
        <v>163</v>
      </c>
    </row>
    <row r="12" spans="1:21" x14ac:dyDescent="0.2">
      <c r="A12" s="17" t="s">
        <v>161</v>
      </c>
      <c r="B12" s="18">
        <v>8068</v>
      </c>
      <c r="C12" s="18">
        <v>8579</v>
      </c>
      <c r="D12" s="19">
        <v>9077</v>
      </c>
      <c r="E12" s="27">
        <v>0.65679306215518973</v>
      </c>
      <c r="F12" s="27">
        <v>0.65398688824515927</v>
      </c>
      <c r="G12" s="28">
        <v>0.64781714099746857</v>
      </c>
      <c r="I12" s="93">
        <v>8068</v>
      </c>
      <c r="J12" s="18">
        <v>8579</v>
      </c>
      <c r="K12" s="19">
        <v>9077</v>
      </c>
      <c r="L12" s="76">
        <v>0.91779124913118115</v>
      </c>
      <c r="M12" s="76">
        <v>0.91530812564015018</v>
      </c>
      <c r="N12" s="77">
        <v>0.92420350193403611</v>
      </c>
      <c r="P12" s="93">
        <v>0</v>
      </c>
      <c r="Q12" s="18">
        <v>0</v>
      </c>
      <c r="R12" s="19">
        <v>0</v>
      </c>
      <c r="S12" s="76" t="s">
        <v>163</v>
      </c>
      <c r="T12" s="76" t="s">
        <v>163</v>
      </c>
      <c r="U12" s="77" t="s">
        <v>163</v>
      </c>
    </row>
    <row r="13" spans="1:21" x14ac:dyDescent="0.2">
      <c r="A13" s="17" t="s">
        <v>162</v>
      </c>
      <c r="B13" s="18">
        <v>21156</v>
      </c>
      <c r="C13" s="18">
        <v>0</v>
      </c>
      <c r="D13" s="19">
        <v>0</v>
      </c>
      <c r="E13" s="27">
        <v>1.7222501267916701</v>
      </c>
      <c r="F13" s="27" t="s">
        <v>163</v>
      </c>
      <c r="G13" s="28" t="s">
        <v>163</v>
      </c>
      <c r="I13" s="93">
        <v>6773</v>
      </c>
      <c r="J13" s="18">
        <v>0</v>
      </c>
      <c r="K13" s="19">
        <v>0</v>
      </c>
      <c r="L13" s="76">
        <v>0.77047597054604489</v>
      </c>
      <c r="M13" s="76" t="s">
        <v>163</v>
      </c>
      <c r="N13" s="77" t="s">
        <v>163</v>
      </c>
      <c r="P13" s="93">
        <v>14383</v>
      </c>
      <c r="Q13" s="18">
        <v>0</v>
      </c>
      <c r="R13" s="19">
        <v>0</v>
      </c>
      <c r="S13" s="76">
        <v>4.1173574254421368</v>
      </c>
      <c r="T13" s="76" t="s">
        <v>163</v>
      </c>
      <c r="U13" s="77" t="s">
        <v>163</v>
      </c>
    </row>
    <row r="14" spans="1:21" x14ac:dyDescent="0.2">
      <c r="A14" s="17" t="s">
        <v>164</v>
      </c>
      <c r="B14" s="18">
        <v>10634</v>
      </c>
      <c r="C14" s="18">
        <v>8625</v>
      </c>
      <c r="D14" s="19">
        <v>6964</v>
      </c>
      <c r="E14" s="27">
        <v>0.86568386501714023</v>
      </c>
      <c r="F14" s="27">
        <v>0.65749352035371245</v>
      </c>
      <c r="G14" s="28">
        <v>0.49701427452973129</v>
      </c>
      <c r="I14" s="93">
        <v>0</v>
      </c>
      <c r="J14" s="18">
        <v>0</v>
      </c>
      <c r="K14" s="19">
        <v>0</v>
      </c>
      <c r="L14" s="76" t="s">
        <v>163</v>
      </c>
      <c r="M14" s="76" t="s">
        <v>163</v>
      </c>
      <c r="N14" s="77" t="s">
        <v>163</v>
      </c>
      <c r="P14" s="93">
        <v>10634</v>
      </c>
      <c r="Q14" s="18">
        <v>8625</v>
      </c>
      <c r="R14" s="19">
        <v>6964</v>
      </c>
      <c r="S14" s="76">
        <v>3.0441478733332188</v>
      </c>
      <c r="T14" s="76">
        <v>2.3029477731496315</v>
      </c>
      <c r="U14" s="77">
        <v>1.6619573103211271</v>
      </c>
    </row>
    <row r="15" spans="1:21" x14ac:dyDescent="0.2">
      <c r="A15" s="17" t="s">
        <v>165</v>
      </c>
      <c r="B15" s="18">
        <v>13879</v>
      </c>
      <c r="C15" s="18">
        <v>14775</v>
      </c>
      <c r="D15" s="19">
        <v>15311</v>
      </c>
      <c r="E15" s="27">
        <v>1.1298501375374168</v>
      </c>
      <c r="F15" s="27">
        <v>1.1263149870407074</v>
      </c>
      <c r="G15" s="28">
        <v>1.092731986979425</v>
      </c>
      <c r="I15" s="93">
        <v>6425</v>
      </c>
      <c r="J15" s="18">
        <v>6834</v>
      </c>
      <c r="K15" s="19">
        <v>7340</v>
      </c>
      <c r="L15" s="76">
        <v>0.73088854433166073</v>
      </c>
      <c r="M15" s="76">
        <v>0.72913110276544901</v>
      </c>
      <c r="N15" s="77">
        <v>0.74734534584067702</v>
      </c>
      <c r="P15" s="93">
        <v>7454</v>
      </c>
      <c r="Q15" s="18">
        <v>7941</v>
      </c>
      <c r="R15" s="19">
        <v>7971</v>
      </c>
      <c r="S15" s="76">
        <v>2.133823419957289</v>
      </c>
      <c r="T15" s="76">
        <v>2.1203140019224609</v>
      </c>
      <c r="U15" s="77">
        <v>1.9022776738325251</v>
      </c>
    </row>
    <row r="16" spans="1:21" x14ac:dyDescent="0.2">
      <c r="A16" s="17" t="s">
        <v>166</v>
      </c>
      <c r="B16" s="18">
        <v>23598</v>
      </c>
      <c r="C16" s="18">
        <v>24853</v>
      </c>
      <c r="D16" s="19">
        <v>23019</v>
      </c>
      <c r="E16" s="27">
        <v>1.9210464403493019</v>
      </c>
      <c r="F16" s="27">
        <v>1.8945723433450221</v>
      </c>
      <c r="G16" s="28">
        <v>1.6428448571797651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23598</v>
      </c>
      <c r="Q16" s="18">
        <v>24853</v>
      </c>
      <c r="R16" s="19">
        <v>23019</v>
      </c>
      <c r="S16" s="76">
        <v>6.7552944813727009</v>
      </c>
      <c r="T16" s="76">
        <v>6.6359606963580049</v>
      </c>
      <c r="U16" s="77">
        <v>5.493480087059452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2">
      <c r="A18" s="17" t="s">
        <v>168</v>
      </c>
      <c r="B18" s="18">
        <v>7501</v>
      </c>
      <c r="C18" s="18">
        <v>7201</v>
      </c>
      <c r="D18" s="19">
        <v>6153</v>
      </c>
      <c r="E18" s="27">
        <v>0.61063519573947422</v>
      </c>
      <c r="F18" s="27">
        <v>0.54894038725415462</v>
      </c>
      <c r="G18" s="28">
        <v>0.43913395048555953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7501</v>
      </c>
      <c r="Q18" s="18">
        <v>7201</v>
      </c>
      <c r="R18" s="19">
        <v>6153</v>
      </c>
      <c r="S18" s="76">
        <v>2.1472779008719649</v>
      </c>
      <c r="T18" s="76">
        <v>1.9227277581971591</v>
      </c>
      <c r="U18" s="77">
        <v>1.468412310512047</v>
      </c>
    </row>
    <row r="19" spans="1:21" x14ac:dyDescent="0.2">
      <c r="A19" s="17" t="s">
        <v>169</v>
      </c>
      <c r="B19" s="18">
        <v>0</v>
      </c>
      <c r="C19" s="18">
        <v>3050</v>
      </c>
      <c r="D19" s="19">
        <v>3717</v>
      </c>
      <c r="E19" s="27" t="s">
        <v>163</v>
      </c>
      <c r="F19" s="27">
        <v>0.23250495502363164</v>
      </c>
      <c r="G19" s="28">
        <v>0.26527887111243698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0</v>
      </c>
      <c r="Q19" s="18">
        <v>3050</v>
      </c>
      <c r="R19" s="19">
        <v>3717</v>
      </c>
      <c r="S19" s="76" t="s">
        <v>163</v>
      </c>
      <c r="T19" s="76">
        <v>0.81437573427320298</v>
      </c>
      <c r="U19" s="77">
        <v>0.88706136164038341</v>
      </c>
    </row>
    <row r="20" spans="1:21" x14ac:dyDescent="0.2">
      <c r="A20" s="17" t="s">
        <v>170</v>
      </c>
      <c r="B20" s="18">
        <v>29336</v>
      </c>
      <c r="C20" s="18">
        <v>36661</v>
      </c>
      <c r="D20" s="19">
        <v>38972</v>
      </c>
      <c r="E20" s="27">
        <v>2.3881607921894705</v>
      </c>
      <c r="F20" s="27">
        <v>2.7947095593840525</v>
      </c>
      <c r="G20" s="28">
        <v>2.7813957936491511</v>
      </c>
      <c r="I20" s="93">
        <v>22851</v>
      </c>
      <c r="J20" s="18">
        <v>29433</v>
      </c>
      <c r="K20" s="19">
        <v>31664</v>
      </c>
      <c r="L20" s="76">
        <v>2.5994605644393429</v>
      </c>
      <c r="M20" s="76">
        <v>3.1402569136223968</v>
      </c>
      <c r="N20" s="77">
        <v>3.223970440149754</v>
      </c>
      <c r="P20" s="93">
        <v>6485</v>
      </c>
      <c r="Q20" s="18">
        <v>7228</v>
      </c>
      <c r="R20" s="19">
        <v>7308</v>
      </c>
      <c r="S20" s="76">
        <v>1.8564321006738691</v>
      </c>
      <c r="T20" s="76">
        <v>1.9299369860087578</v>
      </c>
      <c r="U20" s="77">
        <v>1.7440528466149909</v>
      </c>
    </row>
    <row r="21" spans="1:21" x14ac:dyDescent="0.2">
      <c r="A21" s="17" t="s">
        <v>171</v>
      </c>
      <c r="B21" s="18">
        <v>0</v>
      </c>
      <c r="C21" s="18">
        <v>536</v>
      </c>
      <c r="D21" s="19">
        <v>463</v>
      </c>
      <c r="E21" s="27" t="s">
        <v>163</v>
      </c>
      <c r="F21" s="27">
        <v>4.0859887177923465E-2</v>
      </c>
      <c r="G21" s="28">
        <v>3.3043884133725672E-2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536</v>
      </c>
      <c r="R21" s="19">
        <v>463</v>
      </c>
      <c r="S21" s="76" t="s">
        <v>163</v>
      </c>
      <c r="T21" s="76">
        <v>0.14311652248211043</v>
      </c>
      <c r="U21" s="77">
        <v>0.11049486425598534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  <c r="I22" s="93">
        <v>0</v>
      </c>
      <c r="J22" s="18">
        <v>0</v>
      </c>
      <c r="K22" s="19">
        <v>0</v>
      </c>
      <c r="L22" s="76" t="s">
        <v>163</v>
      </c>
      <c r="M22" s="76" t="s">
        <v>163</v>
      </c>
      <c r="N22" s="77" t="s">
        <v>163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2">
      <c r="A23" s="17" t="s">
        <v>173</v>
      </c>
      <c r="B23" s="18">
        <v>0</v>
      </c>
      <c r="C23" s="18">
        <v>41</v>
      </c>
      <c r="D23" s="19">
        <v>320</v>
      </c>
      <c r="E23" s="27" t="s">
        <v>163</v>
      </c>
      <c r="F23" s="27">
        <v>3.1254764445799665E-3</v>
      </c>
      <c r="G23" s="28">
        <v>2.2838105664778004E-2</v>
      </c>
      <c r="I23" s="93">
        <v>0</v>
      </c>
      <c r="J23" s="18">
        <v>41</v>
      </c>
      <c r="K23" s="19">
        <v>320</v>
      </c>
      <c r="L23" s="76" t="s">
        <v>163</v>
      </c>
      <c r="M23" s="76">
        <v>4.3743598497780816E-3</v>
      </c>
      <c r="N23" s="77">
        <v>3.2581813442645317E-2</v>
      </c>
      <c r="P23" s="93">
        <v>0</v>
      </c>
      <c r="Q23" s="18">
        <v>0</v>
      </c>
      <c r="R23" s="19">
        <v>0</v>
      </c>
      <c r="S23" s="76" t="s">
        <v>163</v>
      </c>
      <c r="T23" s="76" t="s">
        <v>163</v>
      </c>
      <c r="U23" s="77" t="s">
        <v>163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163</v>
      </c>
      <c r="F24" s="27" t="s">
        <v>163</v>
      </c>
      <c r="G24" s="28" t="s">
        <v>163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0</v>
      </c>
      <c r="Q24" s="18">
        <v>0</v>
      </c>
      <c r="R24" s="19">
        <v>0</v>
      </c>
      <c r="S24" s="76" t="s">
        <v>163</v>
      </c>
      <c r="T24" s="76" t="s">
        <v>163</v>
      </c>
      <c r="U24" s="77" t="s">
        <v>163</v>
      </c>
    </row>
    <row r="25" spans="1:21" x14ac:dyDescent="0.2">
      <c r="A25" s="17" t="s">
        <v>175</v>
      </c>
      <c r="B25" s="18">
        <v>17486</v>
      </c>
      <c r="C25" s="18">
        <v>18745</v>
      </c>
      <c r="D25" s="19">
        <v>19590</v>
      </c>
      <c r="E25" s="27">
        <v>1.4234858062525593</v>
      </c>
      <c r="F25" s="27">
        <v>1.4289525842354018</v>
      </c>
      <c r="G25" s="28">
        <v>1.3981202811656284</v>
      </c>
      <c r="I25" s="93">
        <v>16626</v>
      </c>
      <c r="J25" s="18">
        <v>17814</v>
      </c>
      <c r="K25" s="19">
        <v>18645</v>
      </c>
      <c r="L25" s="76">
        <v>1.8913234144837652</v>
      </c>
      <c r="M25" s="76">
        <v>1.9006060088767498</v>
      </c>
      <c r="N25" s="77">
        <v>1.898399723869131</v>
      </c>
      <c r="P25" s="93">
        <v>860</v>
      </c>
      <c r="Q25" s="18">
        <v>931</v>
      </c>
      <c r="R25" s="19">
        <v>945</v>
      </c>
      <c r="S25" s="76">
        <v>0.24618837418342751</v>
      </c>
      <c r="T25" s="76">
        <v>0.2485848552814269</v>
      </c>
      <c r="U25" s="77">
        <v>0.22552407499331781</v>
      </c>
    </row>
    <row r="26" spans="1:21" x14ac:dyDescent="0.2">
      <c r="A26" s="17" t="s">
        <v>176</v>
      </c>
      <c r="B26" s="18">
        <v>5699</v>
      </c>
      <c r="C26" s="18">
        <v>6197</v>
      </c>
      <c r="D26" s="19">
        <v>6784</v>
      </c>
      <c r="E26" s="27">
        <v>0.46393947213961656</v>
      </c>
      <c r="F26" s="27">
        <v>0.47240432992834275</v>
      </c>
      <c r="G26" s="28">
        <v>0.48416784009329367</v>
      </c>
      <c r="I26" s="93">
        <v>994</v>
      </c>
      <c r="J26" s="18">
        <v>1164</v>
      </c>
      <c r="K26" s="19">
        <v>1467</v>
      </c>
      <c r="L26" s="76">
        <v>0.11307443004913163</v>
      </c>
      <c r="M26" s="76">
        <v>0.12418914305223626</v>
      </c>
      <c r="N26" s="77">
        <v>0.14936725100112713</v>
      </c>
      <c r="P26" s="93">
        <v>4705</v>
      </c>
      <c r="Q26" s="18">
        <v>5033</v>
      </c>
      <c r="R26" s="19">
        <v>5317</v>
      </c>
      <c r="S26" s="76">
        <v>1.3468794192244493</v>
      </c>
      <c r="T26" s="76">
        <v>1.3438534657695183</v>
      </c>
      <c r="U26" s="77">
        <v>1.2689010653327732</v>
      </c>
    </row>
    <row r="27" spans="1:21" x14ac:dyDescent="0.2">
      <c r="A27" s="17" t="s">
        <v>177</v>
      </c>
      <c r="B27" s="18">
        <v>40487</v>
      </c>
      <c r="C27" s="18">
        <v>41869</v>
      </c>
      <c r="D27" s="19">
        <v>42113</v>
      </c>
      <c r="E27" s="27">
        <v>3.2959321650318749</v>
      </c>
      <c r="F27" s="27">
        <v>3.1917212989785027</v>
      </c>
      <c r="G27" s="28">
        <v>3.0055660745649875</v>
      </c>
      <c r="I27" s="93">
        <v>31444</v>
      </c>
      <c r="J27" s="18">
        <v>34544</v>
      </c>
      <c r="K27" s="19">
        <v>34643</v>
      </c>
      <c r="L27" s="76">
        <v>3.5769742238077415</v>
      </c>
      <c r="M27" s="76">
        <v>3.6855582109935132</v>
      </c>
      <c r="N27" s="77">
        <v>3.5272867596673803</v>
      </c>
      <c r="P27" s="93">
        <v>9043</v>
      </c>
      <c r="Q27" s="18">
        <v>7325</v>
      </c>
      <c r="R27" s="19">
        <v>7470</v>
      </c>
      <c r="S27" s="76">
        <v>2.5886993810938779</v>
      </c>
      <c r="T27" s="76">
        <v>1.9558368044430203</v>
      </c>
      <c r="U27" s="77">
        <v>1.7827141166138456</v>
      </c>
    </row>
    <row r="28" spans="1:21" x14ac:dyDescent="0.2">
      <c r="A28" s="17" t="s">
        <v>178</v>
      </c>
      <c r="B28" s="18">
        <v>624</v>
      </c>
      <c r="C28" s="18">
        <v>663</v>
      </c>
      <c r="D28" s="19">
        <v>714</v>
      </c>
      <c r="E28" s="27">
        <v>5.079807520882975E-2</v>
      </c>
      <c r="F28" s="27">
        <v>5.0541241042841897E-2</v>
      </c>
      <c r="G28" s="28">
        <v>5.0957523264535919E-2</v>
      </c>
      <c r="I28" s="93">
        <v>529</v>
      </c>
      <c r="J28" s="18">
        <v>562</v>
      </c>
      <c r="K28" s="19">
        <v>607</v>
      </c>
      <c r="L28" s="76">
        <v>6.0177438124739073E-2</v>
      </c>
      <c r="M28" s="76">
        <v>5.9960737453055649E-2</v>
      </c>
      <c r="N28" s="77">
        <v>6.1803627374017837E-2</v>
      </c>
      <c r="P28" s="93">
        <v>95</v>
      </c>
      <c r="Q28" s="18">
        <v>101</v>
      </c>
      <c r="R28" s="19">
        <v>107</v>
      </c>
      <c r="S28" s="76">
        <v>2.7195227380727459E-2</v>
      </c>
      <c r="T28" s="76">
        <v>2.6967852184129018E-2</v>
      </c>
      <c r="U28" s="77">
        <v>2.5535530184428577E-2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2">
      <c r="A32" s="17" t="s">
        <v>182</v>
      </c>
      <c r="B32" s="18">
        <v>4605</v>
      </c>
      <c r="C32" s="18">
        <v>5377</v>
      </c>
      <c r="D32" s="19">
        <v>6614</v>
      </c>
      <c r="E32" s="27">
        <v>0.37488002618054644</v>
      </c>
      <c r="F32" s="27">
        <v>0.40989480103674342</v>
      </c>
      <c r="G32" s="28">
        <v>0.47203509645888037</v>
      </c>
      <c r="I32" s="93">
        <v>3823</v>
      </c>
      <c r="J32" s="18">
        <v>4554</v>
      </c>
      <c r="K32" s="19">
        <v>5920</v>
      </c>
      <c r="L32" s="76">
        <v>0.4348929034988232</v>
      </c>
      <c r="M32" s="76">
        <v>0.48587401843632638</v>
      </c>
      <c r="N32" s="77">
        <v>0.60276354868893833</v>
      </c>
      <c r="P32" s="93">
        <v>782</v>
      </c>
      <c r="Q32" s="18">
        <v>823</v>
      </c>
      <c r="R32" s="19">
        <v>694</v>
      </c>
      <c r="S32" s="76">
        <v>0.22385966117609338</v>
      </c>
      <c r="T32" s="76">
        <v>0.21974794403503151</v>
      </c>
      <c r="U32" s="77">
        <v>0.16562297147657412</v>
      </c>
    </row>
    <row r="33" spans="1:21" x14ac:dyDescent="0.2">
      <c r="A33" s="17" t="s">
        <v>183</v>
      </c>
      <c r="B33" s="18">
        <v>22</v>
      </c>
      <c r="C33" s="18">
        <v>703</v>
      </c>
      <c r="D33" s="19">
        <v>938</v>
      </c>
      <c r="E33" s="27">
        <v>1.7909577797984846E-3</v>
      </c>
      <c r="F33" s="27">
        <v>5.359048635462723E-2</v>
      </c>
      <c r="G33" s="28">
        <v>6.6944197229880514E-2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22</v>
      </c>
      <c r="Q33" s="18">
        <v>703</v>
      </c>
      <c r="R33" s="19">
        <v>938</v>
      </c>
      <c r="S33" s="76">
        <v>6.2978421302737272E-3</v>
      </c>
      <c r="T33" s="76">
        <v>0.18770693153903664</v>
      </c>
      <c r="U33" s="77">
        <v>0.2238535262896636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25">
      <c r="A36" s="20" t="s">
        <v>4</v>
      </c>
      <c r="B36" s="21">
        <v>1228393</v>
      </c>
      <c r="C36" s="21">
        <v>1311800</v>
      </c>
      <c r="D36" s="22">
        <v>1401167</v>
      </c>
      <c r="E36" s="23">
        <v>100</v>
      </c>
      <c r="F36" s="23">
        <v>100</v>
      </c>
      <c r="G36" s="48">
        <v>100</v>
      </c>
      <c r="I36" s="94">
        <v>879067</v>
      </c>
      <c r="J36" s="21">
        <v>937280</v>
      </c>
      <c r="K36" s="22">
        <v>982143</v>
      </c>
      <c r="L36" s="80">
        <v>100</v>
      </c>
      <c r="M36" s="80">
        <v>100</v>
      </c>
      <c r="N36" s="81">
        <v>100</v>
      </c>
      <c r="P36" s="94">
        <v>349326</v>
      </c>
      <c r="Q36" s="21">
        <v>374520</v>
      </c>
      <c r="R36" s="22">
        <v>419024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114</v>
      </c>
      <c r="B38" s="6"/>
      <c r="C38" s="6"/>
      <c r="D38" s="223" t="s">
        <v>104</v>
      </c>
      <c r="E38" s="223"/>
      <c r="F38" s="6"/>
      <c r="I38" s="223" t="s">
        <v>107</v>
      </c>
      <c r="J38" s="223"/>
      <c r="K38" s="223"/>
      <c r="L38" s="223"/>
      <c r="M38" s="223"/>
      <c r="N38" s="223"/>
      <c r="P38" s="223" t="s">
        <v>108</v>
      </c>
      <c r="Q38" s="223"/>
      <c r="R38" s="223"/>
      <c r="S38" s="223"/>
      <c r="T38" s="223"/>
      <c r="U38" s="223"/>
    </row>
    <row r="39" spans="1:21" x14ac:dyDescent="0.2">
      <c r="A39" s="7"/>
      <c r="B39" s="84"/>
      <c r="C39" s="83" t="s">
        <v>38</v>
      </c>
      <c r="D39" s="85"/>
      <c r="E39" s="11"/>
      <c r="F39" s="9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902593</v>
      </c>
      <c r="C41" s="18">
        <v>975451</v>
      </c>
      <c r="D41" s="19">
        <v>1015841</v>
      </c>
      <c r="E41" s="27">
        <v>15.515138034402757</v>
      </c>
      <c r="F41" s="27">
        <v>16.220987003933807</v>
      </c>
      <c r="G41" s="28">
        <v>16.997799143250457</v>
      </c>
      <c r="I41" s="93">
        <v>184750</v>
      </c>
      <c r="J41" s="18">
        <v>184321</v>
      </c>
      <c r="K41" s="19">
        <v>186621</v>
      </c>
      <c r="L41" s="76">
        <v>13.531844329955804</v>
      </c>
      <c r="M41" s="76">
        <v>13.229362249438731</v>
      </c>
      <c r="N41" s="77">
        <v>13.376171448026234</v>
      </c>
      <c r="P41" s="93">
        <v>717843</v>
      </c>
      <c r="Q41" s="18">
        <v>791130</v>
      </c>
      <c r="R41" s="19">
        <v>829220</v>
      </c>
      <c r="S41" s="76">
        <v>16.123328663732838</v>
      </c>
      <c r="T41" s="76">
        <v>17.123136460443614</v>
      </c>
      <c r="U41" s="77">
        <v>18.100758458495211</v>
      </c>
    </row>
    <row r="42" spans="1:21" x14ac:dyDescent="0.2">
      <c r="A42" s="17" t="s">
        <v>186</v>
      </c>
      <c r="B42" s="18">
        <v>39542</v>
      </c>
      <c r="C42" s="18">
        <v>45394</v>
      </c>
      <c r="D42" s="19">
        <v>47230</v>
      </c>
      <c r="E42" s="27">
        <v>0.67970789509375074</v>
      </c>
      <c r="F42" s="27">
        <v>0.75486670684285651</v>
      </c>
      <c r="G42" s="28">
        <v>0.79028711534159291</v>
      </c>
      <c r="I42" s="93">
        <v>37701</v>
      </c>
      <c r="J42" s="18">
        <v>43020</v>
      </c>
      <c r="K42" s="19">
        <v>44872</v>
      </c>
      <c r="L42" s="76">
        <v>2.7613751723067055</v>
      </c>
      <c r="M42" s="76">
        <v>3.0876957263190534</v>
      </c>
      <c r="N42" s="77">
        <v>3.2162273549913092</v>
      </c>
      <c r="P42" s="93">
        <v>1841</v>
      </c>
      <c r="Q42" s="18">
        <v>2374</v>
      </c>
      <c r="R42" s="19">
        <v>2358</v>
      </c>
      <c r="S42" s="76">
        <v>4.1350334362711835E-2</v>
      </c>
      <c r="T42" s="76">
        <v>5.138261215867574E-2</v>
      </c>
      <c r="U42" s="77">
        <v>5.1471971786898177E-2</v>
      </c>
    </row>
    <row r="43" spans="1:21" x14ac:dyDescent="0.2">
      <c r="A43" s="17" t="s">
        <v>82</v>
      </c>
      <c r="B43" s="18">
        <v>1481372</v>
      </c>
      <c r="C43" s="18">
        <v>1486949</v>
      </c>
      <c r="D43" s="19">
        <v>1572670</v>
      </c>
      <c r="E43" s="27">
        <v>25.464069697304634</v>
      </c>
      <c r="F43" s="27">
        <v>24.726798582924587</v>
      </c>
      <c r="G43" s="28">
        <v>26.315071727382236</v>
      </c>
      <c r="I43" s="93">
        <v>164411</v>
      </c>
      <c r="J43" s="18">
        <v>162404</v>
      </c>
      <c r="K43" s="19">
        <v>157945</v>
      </c>
      <c r="L43" s="76">
        <v>12.042132926291549</v>
      </c>
      <c r="M43" s="76">
        <v>11.6563025740846</v>
      </c>
      <c r="N43" s="77">
        <v>11.320802049922053</v>
      </c>
      <c r="P43" s="93">
        <v>1316961</v>
      </c>
      <c r="Q43" s="18">
        <v>1324545</v>
      </c>
      <c r="R43" s="19">
        <v>1414725</v>
      </c>
      <c r="S43" s="76">
        <v>29.579998746687313</v>
      </c>
      <c r="T43" s="76">
        <v>28.668315931639913</v>
      </c>
      <c r="U43" s="77">
        <v>30.881545922909044</v>
      </c>
    </row>
    <row r="44" spans="1:21" x14ac:dyDescent="0.2">
      <c r="A44" s="17" t="s">
        <v>84</v>
      </c>
      <c r="B44" s="18">
        <v>646061</v>
      </c>
      <c r="C44" s="18">
        <v>819330</v>
      </c>
      <c r="D44" s="19">
        <v>661632</v>
      </c>
      <c r="E44" s="27">
        <v>11.105476769312723</v>
      </c>
      <c r="F44" s="27">
        <v>13.62481691231347</v>
      </c>
      <c r="G44" s="28">
        <v>11.070913501962499</v>
      </c>
      <c r="I44" s="93">
        <v>116038</v>
      </c>
      <c r="J44" s="18">
        <v>119690</v>
      </c>
      <c r="K44" s="19">
        <v>113403</v>
      </c>
      <c r="L44" s="76">
        <v>8.4990969004568964</v>
      </c>
      <c r="M44" s="76">
        <v>8.5905695370322519</v>
      </c>
      <c r="N44" s="77">
        <v>8.1282276416936945</v>
      </c>
      <c r="P44" s="93">
        <v>530023</v>
      </c>
      <c r="Q44" s="18">
        <v>699640</v>
      </c>
      <c r="R44" s="19">
        <v>548229</v>
      </c>
      <c r="S44" s="76">
        <v>11.904741048303974</v>
      </c>
      <c r="T44" s="76">
        <v>15.142936297681505</v>
      </c>
      <c r="U44" s="77">
        <v>11.967102468515437</v>
      </c>
    </row>
    <row r="45" spans="1:21" x14ac:dyDescent="0.2">
      <c r="A45" s="17" t="s">
        <v>185</v>
      </c>
      <c r="B45" s="18">
        <v>737916</v>
      </c>
      <c r="C45" s="18">
        <v>736313</v>
      </c>
      <c r="D45" s="19">
        <v>740248</v>
      </c>
      <c r="E45" s="27">
        <v>12.68441988559001</v>
      </c>
      <c r="F45" s="27">
        <v>12.244309149129494</v>
      </c>
      <c r="G45" s="28">
        <v>12.386374265453812</v>
      </c>
      <c r="I45" s="93">
        <v>737916</v>
      </c>
      <c r="J45" s="18">
        <v>736313</v>
      </c>
      <c r="K45" s="19">
        <v>740248</v>
      </c>
      <c r="L45" s="76">
        <v>54.047980733876415</v>
      </c>
      <c r="M45" s="76">
        <v>52.847756934755019</v>
      </c>
      <c r="N45" s="77">
        <v>53.05771677388141</v>
      </c>
      <c r="P45" s="93">
        <v>0</v>
      </c>
      <c r="Q45" s="18">
        <v>0</v>
      </c>
      <c r="R45" s="19">
        <v>0</v>
      </c>
      <c r="S45" s="76" t="s">
        <v>163</v>
      </c>
      <c r="T45" s="76" t="s">
        <v>163</v>
      </c>
      <c r="U45" s="77" t="s">
        <v>163</v>
      </c>
    </row>
    <row r="46" spans="1:21" x14ac:dyDescent="0.2">
      <c r="A46" s="17" t="s">
        <v>161</v>
      </c>
      <c r="B46" s="18">
        <v>10561</v>
      </c>
      <c r="C46" s="18">
        <v>10602</v>
      </c>
      <c r="D46" s="19">
        <v>10634</v>
      </c>
      <c r="E46" s="27">
        <v>0.18153849274404688</v>
      </c>
      <c r="F46" s="27">
        <v>0.17630296572119586</v>
      </c>
      <c r="G46" s="28">
        <v>0.17793591328694686</v>
      </c>
      <c r="I46" s="93">
        <v>10561</v>
      </c>
      <c r="J46" s="18">
        <v>10602</v>
      </c>
      <c r="K46" s="19">
        <v>10634</v>
      </c>
      <c r="L46" s="76">
        <v>0.77353076031752777</v>
      </c>
      <c r="M46" s="76">
        <v>0.76094258694641104</v>
      </c>
      <c r="N46" s="77">
        <v>0.76219829053702937</v>
      </c>
      <c r="P46" s="93">
        <v>0</v>
      </c>
      <c r="Q46" s="18">
        <v>0</v>
      </c>
      <c r="R46" s="19">
        <v>0</v>
      </c>
      <c r="S46" s="76" t="s">
        <v>163</v>
      </c>
      <c r="T46" s="76" t="s">
        <v>163</v>
      </c>
      <c r="U46" s="77" t="s">
        <v>163</v>
      </c>
    </row>
    <row r="47" spans="1:21" x14ac:dyDescent="0.2">
      <c r="A47" s="17" t="s">
        <v>162</v>
      </c>
      <c r="B47" s="18">
        <v>187131</v>
      </c>
      <c r="C47" s="18">
        <v>0</v>
      </c>
      <c r="D47" s="19">
        <v>0</v>
      </c>
      <c r="E47" s="27">
        <v>3.2166915714123889</v>
      </c>
      <c r="F47" s="27" t="s">
        <v>163</v>
      </c>
      <c r="G47" s="28" t="s">
        <v>163</v>
      </c>
      <c r="I47" s="93">
        <v>8684</v>
      </c>
      <c r="J47" s="18">
        <v>0</v>
      </c>
      <c r="K47" s="19">
        <v>0</v>
      </c>
      <c r="L47" s="76">
        <v>0.63605161657015541</v>
      </c>
      <c r="M47" s="76" t="s">
        <v>163</v>
      </c>
      <c r="N47" s="77" t="s">
        <v>163</v>
      </c>
      <c r="P47" s="93">
        <v>178447</v>
      </c>
      <c r="Q47" s="18">
        <v>0</v>
      </c>
      <c r="R47" s="19">
        <v>0</v>
      </c>
      <c r="S47" s="76">
        <v>4.0080625290726992</v>
      </c>
      <c r="T47" s="76" t="s">
        <v>163</v>
      </c>
      <c r="U47" s="77" t="s">
        <v>163</v>
      </c>
    </row>
    <row r="48" spans="1:21" x14ac:dyDescent="0.2">
      <c r="A48" s="17" t="s">
        <v>164</v>
      </c>
      <c r="B48" s="18">
        <v>81890</v>
      </c>
      <c r="C48" s="18">
        <v>61694</v>
      </c>
      <c r="D48" s="19">
        <v>57740</v>
      </c>
      <c r="E48" s="27">
        <v>1.4076495758744436</v>
      </c>
      <c r="F48" s="27">
        <v>1.0259229548390358</v>
      </c>
      <c r="G48" s="28">
        <v>0.96614816938013082</v>
      </c>
      <c r="I48" s="93">
        <v>0</v>
      </c>
      <c r="J48" s="18">
        <v>0</v>
      </c>
      <c r="K48" s="19">
        <v>0</v>
      </c>
      <c r="L48" s="76" t="s">
        <v>163</v>
      </c>
      <c r="M48" s="76" t="s">
        <v>163</v>
      </c>
      <c r="N48" s="77" t="s">
        <v>163</v>
      </c>
      <c r="P48" s="93">
        <v>81890</v>
      </c>
      <c r="Q48" s="18">
        <v>61694</v>
      </c>
      <c r="R48" s="19">
        <v>57740</v>
      </c>
      <c r="S48" s="76">
        <v>1.8393149815113918</v>
      </c>
      <c r="T48" s="76">
        <v>1.3352985992069677</v>
      </c>
      <c r="U48" s="77">
        <v>1.260386620430662</v>
      </c>
    </row>
    <row r="49" spans="1:21" x14ac:dyDescent="0.2">
      <c r="A49" s="17" t="s">
        <v>165</v>
      </c>
      <c r="B49" s="18">
        <v>621963</v>
      </c>
      <c r="C49" s="18">
        <v>679062</v>
      </c>
      <c r="D49" s="19">
        <v>667932</v>
      </c>
      <c r="E49" s="27">
        <v>10.691243780188016</v>
      </c>
      <c r="F49" s="27">
        <v>11.292269808391502</v>
      </c>
      <c r="G49" s="28">
        <v>11.176329737970375</v>
      </c>
      <c r="I49" s="93">
        <v>10400</v>
      </c>
      <c r="J49" s="18">
        <v>11138</v>
      </c>
      <c r="K49" s="19">
        <v>11876</v>
      </c>
      <c r="L49" s="76">
        <v>0.76173846295826997</v>
      </c>
      <c r="M49" s="76">
        <v>0.7994131799103118</v>
      </c>
      <c r="N49" s="77">
        <v>0.85121938108122641</v>
      </c>
      <c r="P49" s="93">
        <v>611563</v>
      </c>
      <c r="Q49" s="18">
        <v>667924</v>
      </c>
      <c r="R49" s="19">
        <v>656056</v>
      </c>
      <c r="S49" s="76">
        <v>13.736194749518273</v>
      </c>
      <c r="T49" s="76">
        <v>14.456478451335862</v>
      </c>
      <c r="U49" s="77">
        <v>14.320821001961523</v>
      </c>
    </row>
    <row r="50" spans="1:21" x14ac:dyDescent="0.2">
      <c r="A50" s="17" t="s">
        <v>166</v>
      </c>
      <c r="B50" s="18">
        <v>75241</v>
      </c>
      <c r="C50" s="18">
        <v>75187</v>
      </c>
      <c r="D50" s="19">
        <v>64573</v>
      </c>
      <c r="E50" s="27">
        <v>1.293356475007559</v>
      </c>
      <c r="F50" s="27">
        <v>1.2503009888397993</v>
      </c>
      <c r="G50" s="28">
        <v>1.0804829536089917</v>
      </c>
      <c r="I50" s="93">
        <v>0</v>
      </c>
      <c r="J50" s="18">
        <v>0</v>
      </c>
      <c r="K50" s="19">
        <v>0</v>
      </c>
      <c r="L50" s="76" t="s">
        <v>163</v>
      </c>
      <c r="M50" s="76" t="s">
        <v>163</v>
      </c>
      <c r="N50" s="77" t="s">
        <v>163</v>
      </c>
      <c r="P50" s="93">
        <v>75241</v>
      </c>
      <c r="Q50" s="18">
        <v>75187</v>
      </c>
      <c r="R50" s="19">
        <v>64573</v>
      </c>
      <c r="S50" s="76">
        <v>1.6899731166674641</v>
      </c>
      <c r="T50" s="76">
        <v>1.6273397052966945</v>
      </c>
      <c r="U50" s="77">
        <v>1.4095418295993962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163</v>
      </c>
      <c r="F51" s="27" t="s">
        <v>163</v>
      </c>
      <c r="G51" s="28" t="s">
        <v>163</v>
      </c>
      <c r="I51" s="93">
        <v>0</v>
      </c>
      <c r="J51" s="18">
        <v>0</v>
      </c>
      <c r="K51" s="19">
        <v>0</v>
      </c>
      <c r="L51" s="76" t="s">
        <v>163</v>
      </c>
      <c r="M51" s="76" t="s">
        <v>163</v>
      </c>
      <c r="N51" s="77" t="s">
        <v>163</v>
      </c>
      <c r="P51" s="93">
        <v>0</v>
      </c>
      <c r="Q51" s="18">
        <v>0</v>
      </c>
      <c r="R51" s="19">
        <v>0</v>
      </c>
      <c r="S51" s="76" t="s">
        <v>163</v>
      </c>
      <c r="T51" s="76" t="s">
        <v>163</v>
      </c>
      <c r="U51" s="77" t="s">
        <v>163</v>
      </c>
    </row>
    <row r="52" spans="1:21" x14ac:dyDescent="0.2">
      <c r="A52" s="17" t="s">
        <v>168</v>
      </c>
      <c r="B52" s="18">
        <v>179357</v>
      </c>
      <c r="C52" s="18">
        <v>181670</v>
      </c>
      <c r="D52" s="19">
        <v>181274</v>
      </c>
      <c r="E52" s="27">
        <v>3.0830602635256148</v>
      </c>
      <c r="F52" s="27">
        <v>3.0210299738322632</v>
      </c>
      <c r="G52" s="28">
        <v>3.0332099628717324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179357</v>
      </c>
      <c r="Q52" s="18">
        <v>181670</v>
      </c>
      <c r="R52" s="19">
        <v>181274</v>
      </c>
      <c r="S52" s="76">
        <v>4.0285018578451419</v>
      </c>
      <c r="T52" s="76">
        <v>3.9320468200786105</v>
      </c>
      <c r="U52" s="77">
        <v>3.9569678599228926</v>
      </c>
    </row>
    <row r="53" spans="1:21" x14ac:dyDescent="0.2">
      <c r="A53" s="17" t="s">
        <v>169</v>
      </c>
      <c r="B53" s="18">
        <v>0</v>
      </c>
      <c r="C53" s="18">
        <v>7670</v>
      </c>
      <c r="D53" s="19">
        <v>8889</v>
      </c>
      <c r="E53" s="27" t="s">
        <v>163</v>
      </c>
      <c r="F53" s="27">
        <v>0.12754609951722054</v>
      </c>
      <c r="G53" s="28">
        <v>0.14873728918635232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0</v>
      </c>
      <c r="Q53" s="18">
        <v>7670</v>
      </c>
      <c r="R53" s="19">
        <v>8889</v>
      </c>
      <c r="S53" s="76" t="s">
        <v>163</v>
      </c>
      <c r="T53" s="76">
        <v>0.16600869218915035</v>
      </c>
      <c r="U53" s="77">
        <v>0.19403492672338335</v>
      </c>
    </row>
    <row r="54" spans="1:21" x14ac:dyDescent="0.2">
      <c r="A54" s="17" t="s">
        <v>170</v>
      </c>
      <c r="B54" s="18">
        <v>30864</v>
      </c>
      <c r="C54" s="18">
        <v>77697</v>
      </c>
      <c r="D54" s="19">
        <v>80635</v>
      </c>
      <c r="E54" s="27">
        <v>0.53053726352166108</v>
      </c>
      <c r="F54" s="27">
        <v>1.2920403251876773</v>
      </c>
      <c r="G54" s="28">
        <v>1.3492441572214555</v>
      </c>
      <c r="I54" s="93">
        <v>28491</v>
      </c>
      <c r="J54" s="18">
        <v>56722</v>
      </c>
      <c r="K54" s="19">
        <v>58097</v>
      </c>
      <c r="L54" s="76">
        <v>2.0867971680907758</v>
      </c>
      <c r="M54" s="76">
        <v>4.0711361457059354</v>
      </c>
      <c r="N54" s="77">
        <v>4.1641371154156293</v>
      </c>
      <c r="P54" s="93">
        <v>2373</v>
      </c>
      <c r="Q54" s="18">
        <v>20975</v>
      </c>
      <c r="R54" s="19">
        <v>22538</v>
      </c>
      <c r="S54" s="76">
        <v>5.3299480414293963E-2</v>
      </c>
      <c r="T54" s="76">
        <v>0.45398074558897372</v>
      </c>
      <c r="U54" s="77">
        <v>0.49197425790208277</v>
      </c>
    </row>
    <row r="55" spans="1:21" x14ac:dyDescent="0.2">
      <c r="A55" s="17" t="s">
        <v>171</v>
      </c>
      <c r="B55" s="18">
        <v>0</v>
      </c>
      <c r="C55" s="18">
        <v>4199</v>
      </c>
      <c r="D55" s="19">
        <v>4202</v>
      </c>
      <c r="E55" s="27" t="s">
        <v>163</v>
      </c>
      <c r="F55" s="27">
        <v>6.9826084989935991E-2</v>
      </c>
      <c r="G55" s="28">
        <v>7.03109561436666E-2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0</v>
      </c>
      <c r="Q55" s="18">
        <v>4199</v>
      </c>
      <c r="R55" s="19">
        <v>4202</v>
      </c>
      <c r="S55" s="76" t="s">
        <v>163</v>
      </c>
      <c r="T55" s="76">
        <v>9.0882724706941628E-2</v>
      </c>
      <c r="U55" s="77">
        <v>9.1724014185134067E-2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163</v>
      </c>
      <c r="F56" s="27" t="s">
        <v>163</v>
      </c>
      <c r="G56" s="28" t="s">
        <v>163</v>
      </c>
      <c r="I56" s="93">
        <v>0</v>
      </c>
      <c r="J56" s="18">
        <v>0</v>
      </c>
      <c r="K56" s="19">
        <v>0</v>
      </c>
      <c r="L56" s="76" t="s">
        <v>163</v>
      </c>
      <c r="M56" s="76" t="s">
        <v>163</v>
      </c>
      <c r="N56" s="77" t="s">
        <v>163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2">
      <c r="A57" s="17" t="s">
        <v>173</v>
      </c>
      <c r="B57" s="18">
        <v>0</v>
      </c>
      <c r="C57" s="18">
        <v>154</v>
      </c>
      <c r="D57" s="19">
        <v>869</v>
      </c>
      <c r="E57" s="27" t="s">
        <v>163</v>
      </c>
      <c r="F57" s="27">
        <v>2.5608995209454974E-3</v>
      </c>
      <c r="G57" s="28">
        <v>1.4540747474737334E-2</v>
      </c>
      <c r="I57" s="93">
        <v>0</v>
      </c>
      <c r="J57" s="18">
        <v>154</v>
      </c>
      <c r="K57" s="19">
        <v>869</v>
      </c>
      <c r="L57" s="76" t="s">
        <v>163</v>
      </c>
      <c r="M57" s="76">
        <v>1.1053118127687918E-2</v>
      </c>
      <c r="N57" s="77">
        <v>6.2286093142437327E-2</v>
      </c>
      <c r="P57" s="93">
        <v>0</v>
      </c>
      <c r="Q57" s="18">
        <v>0</v>
      </c>
      <c r="R57" s="19">
        <v>0</v>
      </c>
      <c r="S57" s="76" t="s">
        <v>163</v>
      </c>
      <c r="T57" s="76" t="s">
        <v>163</v>
      </c>
      <c r="U57" s="77" t="s">
        <v>163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163</v>
      </c>
      <c r="F58" s="27" t="s">
        <v>163</v>
      </c>
      <c r="G58" s="28" t="s">
        <v>163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0</v>
      </c>
      <c r="Q58" s="18">
        <v>0</v>
      </c>
      <c r="R58" s="19">
        <v>0</v>
      </c>
      <c r="S58" s="76" t="s">
        <v>163</v>
      </c>
      <c r="T58" s="76" t="s">
        <v>163</v>
      </c>
      <c r="U58" s="77" t="s">
        <v>163</v>
      </c>
    </row>
    <row r="59" spans="1:21" x14ac:dyDescent="0.2">
      <c r="A59" s="17" t="s">
        <v>175</v>
      </c>
      <c r="B59" s="18">
        <v>40366</v>
      </c>
      <c r="C59" s="18">
        <v>50708</v>
      </c>
      <c r="D59" s="19">
        <v>58427</v>
      </c>
      <c r="E59" s="27">
        <v>0.69387205739098534</v>
      </c>
      <c r="F59" s="27">
        <v>0.84323436953314468</v>
      </c>
      <c r="G59" s="28">
        <v>0.97764355892575161</v>
      </c>
      <c r="I59" s="93">
        <v>25109</v>
      </c>
      <c r="J59" s="18">
        <v>27945</v>
      </c>
      <c r="K59" s="19">
        <v>29323</v>
      </c>
      <c r="L59" s="76">
        <v>1.8390856794633845</v>
      </c>
      <c r="M59" s="76">
        <v>2.0057102992093432</v>
      </c>
      <c r="N59" s="77">
        <v>2.1017435088788146</v>
      </c>
      <c r="P59" s="93">
        <v>15257</v>
      </c>
      <c r="Q59" s="18">
        <v>22763</v>
      </c>
      <c r="R59" s="19">
        <v>29104</v>
      </c>
      <c r="S59" s="76">
        <v>0.34268443855073027</v>
      </c>
      <c r="T59" s="76">
        <v>0.49268003393763093</v>
      </c>
      <c r="U59" s="77">
        <v>0.63530121581250409</v>
      </c>
    </row>
    <row r="60" spans="1:21" x14ac:dyDescent="0.2">
      <c r="A60" s="17" t="s">
        <v>176</v>
      </c>
      <c r="B60" s="18">
        <v>711767</v>
      </c>
      <c r="C60" s="18">
        <v>724162</v>
      </c>
      <c r="D60" s="19">
        <v>730173</v>
      </c>
      <c r="E60" s="27">
        <v>12.234931196378374</v>
      </c>
      <c r="F60" s="27">
        <v>12.042247525239826</v>
      </c>
      <c r="G60" s="28">
        <v>12.21779195152058</v>
      </c>
      <c r="I60" s="93">
        <v>1628</v>
      </c>
      <c r="J60" s="18">
        <v>1873</v>
      </c>
      <c r="K60" s="19">
        <v>2278</v>
      </c>
      <c r="L60" s="76">
        <v>0.11924136708615994</v>
      </c>
      <c r="M60" s="76">
        <v>0.1344317548906459</v>
      </c>
      <c r="N60" s="77">
        <v>0.16327700826061248</v>
      </c>
      <c r="P60" s="93">
        <v>710139</v>
      </c>
      <c r="Q60" s="18">
        <v>722289</v>
      </c>
      <c r="R60" s="19">
        <v>727895</v>
      </c>
      <c r="S60" s="76">
        <v>15.950290653993385</v>
      </c>
      <c r="T60" s="76">
        <v>15.633148927328451</v>
      </c>
      <c r="U60" s="77">
        <v>15.888969848950063</v>
      </c>
    </row>
    <row r="61" spans="1:21" x14ac:dyDescent="0.2">
      <c r="A61" s="17" t="s">
        <v>177</v>
      </c>
      <c r="B61" s="18">
        <v>65466</v>
      </c>
      <c r="C61" s="18">
        <v>57140</v>
      </c>
      <c r="D61" s="19">
        <v>51230</v>
      </c>
      <c r="E61" s="27">
        <v>1.1253289429014084</v>
      </c>
      <c r="F61" s="27">
        <v>0.95019349757679039</v>
      </c>
      <c r="G61" s="28">
        <v>0.85721805883865776</v>
      </c>
      <c r="I61" s="93">
        <v>35357</v>
      </c>
      <c r="J61" s="18">
        <v>33650</v>
      </c>
      <c r="K61" s="19">
        <v>31377</v>
      </c>
      <c r="L61" s="76">
        <v>2.5896910418091874</v>
      </c>
      <c r="M61" s="76">
        <v>2.4151780843941455</v>
      </c>
      <c r="N61" s="77">
        <v>2.2489651835791209</v>
      </c>
      <c r="P61" s="93">
        <v>30109</v>
      </c>
      <c r="Q61" s="18">
        <v>23490</v>
      </c>
      <c r="R61" s="19">
        <v>19853</v>
      </c>
      <c r="S61" s="76">
        <v>0.67627225275768099</v>
      </c>
      <c r="T61" s="76">
        <v>0.50841514726507719</v>
      </c>
      <c r="U61" s="77">
        <v>0.43336431547298115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  <c r="I63" s="93">
        <v>0</v>
      </c>
      <c r="J63" s="18">
        <v>0</v>
      </c>
      <c r="K63" s="19">
        <v>0</v>
      </c>
      <c r="L63" s="76" t="s">
        <v>163</v>
      </c>
      <c r="M63" s="76" t="s">
        <v>163</v>
      </c>
      <c r="N63" s="77" t="s">
        <v>163</v>
      </c>
      <c r="P63" s="93">
        <v>0</v>
      </c>
      <c r="Q63" s="18">
        <v>0</v>
      </c>
      <c r="R63" s="19">
        <v>0</v>
      </c>
      <c r="S63" s="76" t="s">
        <v>163</v>
      </c>
      <c r="T63" s="76" t="s">
        <v>163</v>
      </c>
      <c r="U63" s="77" t="s">
        <v>163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163</v>
      </c>
      <c r="F65" s="27" t="s">
        <v>163</v>
      </c>
      <c r="G65" s="28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2">
      <c r="A66" s="17" t="s">
        <v>182</v>
      </c>
      <c r="B66" s="18">
        <v>5348</v>
      </c>
      <c r="C66" s="18">
        <v>6603</v>
      </c>
      <c r="D66" s="19">
        <v>8720</v>
      </c>
      <c r="E66" s="27">
        <v>9.1929538793216817E-2</v>
      </c>
      <c r="F66" s="27">
        <v>0.10980272426495533</v>
      </c>
      <c r="G66" s="28">
        <v>0.14590945682360132</v>
      </c>
      <c r="I66" s="93">
        <v>4252</v>
      </c>
      <c r="J66" s="18">
        <v>5440</v>
      </c>
      <c r="K66" s="19">
        <v>7632</v>
      </c>
      <c r="L66" s="76">
        <v>0.31143384081716957</v>
      </c>
      <c r="M66" s="76">
        <v>0.39044780918585892</v>
      </c>
      <c r="N66" s="77">
        <v>0.54702815059042775</v>
      </c>
      <c r="P66" s="93">
        <v>1096</v>
      </c>
      <c r="Q66" s="18">
        <v>1163</v>
      </c>
      <c r="R66" s="19">
        <v>1088</v>
      </c>
      <c r="S66" s="76">
        <v>2.4617037730327088E-2</v>
      </c>
      <c r="T66" s="76">
        <v>2.5171852544456565E-2</v>
      </c>
      <c r="U66" s="77">
        <v>2.3749578161215104E-2</v>
      </c>
    </row>
    <row r="67" spans="1:21" x14ac:dyDescent="0.2">
      <c r="A67" s="17" t="s">
        <v>183</v>
      </c>
      <c r="B67" s="18">
        <v>61</v>
      </c>
      <c r="C67" s="18">
        <v>13527</v>
      </c>
      <c r="D67" s="19">
        <v>13390</v>
      </c>
      <c r="E67" s="27">
        <v>1.0485605584117849E-3</v>
      </c>
      <c r="F67" s="27">
        <v>0.22494342740149184</v>
      </c>
      <c r="G67" s="28">
        <v>0.22405133335642452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61</v>
      </c>
      <c r="Q67" s="18">
        <v>13527</v>
      </c>
      <c r="R67" s="19">
        <v>13390</v>
      </c>
      <c r="S67" s="76">
        <v>1.3701088517791538E-3</v>
      </c>
      <c r="T67" s="76">
        <v>0.29277699859747547</v>
      </c>
      <c r="U67" s="77">
        <v>0.29228570917157193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25">
      <c r="A70" s="20" t="s">
        <v>4</v>
      </c>
      <c r="B70" s="21">
        <v>5817499</v>
      </c>
      <c r="C70" s="21">
        <v>6013512</v>
      </c>
      <c r="D70" s="22">
        <v>5976309</v>
      </c>
      <c r="E70" s="23">
        <v>100</v>
      </c>
      <c r="F70" s="23">
        <v>100</v>
      </c>
      <c r="G70" s="48">
        <v>100</v>
      </c>
      <c r="I70" s="94">
        <v>1365298</v>
      </c>
      <c r="J70" s="21">
        <v>1393272</v>
      </c>
      <c r="K70" s="22">
        <v>1395175</v>
      </c>
      <c r="L70" s="80">
        <v>100</v>
      </c>
      <c r="M70" s="80">
        <v>100</v>
      </c>
      <c r="N70" s="81">
        <v>100</v>
      </c>
      <c r="P70" s="94">
        <v>4452201</v>
      </c>
      <c r="Q70" s="21">
        <v>4620240</v>
      </c>
      <c r="R70" s="22">
        <v>4581134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61" t="s">
        <v>158</v>
      </c>
      <c r="F72" s="25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08">
        <v>12</v>
      </c>
    </row>
    <row r="73" spans="1:21" ht="12.75" customHeight="1" x14ac:dyDescent="0.2">
      <c r="A73" s="63" t="s">
        <v>159</v>
      </c>
      <c r="F73" s="25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07"/>
    </row>
    <row r="74" spans="1:21" ht="12.75" customHeight="1" x14ac:dyDescent="0.2"/>
    <row r="75" spans="1:21" ht="12.75" customHeight="1" x14ac:dyDescent="0.2"/>
    <row r="78" spans="1:21" ht="12.75" customHeight="1" x14ac:dyDescent="0.2"/>
    <row r="79" spans="1:21" ht="12.75" customHeight="1" x14ac:dyDescent="0.2"/>
  </sheetData>
  <mergeCells count="7">
    <mergeCell ref="D4:E4"/>
    <mergeCell ref="D38:E38"/>
    <mergeCell ref="U72:U73"/>
    <mergeCell ref="I4:N4"/>
    <mergeCell ref="P4:U4"/>
    <mergeCell ref="I38:N38"/>
    <mergeCell ref="P38:U38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4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</row>
    <row r="7" spans="1:7" x14ac:dyDescent="0.2">
      <c r="A7" s="17" t="s">
        <v>81</v>
      </c>
      <c r="B7" s="18">
        <v>373986</v>
      </c>
      <c r="C7" s="18">
        <v>391277</v>
      </c>
      <c r="D7" s="19">
        <v>417241</v>
      </c>
      <c r="E7" s="27">
        <v>16.095963076027868</v>
      </c>
      <c r="F7" s="27">
        <v>15.29256119533653</v>
      </c>
      <c r="G7" s="28">
        <v>15.303874191921507</v>
      </c>
    </row>
    <row r="8" spans="1:7" x14ac:dyDescent="0.2">
      <c r="A8" s="17" t="s">
        <v>186</v>
      </c>
      <c r="B8" s="18">
        <v>60075</v>
      </c>
      <c r="C8" s="18">
        <v>70891</v>
      </c>
      <c r="D8" s="19">
        <v>112960</v>
      </c>
      <c r="E8" s="27">
        <v>2.5855646515975841</v>
      </c>
      <c r="F8" s="27">
        <v>2.7706840823728509</v>
      </c>
      <c r="G8" s="28">
        <v>4.1432304800330106</v>
      </c>
    </row>
    <row r="9" spans="1:7" x14ac:dyDescent="0.2">
      <c r="A9" s="17" t="s">
        <v>82</v>
      </c>
      <c r="B9" s="18">
        <v>613662</v>
      </c>
      <c r="C9" s="18">
        <v>670727</v>
      </c>
      <c r="D9" s="19">
        <v>723561</v>
      </c>
      <c r="E9" s="27">
        <v>26.411365380419088</v>
      </c>
      <c r="F9" s="27">
        <v>26.214507095649591</v>
      </c>
      <c r="G9" s="28">
        <v>26.539305854843885</v>
      </c>
    </row>
    <row r="10" spans="1:7" x14ac:dyDescent="0.2">
      <c r="A10" s="17" t="s">
        <v>84</v>
      </c>
      <c r="B10" s="18">
        <v>267578</v>
      </c>
      <c r="C10" s="18">
        <v>327587</v>
      </c>
      <c r="D10" s="19">
        <v>320350</v>
      </c>
      <c r="E10" s="27">
        <v>11.51627496205041</v>
      </c>
      <c r="F10" s="27">
        <v>12.803318989607639</v>
      </c>
      <c r="G10" s="28">
        <v>11.750034386318831</v>
      </c>
    </row>
    <row r="11" spans="1:7" x14ac:dyDescent="0.2">
      <c r="A11" s="17" t="s">
        <v>185</v>
      </c>
      <c r="B11" s="18">
        <v>109594</v>
      </c>
      <c r="C11" s="18">
        <v>117712</v>
      </c>
      <c r="D11" s="19">
        <v>122696</v>
      </c>
      <c r="E11" s="27">
        <v>4.7168101943767899</v>
      </c>
      <c r="F11" s="27">
        <v>4.600622994516554</v>
      </c>
      <c r="G11" s="28">
        <v>4.5003346935032784</v>
      </c>
    </row>
    <row r="12" spans="1:7" x14ac:dyDescent="0.2">
      <c r="A12" s="17" t="s">
        <v>161</v>
      </c>
      <c r="B12" s="18">
        <v>5</v>
      </c>
      <c r="C12" s="18">
        <v>5</v>
      </c>
      <c r="D12" s="19">
        <v>0</v>
      </c>
      <c r="E12" s="27">
        <v>2.1519472755701907E-4</v>
      </c>
      <c r="F12" s="27">
        <v>1.9541860619633317E-4</v>
      </c>
      <c r="G12" s="28" t="s">
        <v>163</v>
      </c>
    </row>
    <row r="13" spans="1:7" x14ac:dyDescent="0.2">
      <c r="A13" s="17" t="s">
        <v>162</v>
      </c>
      <c r="B13" s="18">
        <v>68710</v>
      </c>
      <c r="C13" s="18">
        <v>0</v>
      </c>
      <c r="D13" s="19">
        <v>0</v>
      </c>
      <c r="E13" s="27">
        <v>2.957205946088556</v>
      </c>
      <c r="F13" s="27" t="s">
        <v>163</v>
      </c>
      <c r="G13" s="28" t="s">
        <v>163</v>
      </c>
    </row>
    <row r="14" spans="1:7" x14ac:dyDescent="0.2">
      <c r="A14" s="17" t="s">
        <v>164</v>
      </c>
      <c r="B14" s="18">
        <v>148222</v>
      </c>
      <c r="C14" s="18">
        <v>138305</v>
      </c>
      <c r="D14" s="19">
        <v>137428</v>
      </c>
      <c r="E14" s="27">
        <v>6.3793185815912965</v>
      </c>
      <c r="F14" s="27">
        <v>5.4054740659967715</v>
      </c>
      <c r="G14" s="28">
        <v>5.040685892439595</v>
      </c>
    </row>
    <row r="15" spans="1:7" x14ac:dyDescent="0.2">
      <c r="A15" s="17" t="s">
        <v>165</v>
      </c>
      <c r="B15" s="18">
        <v>150575</v>
      </c>
      <c r="C15" s="18">
        <v>197462</v>
      </c>
      <c r="D15" s="19">
        <v>214455</v>
      </c>
      <c r="E15" s="27">
        <v>6.4805892203796294</v>
      </c>
      <c r="F15" s="27">
        <v>7.7175497633480683</v>
      </c>
      <c r="G15" s="28">
        <v>7.865939204988309</v>
      </c>
    </row>
    <row r="16" spans="1:7" x14ac:dyDescent="0.2">
      <c r="A16" s="17" t="s">
        <v>166</v>
      </c>
      <c r="B16" s="18">
        <v>240795</v>
      </c>
      <c r="C16" s="18">
        <v>261561</v>
      </c>
      <c r="D16" s="19">
        <v>274580</v>
      </c>
      <c r="E16" s="27">
        <v>10.363562884418482</v>
      </c>
      <c r="F16" s="27">
        <v>10.22277721106382</v>
      </c>
      <c r="G16" s="28">
        <v>10.071248452615652</v>
      </c>
    </row>
    <row r="17" spans="1:7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</row>
    <row r="18" spans="1:7" x14ac:dyDescent="0.2">
      <c r="A18" s="17" t="s">
        <v>168</v>
      </c>
      <c r="B18" s="18">
        <v>45392</v>
      </c>
      <c r="C18" s="18">
        <v>40049</v>
      </c>
      <c r="D18" s="19">
        <v>37362</v>
      </c>
      <c r="E18" s="27">
        <v>1.953623814653642</v>
      </c>
      <c r="F18" s="27">
        <v>1.5652639519113893</v>
      </c>
      <c r="G18" s="28">
        <v>1.3703910870661593</v>
      </c>
    </row>
    <row r="19" spans="1:7" x14ac:dyDescent="0.2">
      <c r="A19" s="17" t="s">
        <v>169</v>
      </c>
      <c r="B19" s="18">
        <v>0</v>
      </c>
      <c r="C19" s="18">
        <v>62404</v>
      </c>
      <c r="D19" s="19">
        <v>73614</v>
      </c>
      <c r="E19" s="27" t="s">
        <v>163</v>
      </c>
      <c r="F19" s="27">
        <v>2.4389805402151952</v>
      </c>
      <c r="G19" s="28">
        <v>2.70006877263766</v>
      </c>
    </row>
    <row r="20" spans="1:7" x14ac:dyDescent="0.2">
      <c r="A20" s="17" t="s">
        <v>170</v>
      </c>
      <c r="B20" s="18">
        <v>76075</v>
      </c>
      <c r="C20" s="18">
        <v>91749</v>
      </c>
      <c r="D20" s="19">
        <v>94603</v>
      </c>
      <c r="E20" s="27">
        <v>3.2741877797800454</v>
      </c>
      <c r="F20" s="27">
        <v>3.5858923399814744</v>
      </c>
      <c r="G20" s="28">
        <v>3.4699188482875614</v>
      </c>
    </row>
    <row r="21" spans="1:7" x14ac:dyDescent="0.2">
      <c r="A21" s="17" t="s">
        <v>171</v>
      </c>
      <c r="B21" s="18">
        <v>0</v>
      </c>
      <c r="C21" s="18">
        <v>374</v>
      </c>
      <c r="D21" s="19">
        <v>302</v>
      </c>
      <c r="E21" s="27" t="s">
        <v>163</v>
      </c>
      <c r="F21" s="27">
        <v>1.461731174348572E-2</v>
      </c>
      <c r="G21" s="28">
        <v>1.1076979505753978E-2</v>
      </c>
    </row>
    <row r="22" spans="1:7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</row>
    <row r="23" spans="1:7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163</v>
      </c>
      <c r="F23" s="27" t="s">
        <v>163</v>
      </c>
      <c r="G23" s="28" t="s">
        <v>163</v>
      </c>
    </row>
    <row r="24" spans="1:7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163</v>
      </c>
      <c r="F24" s="27" t="s">
        <v>163</v>
      </c>
      <c r="G24" s="28" t="s">
        <v>163</v>
      </c>
    </row>
    <row r="25" spans="1:7" x14ac:dyDescent="0.2">
      <c r="A25" s="17" t="s">
        <v>175</v>
      </c>
      <c r="B25" s="18">
        <v>56493</v>
      </c>
      <c r="C25" s="18">
        <v>62361</v>
      </c>
      <c r="D25" s="19">
        <v>62248</v>
      </c>
      <c r="E25" s="27">
        <v>2.4313991487757356</v>
      </c>
      <c r="F25" s="27">
        <v>2.4372999402019064</v>
      </c>
      <c r="G25" s="28">
        <v>2.2831782128283895</v>
      </c>
    </row>
    <row r="26" spans="1:7" x14ac:dyDescent="0.2">
      <c r="A26" s="17" t="s">
        <v>176</v>
      </c>
      <c r="B26" s="18">
        <v>43346</v>
      </c>
      <c r="C26" s="18">
        <v>50895</v>
      </c>
      <c r="D26" s="19">
        <v>56141</v>
      </c>
      <c r="E26" s="27">
        <v>1.8655661321373098</v>
      </c>
      <c r="F26" s="27">
        <v>1.9891659924724754</v>
      </c>
      <c r="G26" s="28">
        <v>2.059181147127596</v>
      </c>
    </row>
    <row r="27" spans="1:7" x14ac:dyDescent="0.2">
      <c r="A27" s="17" t="s">
        <v>177</v>
      </c>
      <c r="B27" s="18">
        <v>61400</v>
      </c>
      <c r="C27" s="18">
        <v>56638</v>
      </c>
      <c r="D27" s="19">
        <v>53217</v>
      </c>
      <c r="E27" s="27">
        <v>2.6425912544001942</v>
      </c>
      <c r="F27" s="27">
        <v>2.2136238035495834</v>
      </c>
      <c r="G27" s="28">
        <v>1.9519325111182431</v>
      </c>
    </row>
    <row r="28" spans="1:7" x14ac:dyDescent="0.2">
      <c r="A28" s="17" t="s">
        <v>178</v>
      </c>
      <c r="B28" s="18">
        <v>4027</v>
      </c>
      <c r="C28" s="18">
        <v>4258</v>
      </c>
      <c r="D28" s="19">
        <v>3910</v>
      </c>
      <c r="E28" s="27">
        <v>0.17331783357442315</v>
      </c>
      <c r="F28" s="27">
        <v>0.16641848503679732</v>
      </c>
      <c r="G28" s="28">
        <v>0.14341387373343725</v>
      </c>
    </row>
    <row r="29" spans="1:7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</row>
    <row r="30" spans="1:7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</row>
    <row r="31" spans="1:7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</row>
    <row r="32" spans="1:7" x14ac:dyDescent="0.2">
      <c r="A32" s="17" t="s">
        <v>182</v>
      </c>
      <c r="B32" s="18">
        <v>2469</v>
      </c>
      <c r="C32" s="18">
        <v>2441</v>
      </c>
      <c r="D32" s="19">
        <v>2395</v>
      </c>
      <c r="E32" s="27">
        <v>0.10626315646765602</v>
      </c>
      <c r="F32" s="27">
        <v>9.5403363545049857E-2</v>
      </c>
      <c r="G32" s="28">
        <v>8.7845582504240974E-2</v>
      </c>
    </row>
    <row r="33" spans="1:7" x14ac:dyDescent="0.2">
      <c r="A33" s="17" t="s">
        <v>183</v>
      </c>
      <c r="B33" s="18">
        <v>1073</v>
      </c>
      <c r="C33" s="18">
        <v>11914</v>
      </c>
      <c r="D33" s="19">
        <v>19312</v>
      </c>
      <c r="E33" s="27">
        <v>4.6180788533736292E-2</v>
      </c>
      <c r="F33" s="27">
        <v>0.46564345484462266</v>
      </c>
      <c r="G33" s="28">
        <v>0.70833982852689015</v>
      </c>
    </row>
    <row r="34" spans="1:7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</row>
    <row r="35" spans="1:7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ht="13.5" thickBot="1" x14ac:dyDescent="0.25">
      <c r="A36" s="20" t="s">
        <v>4</v>
      </c>
      <c r="B36" s="21">
        <v>2323477</v>
      </c>
      <c r="C36" s="21">
        <v>2558610</v>
      </c>
      <c r="D36" s="22">
        <v>2726375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116</v>
      </c>
      <c r="B38" s="6"/>
      <c r="C38" s="6"/>
      <c r="D38" s="6"/>
      <c r="E38" s="6"/>
      <c r="F38" s="6"/>
    </row>
    <row r="39" spans="1:7" x14ac:dyDescent="0.2">
      <c r="A39" s="7"/>
      <c r="B39" s="84"/>
      <c r="C39" s="83" t="s">
        <v>31</v>
      </c>
      <c r="D39" s="85"/>
      <c r="E39" s="11"/>
      <c r="F39" s="9" t="s">
        <v>2</v>
      </c>
      <c r="G39" s="12"/>
    </row>
    <row r="40" spans="1:7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</row>
    <row r="41" spans="1:7" x14ac:dyDescent="0.2">
      <c r="A41" s="17" t="s">
        <v>81</v>
      </c>
      <c r="B41" s="18">
        <v>153353</v>
      </c>
      <c r="C41" s="18">
        <v>170482</v>
      </c>
      <c r="D41" s="19">
        <v>194090</v>
      </c>
      <c r="E41" s="27">
        <v>7.5408320568833638</v>
      </c>
      <c r="F41" s="27">
        <v>7.8806525961749143</v>
      </c>
      <c r="G41" s="28">
        <v>8.7151829362205238</v>
      </c>
    </row>
    <row r="42" spans="1:7" x14ac:dyDescent="0.2">
      <c r="A42" s="17" t="s">
        <v>186</v>
      </c>
      <c r="B42" s="18">
        <v>59421</v>
      </c>
      <c r="C42" s="18">
        <v>63716</v>
      </c>
      <c r="D42" s="19">
        <v>82678</v>
      </c>
      <c r="E42" s="27">
        <v>2.9219107656978758</v>
      </c>
      <c r="F42" s="27">
        <v>2.9453177509524808</v>
      </c>
      <c r="G42" s="28">
        <v>3.7124730527118368</v>
      </c>
    </row>
    <row r="43" spans="1:7" x14ac:dyDescent="0.2">
      <c r="A43" s="17" t="s">
        <v>82</v>
      </c>
      <c r="B43" s="18">
        <v>441794</v>
      </c>
      <c r="C43" s="18">
        <v>478337</v>
      </c>
      <c r="D43" s="19">
        <v>516037</v>
      </c>
      <c r="E43" s="27">
        <v>21.724350731571793</v>
      </c>
      <c r="F43" s="27">
        <v>22.111470541737663</v>
      </c>
      <c r="G43" s="28">
        <v>23.171502173519656</v>
      </c>
    </row>
    <row r="44" spans="1:7" x14ac:dyDescent="0.2">
      <c r="A44" s="17" t="s">
        <v>84</v>
      </c>
      <c r="B44" s="18">
        <v>152472</v>
      </c>
      <c r="C44" s="18">
        <v>229191</v>
      </c>
      <c r="D44" s="19">
        <v>211099</v>
      </c>
      <c r="E44" s="27">
        <v>7.4975106152283963</v>
      </c>
      <c r="F44" s="27">
        <v>10.594518184734603</v>
      </c>
      <c r="G44" s="28">
        <v>9.4789345285857909</v>
      </c>
    </row>
    <row r="45" spans="1:7" x14ac:dyDescent="0.2">
      <c r="A45" s="17" t="s">
        <v>185</v>
      </c>
      <c r="B45" s="18">
        <v>53235</v>
      </c>
      <c r="C45" s="18">
        <v>55854</v>
      </c>
      <c r="D45" s="19">
        <v>59155</v>
      </c>
      <c r="E45" s="27">
        <v>2.6177263864951184</v>
      </c>
      <c r="F45" s="27">
        <v>2.5818911680221586</v>
      </c>
      <c r="G45" s="28">
        <v>2.6562246720187801</v>
      </c>
    </row>
    <row r="46" spans="1:7" x14ac:dyDescent="0.2">
      <c r="A46" s="17" t="s">
        <v>161</v>
      </c>
      <c r="B46" s="18">
        <v>2</v>
      </c>
      <c r="C46" s="18">
        <v>2</v>
      </c>
      <c r="D46" s="19">
        <v>0</v>
      </c>
      <c r="E46" s="27">
        <v>9.8346065051004727E-5</v>
      </c>
      <c r="F46" s="27">
        <v>9.2451432950985026E-5</v>
      </c>
      <c r="G46" s="28" t="s">
        <v>163</v>
      </c>
    </row>
    <row r="47" spans="1:7" x14ac:dyDescent="0.2">
      <c r="A47" s="17" t="s">
        <v>162</v>
      </c>
      <c r="B47" s="18">
        <v>65817</v>
      </c>
      <c r="C47" s="18">
        <v>0</v>
      </c>
      <c r="D47" s="19">
        <v>0</v>
      </c>
      <c r="E47" s="27">
        <v>3.2364214817309889</v>
      </c>
      <c r="F47" s="27" t="s">
        <v>163</v>
      </c>
      <c r="G47" s="28" t="s">
        <v>163</v>
      </c>
    </row>
    <row r="48" spans="1:7" x14ac:dyDescent="0.2">
      <c r="A48" s="17" t="s">
        <v>164</v>
      </c>
      <c r="B48" s="18">
        <v>138749</v>
      </c>
      <c r="C48" s="18">
        <v>121998</v>
      </c>
      <c r="D48" s="19">
        <v>106940</v>
      </c>
      <c r="E48" s="27">
        <v>6.8227090898809273</v>
      </c>
      <c r="F48" s="27">
        <v>5.6394449585771351</v>
      </c>
      <c r="G48" s="28">
        <v>4.8019045968335448</v>
      </c>
    </row>
    <row r="49" spans="1:7" x14ac:dyDescent="0.2">
      <c r="A49" s="17" t="s">
        <v>165</v>
      </c>
      <c r="B49" s="18">
        <v>393709</v>
      </c>
      <c r="C49" s="18">
        <v>428431</v>
      </c>
      <c r="D49" s="19">
        <v>430628</v>
      </c>
      <c r="E49" s="27">
        <v>19.359865462583009</v>
      </c>
      <c r="F49" s="27">
        <v>19.804529935311731</v>
      </c>
      <c r="G49" s="28">
        <v>19.336399595336037</v>
      </c>
    </row>
    <row r="50" spans="1:7" x14ac:dyDescent="0.2">
      <c r="A50" s="17" t="s">
        <v>166</v>
      </c>
      <c r="B50" s="18">
        <v>365426</v>
      </c>
      <c r="C50" s="18">
        <v>338998</v>
      </c>
      <c r="D50" s="19">
        <v>324108</v>
      </c>
      <c r="E50" s="27">
        <v>17.969104583664226</v>
      </c>
      <c r="F50" s="27">
        <v>15.670425433759011</v>
      </c>
      <c r="G50" s="28">
        <v>14.553354171222429</v>
      </c>
    </row>
    <row r="51" spans="1:7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163</v>
      </c>
      <c r="F51" s="27" t="s">
        <v>163</v>
      </c>
      <c r="G51" s="28" t="s">
        <v>163</v>
      </c>
    </row>
    <row r="52" spans="1:7" x14ac:dyDescent="0.2">
      <c r="A52" s="17" t="s">
        <v>168</v>
      </c>
      <c r="B52" s="18">
        <v>45395</v>
      </c>
      <c r="C52" s="18">
        <v>47217</v>
      </c>
      <c r="D52" s="19">
        <v>46703</v>
      </c>
      <c r="E52" s="27">
        <v>2.2322098114951796</v>
      </c>
      <c r="F52" s="27">
        <v>2.1826396548233298</v>
      </c>
      <c r="G52" s="28">
        <v>2.0970951036648313</v>
      </c>
    </row>
    <row r="53" spans="1:7" x14ac:dyDescent="0.2">
      <c r="A53" s="17" t="s">
        <v>169</v>
      </c>
      <c r="B53" s="18">
        <v>0</v>
      </c>
      <c r="C53" s="18">
        <v>38054</v>
      </c>
      <c r="D53" s="19">
        <v>44941</v>
      </c>
      <c r="E53" s="27" t="s">
        <v>163</v>
      </c>
      <c r="F53" s="27">
        <v>1.759073414758392</v>
      </c>
      <c r="G53" s="28">
        <v>2.0179763838254754</v>
      </c>
    </row>
    <row r="54" spans="1:7" x14ac:dyDescent="0.2">
      <c r="A54" s="17" t="s">
        <v>170</v>
      </c>
      <c r="B54" s="18">
        <v>26773</v>
      </c>
      <c r="C54" s="18">
        <v>38152</v>
      </c>
      <c r="D54" s="19">
        <v>40200</v>
      </c>
      <c r="E54" s="27">
        <v>1.3165095998052747</v>
      </c>
      <c r="F54" s="27">
        <v>1.7636035349729904</v>
      </c>
      <c r="G54" s="28">
        <v>1.8050922460511363</v>
      </c>
    </row>
    <row r="55" spans="1:7" x14ac:dyDescent="0.2">
      <c r="A55" s="17" t="s">
        <v>171</v>
      </c>
      <c r="B55" s="18">
        <v>0</v>
      </c>
      <c r="C55" s="18">
        <v>4123</v>
      </c>
      <c r="D55" s="19">
        <v>4129</v>
      </c>
      <c r="E55" s="27" t="s">
        <v>163</v>
      </c>
      <c r="F55" s="27">
        <v>0.19058862902845564</v>
      </c>
      <c r="G55" s="28">
        <v>0.18540362895385923</v>
      </c>
    </row>
    <row r="56" spans="1:7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163</v>
      </c>
      <c r="F56" s="27" t="s">
        <v>163</v>
      </c>
      <c r="G56" s="28" t="s">
        <v>163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163</v>
      </c>
      <c r="F57" s="27" t="s">
        <v>163</v>
      </c>
      <c r="G57" s="28" t="s">
        <v>163</v>
      </c>
    </row>
    <row r="58" spans="1:7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163</v>
      </c>
      <c r="F58" s="27" t="s">
        <v>163</v>
      </c>
      <c r="G58" s="28" t="s">
        <v>163</v>
      </c>
    </row>
    <row r="59" spans="1:7" x14ac:dyDescent="0.2">
      <c r="A59" s="17" t="s">
        <v>175</v>
      </c>
      <c r="B59" s="18">
        <v>22594</v>
      </c>
      <c r="C59" s="18">
        <v>27036</v>
      </c>
      <c r="D59" s="19">
        <v>27717</v>
      </c>
      <c r="E59" s="27">
        <v>1.1110154968812005</v>
      </c>
      <c r="F59" s="27">
        <v>1.2497584706314155</v>
      </c>
      <c r="G59" s="28">
        <v>1.2445706911392871</v>
      </c>
    </row>
    <row r="60" spans="1:7" x14ac:dyDescent="0.2">
      <c r="A60" s="17" t="s">
        <v>176</v>
      </c>
      <c r="B60" s="18">
        <v>32875</v>
      </c>
      <c r="C60" s="18">
        <v>37402</v>
      </c>
      <c r="D60" s="19">
        <v>43236</v>
      </c>
      <c r="E60" s="27">
        <v>1.6165634442758903</v>
      </c>
      <c r="F60" s="27">
        <v>1.7289342476163709</v>
      </c>
      <c r="G60" s="28">
        <v>1.9414171231409683</v>
      </c>
    </row>
    <row r="61" spans="1:7" x14ac:dyDescent="0.2">
      <c r="A61" s="17" t="s">
        <v>177</v>
      </c>
      <c r="B61" s="18">
        <v>77492</v>
      </c>
      <c r="C61" s="18">
        <v>70961</v>
      </c>
      <c r="D61" s="19">
        <v>74208</v>
      </c>
      <c r="E61" s="27">
        <v>3.8105166364662293</v>
      </c>
      <c r="F61" s="27">
        <v>3.2802230668174239</v>
      </c>
      <c r="G61" s="28">
        <v>3.3321464028597689</v>
      </c>
    </row>
    <row r="62" spans="1:7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</row>
    <row r="63" spans="1:7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</row>
    <row r="64" spans="1:7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</row>
    <row r="65" spans="1:7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163</v>
      </c>
      <c r="F65" s="27" t="s">
        <v>163</v>
      </c>
      <c r="G65" s="28" t="s">
        <v>163</v>
      </c>
    </row>
    <row r="66" spans="1:7" x14ac:dyDescent="0.2">
      <c r="A66" s="17" t="s">
        <v>182</v>
      </c>
      <c r="B66" s="18">
        <v>1652</v>
      </c>
      <c r="C66" s="18">
        <v>1597</v>
      </c>
      <c r="D66" s="19">
        <v>1554</v>
      </c>
      <c r="E66" s="27">
        <v>8.1233849732129909E-2</v>
      </c>
      <c r="F66" s="27">
        <v>7.3822469211361541E-2</v>
      </c>
      <c r="G66" s="28">
        <v>6.9778939063767809E-2</v>
      </c>
    </row>
    <row r="67" spans="1:7" x14ac:dyDescent="0.2">
      <c r="A67" s="17" t="s">
        <v>183</v>
      </c>
      <c r="B67" s="18">
        <v>2876</v>
      </c>
      <c r="C67" s="18">
        <v>11747</v>
      </c>
      <c r="D67" s="19">
        <v>19610</v>
      </c>
      <c r="E67" s="27">
        <v>0.1414216415433448</v>
      </c>
      <c r="F67" s="27">
        <v>0.54301349143761057</v>
      </c>
      <c r="G67" s="28">
        <v>0.88054375485230796</v>
      </c>
    </row>
    <row r="68" spans="1:7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</row>
    <row r="69" spans="1:7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</row>
    <row r="70" spans="1:7" ht="13.5" thickBot="1" x14ac:dyDescent="0.25">
      <c r="A70" s="20" t="s">
        <v>4</v>
      </c>
      <c r="B70" s="21">
        <v>2033635</v>
      </c>
      <c r="C70" s="21">
        <v>2163298</v>
      </c>
      <c r="D70" s="22">
        <v>2227033</v>
      </c>
      <c r="E70" s="23">
        <v>100</v>
      </c>
      <c r="F70" s="23">
        <v>100</v>
      </c>
      <c r="G70" s="48">
        <v>100</v>
      </c>
    </row>
    <row r="71" spans="1:7" x14ac:dyDescent="0.2">
      <c r="A71" s="24"/>
      <c r="B71" s="24"/>
      <c r="C71" s="24"/>
      <c r="D71" s="24"/>
      <c r="E71" s="24"/>
      <c r="F71" s="24"/>
      <c r="G71" s="24"/>
    </row>
    <row r="72" spans="1:7" ht="12.75" customHeight="1" x14ac:dyDescent="0.2">
      <c r="A72" s="26" t="s">
        <v>158</v>
      </c>
      <c r="G72" s="208">
        <v>13</v>
      </c>
    </row>
    <row r="73" spans="1:7" ht="12.75" customHeight="1" x14ac:dyDescent="0.2">
      <c r="A73" s="26" t="s">
        <v>159</v>
      </c>
      <c r="G73" s="207"/>
    </row>
    <row r="74" spans="1:7" ht="12.75" customHeight="1" x14ac:dyDescent="0.2"/>
  </sheetData>
  <mergeCells count="1">
    <mergeCell ref="G72:G73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4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223" t="s">
        <v>104</v>
      </c>
      <c r="E4" s="223"/>
      <c r="F4" s="6"/>
      <c r="I4" s="223" t="s">
        <v>107</v>
      </c>
      <c r="J4" s="223"/>
      <c r="K4" s="223"/>
      <c r="L4" s="223"/>
      <c r="M4" s="223"/>
      <c r="N4" s="223"/>
      <c r="P4" s="223" t="s">
        <v>108</v>
      </c>
      <c r="Q4" s="223"/>
      <c r="R4" s="223"/>
      <c r="S4" s="223"/>
      <c r="T4" s="223"/>
      <c r="U4" s="223"/>
    </row>
    <row r="5" spans="1:21" x14ac:dyDescent="0.2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367136</v>
      </c>
      <c r="C7" s="18">
        <v>404660</v>
      </c>
      <c r="D7" s="19">
        <v>441920</v>
      </c>
      <c r="E7" s="27">
        <v>19.346927375773657</v>
      </c>
      <c r="F7" s="27">
        <v>19.524325555318601</v>
      </c>
      <c r="G7" s="28">
        <v>19.815023313770304</v>
      </c>
      <c r="I7" s="93">
        <v>367136</v>
      </c>
      <c r="J7" s="18">
        <v>404660</v>
      </c>
      <c r="K7" s="19">
        <v>441920</v>
      </c>
      <c r="L7" s="76">
        <v>19.620822433203021</v>
      </c>
      <c r="M7" s="76">
        <v>19.825681376127463</v>
      </c>
      <c r="N7" s="77">
        <v>20.143096572637898</v>
      </c>
      <c r="P7" s="93">
        <v>0</v>
      </c>
      <c r="Q7" s="18">
        <v>0</v>
      </c>
      <c r="R7" s="19">
        <v>0</v>
      </c>
      <c r="S7" s="76" t="s">
        <v>163</v>
      </c>
      <c r="T7" s="76" t="s">
        <v>163</v>
      </c>
      <c r="U7" s="77" t="s">
        <v>163</v>
      </c>
    </row>
    <row r="8" spans="1:21" x14ac:dyDescent="0.2">
      <c r="A8" s="17" t="s">
        <v>186</v>
      </c>
      <c r="B8" s="18">
        <v>251518</v>
      </c>
      <c r="C8" s="18">
        <v>289479</v>
      </c>
      <c r="D8" s="19">
        <v>313558</v>
      </c>
      <c r="E8" s="27">
        <v>13.254217727762569</v>
      </c>
      <c r="F8" s="27">
        <v>13.966990158226841</v>
      </c>
      <c r="G8" s="28">
        <v>14.059465695644434</v>
      </c>
      <c r="I8" s="93">
        <v>246470</v>
      </c>
      <c r="J8" s="18">
        <v>281895</v>
      </c>
      <c r="K8" s="19">
        <v>304327</v>
      </c>
      <c r="L8" s="76">
        <v>13.172078208379316</v>
      </c>
      <c r="M8" s="76">
        <v>13.811002944505141</v>
      </c>
      <c r="N8" s="77">
        <v>13.871488393060222</v>
      </c>
      <c r="P8" s="93">
        <v>5048</v>
      </c>
      <c r="Q8" s="18">
        <v>7584</v>
      </c>
      <c r="R8" s="19">
        <v>9231</v>
      </c>
      <c r="S8" s="76">
        <v>19.056247640619102</v>
      </c>
      <c r="T8" s="76">
        <v>24.073133570340275</v>
      </c>
      <c r="U8" s="77">
        <v>25.412950115626032</v>
      </c>
    </row>
    <row r="9" spans="1:21" x14ac:dyDescent="0.2">
      <c r="A9" s="17" t="s">
        <v>82</v>
      </c>
      <c r="B9" s="18">
        <v>459209</v>
      </c>
      <c r="C9" s="18">
        <v>483859</v>
      </c>
      <c r="D9" s="19">
        <v>512100</v>
      </c>
      <c r="E9" s="27">
        <v>24.198888622476808</v>
      </c>
      <c r="F9" s="27">
        <v>23.345575640960071</v>
      </c>
      <c r="G9" s="28">
        <v>22.961788194654623</v>
      </c>
      <c r="I9" s="93">
        <v>459209</v>
      </c>
      <c r="J9" s="18">
        <v>483859</v>
      </c>
      <c r="K9" s="19">
        <v>512100</v>
      </c>
      <c r="L9" s="76">
        <v>24.541473047395861</v>
      </c>
      <c r="M9" s="76">
        <v>23.705912037195812</v>
      </c>
      <c r="N9" s="77">
        <v>23.341961791382754</v>
      </c>
      <c r="P9" s="93">
        <v>0</v>
      </c>
      <c r="Q9" s="18">
        <v>0</v>
      </c>
      <c r="R9" s="19">
        <v>0</v>
      </c>
      <c r="S9" s="76" t="s">
        <v>163</v>
      </c>
      <c r="T9" s="76" t="s">
        <v>163</v>
      </c>
      <c r="U9" s="77" t="s">
        <v>163</v>
      </c>
    </row>
    <row r="10" spans="1:21" x14ac:dyDescent="0.2">
      <c r="A10" s="17" t="s">
        <v>84</v>
      </c>
      <c r="B10" s="18">
        <v>192539</v>
      </c>
      <c r="C10" s="18">
        <v>215909</v>
      </c>
      <c r="D10" s="19">
        <v>233138</v>
      </c>
      <c r="E10" s="27">
        <v>10.146207536183006</v>
      </c>
      <c r="F10" s="27">
        <v>10.417332096879562</v>
      </c>
      <c r="G10" s="28">
        <v>10.453554727837121</v>
      </c>
      <c r="I10" s="93">
        <v>192539</v>
      </c>
      <c r="J10" s="18">
        <v>215909</v>
      </c>
      <c r="K10" s="19">
        <v>233138</v>
      </c>
      <c r="L10" s="76">
        <v>10.28984771437962</v>
      </c>
      <c r="M10" s="76">
        <v>10.578122473776267</v>
      </c>
      <c r="N10" s="77">
        <v>10.626632079905082</v>
      </c>
      <c r="P10" s="93">
        <v>0</v>
      </c>
      <c r="Q10" s="18">
        <v>0</v>
      </c>
      <c r="R10" s="19">
        <v>0</v>
      </c>
      <c r="S10" s="76" t="s">
        <v>163</v>
      </c>
      <c r="T10" s="76" t="s">
        <v>163</v>
      </c>
      <c r="U10" s="77" t="s">
        <v>163</v>
      </c>
    </row>
    <row r="11" spans="1:21" x14ac:dyDescent="0.2">
      <c r="A11" s="17" t="s">
        <v>185</v>
      </c>
      <c r="B11" s="18">
        <v>382214</v>
      </c>
      <c r="C11" s="18">
        <v>408046</v>
      </c>
      <c r="D11" s="19">
        <v>434010</v>
      </c>
      <c r="E11" s="27">
        <v>20.14149116404807</v>
      </c>
      <c r="F11" s="27">
        <v>19.687695708855667</v>
      </c>
      <c r="G11" s="28">
        <v>19.460350897016312</v>
      </c>
      <c r="I11" s="93">
        <v>362629</v>
      </c>
      <c r="J11" s="18">
        <v>385558</v>
      </c>
      <c r="K11" s="19">
        <v>408245</v>
      </c>
      <c r="L11" s="76">
        <v>19.379955161384277</v>
      </c>
      <c r="M11" s="76">
        <v>18.889808876629644</v>
      </c>
      <c r="N11" s="77">
        <v>18.608160889519727</v>
      </c>
      <c r="P11" s="93">
        <v>19585</v>
      </c>
      <c r="Q11" s="18">
        <v>22488</v>
      </c>
      <c r="R11" s="19">
        <v>25765</v>
      </c>
      <c r="S11" s="76" t="s">
        <v>163</v>
      </c>
      <c r="T11" s="76" t="s">
        <v>163</v>
      </c>
      <c r="U11" s="77" t="s">
        <v>163</v>
      </c>
    </row>
    <row r="12" spans="1:21" x14ac:dyDescent="0.2">
      <c r="A12" s="17" t="s">
        <v>161</v>
      </c>
      <c r="B12" s="18">
        <v>18215</v>
      </c>
      <c r="C12" s="18">
        <v>20536</v>
      </c>
      <c r="D12" s="19">
        <v>23528</v>
      </c>
      <c r="E12" s="27">
        <v>0.95987394902629308</v>
      </c>
      <c r="F12" s="27">
        <v>0.99083563881782921</v>
      </c>
      <c r="G12" s="28">
        <v>1.0549598762816521</v>
      </c>
      <c r="I12" s="93">
        <v>18215</v>
      </c>
      <c r="J12" s="18">
        <v>20536</v>
      </c>
      <c r="K12" s="19">
        <v>23528</v>
      </c>
      <c r="L12" s="76">
        <v>0.9734629146169077</v>
      </c>
      <c r="M12" s="76">
        <v>1.006129078090628</v>
      </c>
      <c r="N12" s="77">
        <v>1.0724266296185383</v>
      </c>
      <c r="P12" s="93">
        <v>0</v>
      </c>
      <c r="Q12" s="18">
        <v>0</v>
      </c>
      <c r="R12" s="19">
        <v>0</v>
      </c>
      <c r="S12" s="76" t="s">
        <v>163</v>
      </c>
      <c r="T12" s="76" t="s">
        <v>163</v>
      </c>
      <c r="U12" s="77" t="s">
        <v>163</v>
      </c>
    </row>
    <row r="13" spans="1:21" x14ac:dyDescent="0.2">
      <c r="A13" s="17" t="s">
        <v>162</v>
      </c>
      <c r="B13" s="18">
        <v>4389</v>
      </c>
      <c r="C13" s="18">
        <v>0</v>
      </c>
      <c r="D13" s="19">
        <v>0</v>
      </c>
      <c r="E13" s="27">
        <v>0.23128667374561629</v>
      </c>
      <c r="F13" s="27" t="s">
        <v>163</v>
      </c>
      <c r="G13" s="28" t="s">
        <v>163</v>
      </c>
      <c r="I13" s="93">
        <v>4389</v>
      </c>
      <c r="J13" s="18">
        <v>0</v>
      </c>
      <c r="K13" s="19">
        <v>0</v>
      </c>
      <c r="L13" s="76">
        <v>0.23456100643720054</v>
      </c>
      <c r="M13" s="76" t="s">
        <v>163</v>
      </c>
      <c r="N13" s="77" t="s">
        <v>163</v>
      </c>
      <c r="P13" s="93">
        <v>0</v>
      </c>
      <c r="Q13" s="18">
        <v>0</v>
      </c>
      <c r="R13" s="19">
        <v>0</v>
      </c>
      <c r="S13" s="76" t="s">
        <v>163</v>
      </c>
      <c r="T13" s="76" t="s">
        <v>163</v>
      </c>
      <c r="U13" s="77" t="s">
        <v>163</v>
      </c>
    </row>
    <row r="14" spans="1:21" x14ac:dyDescent="0.2">
      <c r="A14" s="17" t="s">
        <v>164</v>
      </c>
      <c r="B14" s="18">
        <v>1845</v>
      </c>
      <c r="C14" s="18">
        <v>1412</v>
      </c>
      <c r="D14" s="19">
        <v>1307</v>
      </c>
      <c r="E14" s="27">
        <v>9.7225771943645942E-2</v>
      </c>
      <c r="F14" s="27">
        <v>6.8127187476177201E-2</v>
      </c>
      <c r="G14" s="28">
        <v>5.8603899961752776E-2</v>
      </c>
      <c r="I14" s="93">
        <v>0</v>
      </c>
      <c r="J14" s="18">
        <v>0</v>
      </c>
      <c r="K14" s="19">
        <v>0</v>
      </c>
      <c r="L14" s="76" t="s">
        <v>163</v>
      </c>
      <c r="M14" s="76" t="s">
        <v>163</v>
      </c>
      <c r="N14" s="77" t="s">
        <v>163</v>
      </c>
      <c r="P14" s="93">
        <v>1845</v>
      </c>
      <c r="Q14" s="18">
        <v>1412</v>
      </c>
      <c r="R14" s="19">
        <v>1307</v>
      </c>
      <c r="S14" s="76">
        <v>6.9648924122310305</v>
      </c>
      <c r="T14" s="76">
        <v>4.4819705434230572</v>
      </c>
      <c r="U14" s="77">
        <v>3.598172007488162</v>
      </c>
    </row>
    <row r="15" spans="1:21" x14ac:dyDescent="0.2">
      <c r="A15" s="17" t="s">
        <v>165</v>
      </c>
      <c r="B15" s="18">
        <v>9198</v>
      </c>
      <c r="C15" s="18">
        <v>10698</v>
      </c>
      <c r="D15" s="19">
        <v>12237</v>
      </c>
      <c r="E15" s="27">
        <v>0.48470604354344465</v>
      </c>
      <c r="F15" s="27">
        <v>0.5161647674363623</v>
      </c>
      <c r="G15" s="28">
        <v>0.5486885415699837</v>
      </c>
      <c r="I15" s="93">
        <v>9198</v>
      </c>
      <c r="J15" s="18">
        <v>10698</v>
      </c>
      <c r="K15" s="19">
        <v>12237</v>
      </c>
      <c r="L15" s="76">
        <v>0.49156804219853512</v>
      </c>
      <c r="M15" s="76">
        <v>0.52413171393716107</v>
      </c>
      <c r="N15" s="77">
        <v>0.55777306471617027</v>
      </c>
      <c r="P15" s="93">
        <v>0</v>
      </c>
      <c r="Q15" s="18">
        <v>0</v>
      </c>
      <c r="R15" s="19">
        <v>0</v>
      </c>
      <c r="S15" s="76" t="s">
        <v>163</v>
      </c>
      <c r="T15" s="76" t="s">
        <v>163</v>
      </c>
      <c r="U15" s="77" t="s">
        <v>163</v>
      </c>
    </row>
    <row r="16" spans="1:21" x14ac:dyDescent="0.2">
      <c r="A16" s="17" t="s">
        <v>166</v>
      </c>
      <c r="B16" s="18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0</v>
      </c>
      <c r="Q18" s="18">
        <v>0</v>
      </c>
      <c r="R18" s="19">
        <v>0</v>
      </c>
      <c r="S18" s="76" t="s">
        <v>163</v>
      </c>
      <c r="T18" s="76" t="s">
        <v>163</v>
      </c>
      <c r="U18" s="77" t="s">
        <v>163</v>
      </c>
    </row>
    <row r="19" spans="1:21" x14ac:dyDescent="0.2">
      <c r="A19" s="17" t="s">
        <v>169</v>
      </c>
      <c r="B19" s="18">
        <v>0</v>
      </c>
      <c r="C19" s="18">
        <v>0</v>
      </c>
      <c r="D19" s="19">
        <v>0</v>
      </c>
      <c r="E19" s="27" t="s">
        <v>163</v>
      </c>
      <c r="F19" s="27" t="s">
        <v>163</v>
      </c>
      <c r="G19" s="28" t="s">
        <v>163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0</v>
      </c>
      <c r="Q19" s="18">
        <v>0</v>
      </c>
      <c r="R19" s="19">
        <v>0</v>
      </c>
      <c r="S19" s="76" t="s">
        <v>163</v>
      </c>
      <c r="T19" s="76" t="s">
        <v>163</v>
      </c>
      <c r="U19" s="77" t="s">
        <v>163</v>
      </c>
    </row>
    <row r="20" spans="1:21" x14ac:dyDescent="0.2">
      <c r="A20" s="17" t="s">
        <v>170</v>
      </c>
      <c r="B20" s="18">
        <v>75126</v>
      </c>
      <c r="C20" s="18">
        <v>79111</v>
      </c>
      <c r="D20" s="19">
        <v>87584</v>
      </c>
      <c r="E20" s="27">
        <v>3.9589069609963929</v>
      </c>
      <c r="F20" s="27">
        <v>3.8170041986032963</v>
      </c>
      <c r="G20" s="28">
        <v>3.9271338747132019</v>
      </c>
      <c r="I20" s="93">
        <v>75126</v>
      </c>
      <c r="J20" s="18">
        <v>79111</v>
      </c>
      <c r="K20" s="19">
        <v>87584</v>
      </c>
      <c r="L20" s="76">
        <v>4.0149533309640306</v>
      </c>
      <c r="M20" s="76">
        <v>3.8759192392300195</v>
      </c>
      <c r="N20" s="77">
        <v>3.9921546212389516</v>
      </c>
      <c r="P20" s="93">
        <v>0</v>
      </c>
      <c r="Q20" s="18">
        <v>0</v>
      </c>
      <c r="R20" s="19">
        <v>0</v>
      </c>
      <c r="S20" s="76" t="s">
        <v>163</v>
      </c>
      <c r="T20" s="76" t="s">
        <v>163</v>
      </c>
      <c r="U20" s="77" t="s">
        <v>163</v>
      </c>
    </row>
    <row r="21" spans="1:21" x14ac:dyDescent="0.2">
      <c r="A21" s="17" t="s">
        <v>171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0</v>
      </c>
      <c r="R21" s="19">
        <v>0</v>
      </c>
      <c r="S21" s="76" t="s">
        <v>163</v>
      </c>
      <c r="T21" s="76" t="s">
        <v>163</v>
      </c>
      <c r="U21" s="77" t="s">
        <v>163</v>
      </c>
    </row>
    <row r="22" spans="1:21" x14ac:dyDescent="0.2">
      <c r="A22" s="17" t="s">
        <v>172</v>
      </c>
      <c r="B22" s="18">
        <v>0</v>
      </c>
      <c r="C22" s="18">
        <v>1917</v>
      </c>
      <c r="D22" s="19">
        <v>5705</v>
      </c>
      <c r="E22" s="27" t="s">
        <v>163</v>
      </c>
      <c r="F22" s="27">
        <v>9.2492789229342551E-2</v>
      </c>
      <c r="G22" s="28">
        <v>0.25580355721637305</v>
      </c>
      <c r="I22" s="93">
        <v>0</v>
      </c>
      <c r="J22" s="18">
        <v>1917</v>
      </c>
      <c r="K22" s="19">
        <v>5705</v>
      </c>
      <c r="L22" s="76" t="s">
        <v>163</v>
      </c>
      <c r="M22" s="76">
        <v>9.3920405273652807E-2</v>
      </c>
      <c r="N22" s="77">
        <v>0.26003884401452571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163</v>
      </c>
      <c r="F23" s="27" t="s">
        <v>163</v>
      </c>
      <c r="G23" s="28" t="s">
        <v>163</v>
      </c>
      <c r="I23" s="93">
        <v>0</v>
      </c>
      <c r="J23" s="18">
        <v>0</v>
      </c>
      <c r="K23" s="19">
        <v>0</v>
      </c>
      <c r="L23" s="76" t="s">
        <v>163</v>
      </c>
      <c r="M23" s="76" t="s">
        <v>163</v>
      </c>
      <c r="N23" s="77" t="s">
        <v>163</v>
      </c>
      <c r="P23" s="93">
        <v>0</v>
      </c>
      <c r="Q23" s="18">
        <v>0</v>
      </c>
      <c r="R23" s="19">
        <v>0</v>
      </c>
      <c r="S23" s="76" t="s">
        <v>163</v>
      </c>
      <c r="T23" s="76" t="s">
        <v>163</v>
      </c>
      <c r="U23" s="77" t="s">
        <v>163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163</v>
      </c>
      <c r="F24" s="27" t="s">
        <v>163</v>
      </c>
      <c r="G24" s="28" t="s">
        <v>163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0</v>
      </c>
      <c r="Q24" s="18">
        <v>0</v>
      </c>
      <c r="R24" s="19">
        <v>0</v>
      </c>
      <c r="S24" s="76" t="s">
        <v>163</v>
      </c>
      <c r="T24" s="76" t="s">
        <v>163</v>
      </c>
      <c r="U24" s="77" t="s">
        <v>163</v>
      </c>
    </row>
    <row r="25" spans="1:21" x14ac:dyDescent="0.2">
      <c r="A25" s="17" t="s">
        <v>175</v>
      </c>
      <c r="B25" s="18">
        <v>128563</v>
      </c>
      <c r="C25" s="18">
        <v>148677</v>
      </c>
      <c r="D25" s="19">
        <v>156248</v>
      </c>
      <c r="E25" s="27">
        <v>6.7748709584774813</v>
      </c>
      <c r="F25" s="27">
        <v>7.1734743997135952</v>
      </c>
      <c r="G25" s="28">
        <v>7.005923612260097</v>
      </c>
      <c r="I25" s="93">
        <v>128563</v>
      </c>
      <c r="J25" s="18">
        <v>148677</v>
      </c>
      <c r="K25" s="19">
        <v>156248</v>
      </c>
      <c r="L25" s="76">
        <v>6.8707830190443868</v>
      </c>
      <c r="M25" s="76">
        <v>7.2841961892910163</v>
      </c>
      <c r="N25" s="77">
        <v>7.1219192462018599</v>
      </c>
      <c r="P25" s="93">
        <v>0</v>
      </c>
      <c r="Q25" s="18">
        <v>0</v>
      </c>
      <c r="R25" s="19">
        <v>0</v>
      </c>
      <c r="S25" s="76" t="s">
        <v>163</v>
      </c>
      <c r="T25" s="76" t="s">
        <v>163</v>
      </c>
      <c r="U25" s="77" t="s">
        <v>163</v>
      </c>
    </row>
    <row r="26" spans="1:21" x14ac:dyDescent="0.2">
      <c r="A26" s="17" t="s">
        <v>176</v>
      </c>
      <c r="B26" s="18">
        <v>1236</v>
      </c>
      <c r="C26" s="18">
        <v>1353</v>
      </c>
      <c r="D26" s="19">
        <v>1386</v>
      </c>
      <c r="E26" s="27">
        <v>6.5133362667938413E-2</v>
      </c>
      <c r="F26" s="27">
        <v>6.5280513211946001E-2</v>
      </c>
      <c r="G26" s="28">
        <v>6.2146140280787562E-2</v>
      </c>
      <c r="I26" s="93">
        <v>1224</v>
      </c>
      <c r="J26" s="18">
        <v>1333</v>
      </c>
      <c r="K26" s="19">
        <v>1365</v>
      </c>
      <c r="L26" s="76">
        <v>6.541414260176201E-2</v>
      </c>
      <c r="M26" s="76">
        <v>6.5308242164725708E-2</v>
      </c>
      <c r="N26" s="77">
        <v>6.2217882923720873E-2</v>
      </c>
      <c r="P26" s="93">
        <v>12</v>
      </c>
      <c r="Q26" s="18">
        <v>20</v>
      </c>
      <c r="R26" s="19">
        <v>21</v>
      </c>
      <c r="S26" s="76">
        <v>4.5300113250283124E-2</v>
      </c>
      <c r="T26" s="76">
        <v>6.348400203148806E-2</v>
      </c>
      <c r="U26" s="77">
        <v>5.7813016187644534E-2</v>
      </c>
    </row>
    <row r="27" spans="1:21" x14ac:dyDescent="0.2">
      <c r="A27" s="17" t="s">
        <v>177</v>
      </c>
      <c r="B27" s="18">
        <v>3274</v>
      </c>
      <c r="C27" s="18">
        <v>3686</v>
      </c>
      <c r="D27" s="19">
        <v>4480</v>
      </c>
      <c r="E27" s="27">
        <v>0.17252963541652944</v>
      </c>
      <c r="F27" s="27">
        <v>0.17784476843993566</v>
      </c>
      <c r="G27" s="28">
        <v>0.20087641302880826</v>
      </c>
      <c r="I27" s="93">
        <v>3274</v>
      </c>
      <c r="J27" s="18">
        <v>3686</v>
      </c>
      <c r="K27" s="19">
        <v>4480</v>
      </c>
      <c r="L27" s="76">
        <v>0.17497214287432095</v>
      </c>
      <c r="M27" s="76">
        <v>0.18058978291011174</v>
      </c>
      <c r="N27" s="77">
        <v>0.20420228241631466</v>
      </c>
      <c r="P27" s="93">
        <v>0</v>
      </c>
      <c r="Q27" s="18">
        <v>0</v>
      </c>
      <c r="R27" s="19">
        <v>0</v>
      </c>
      <c r="S27" s="76" t="s">
        <v>163</v>
      </c>
      <c r="T27" s="76" t="s">
        <v>163</v>
      </c>
      <c r="U27" s="77" t="s">
        <v>163</v>
      </c>
    </row>
    <row r="28" spans="1:21" x14ac:dyDescent="0.2">
      <c r="A28" s="17" t="s">
        <v>178</v>
      </c>
      <c r="B28" s="18">
        <v>0</v>
      </c>
      <c r="C28" s="18">
        <v>0</v>
      </c>
      <c r="D28" s="19">
        <v>0</v>
      </c>
      <c r="E28" s="27" t="s">
        <v>163</v>
      </c>
      <c r="F28" s="27" t="s">
        <v>163</v>
      </c>
      <c r="G28" s="28" t="s">
        <v>163</v>
      </c>
      <c r="I28" s="93">
        <v>0</v>
      </c>
      <c r="J28" s="18">
        <v>0</v>
      </c>
      <c r="K28" s="19">
        <v>0</v>
      </c>
      <c r="L28" s="76" t="s">
        <v>163</v>
      </c>
      <c r="M28" s="76" t="s">
        <v>163</v>
      </c>
      <c r="N28" s="77" t="s">
        <v>163</v>
      </c>
      <c r="P28" s="93">
        <v>0</v>
      </c>
      <c r="Q28" s="18">
        <v>0</v>
      </c>
      <c r="R28" s="19">
        <v>0</v>
      </c>
      <c r="S28" s="76" t="s">
        <v>163</v>
      </c>
      <c r="T28" s="76" t="s">
        <v>163</v>
      </c>
      <c r="U28" s="77" t="s">
        <v>163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2">
      <c r="A32" s="17" t="s">
        <v>182</v>
      </c>
      <c r="B32" s="18">
        <v>3183</v>
      </c>
      <c r="C32" s="18">
        <v>3251</v>
      </c>
      <c r="D32" s="19">
        <v>3026</v>
      </c>
      <c r="E32" s="27">
        <v>0.16773421793855015</v>
      </c>
      <c r="F32" s="27">
        <v>0.15685657683077342</v>
      </c>
      <c r="G32" s="28">
        <v>0.13568125576454773</v>
      </c>
      <c r="I32" s="93">
        <v>3183</v>
      </c>
      <c r="J32" s="18">
        <v>3251</v>
      </c>
      <c r="K32" s="19">
        <v>3026</v>
      </c>
      <c r="L32" s="76">
        <v>0.17010883652075856</v>
      </c>
      <c r="M32" s="76">
        <v>0.15927764086835955</v>
      </c>
      <c r="N32" s="77">
        <v>0.13792770236423396</v>
      </c>
      <c r="P32" s="93">
        <v>0</v>
      </c>
      <c r="Q32" s="18">
        <v>0</v>
      </c>
      <c r="R32" s="19">
        <v>0</v>
      </c>
      <c r="S32" s="76" t="s">
        <v>163</v>
      </c>
      <c r="T32" s="76" t="s">
        <v>163</v>
      </c>
      <c r="U32" s="77" t="s">
        <v>163</v>
      </c>
    </row>
    <row r="33" spans="1:21" x14ac:dyDescent="0.2">
      <c r="A33" s="17" t="s">
        <v>183</v>
      </c>
      <c r="B33" s="18">
        <v>0</v>
      </c>
      <c r="C33" s="18">
        <v>0</v>
      </c>
      <c r="D33" s="19">
        <v>0</v>
      </c>
      <c r="E33" s="27" t="s">
        <v>163</v>
      </c>
      <c r="F33" s="27" t="s">
        <v>163</v>
      </c>
      <c r="G33" s="28" t="s">
        <v>163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0</v>
      </c>
      <c r="Q33" s="18">
        <v>0</v>
      </c>
      <c r="R33" s="19">
        <v>0</v>
      </c>
      <c r="S33" s="76" t="s">
        <v>163</v>
      </c>
      <c r="T33" s="76" t="s">
        <v>163</v>
      </c>
      <c r="U33" s="77" t="s">
        <v>163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25">
      <c r="A36" s="20" t="s">
        <v>4</v>
      </c>
      <c r="B36" s="21">
        <v>1897645</v>
      </c>
      <c r="C36" s="21">
        <v>2072594</v>
      </c>
      <c r="D36" s="22">
        <v>2230227</v>
      </c>
      <c r="E36" s="23">
        <v>100</v>
      </c>
      <c r="F36" s="23">
        <v>100</v>
      </c>
      <c r="G36" s="48">
        <v>100</v>
      </c>
      <c r="I36" s="94">
        <v>1871155</v>
      </c>
      <c r="J36" s="21">
        <v>2041090</v>
      </c>
      <c r="K36" s="22">
        <v>2193903</v>
      </c>
      <c r="L36" s="80">
        <v>100</v>
      </c>
      <c r="M36" s="80">
        <v>100</v>
      </c>
      <c r="N36" s="81">
        <v>100</v>
      </c>
      <c r="P36" s="94">
        <v>26490</v>
      </c>
      <c r="Q36" s="21">
        <v>31504</v>
      </c>
      <c r="R36" s="22">
        <v>36324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118</v>
      </c>
      <c r="B38" s="6"/>
      <c r="C38" s="6"/>
      <c r="D38" s="223" t="s">
        <v>104</v>
      </c>
      <c r="E38" s="223"/>
      <c r="F38" s="6"/>
      <c r="I38" s="223" t="s">
        <v>107</v>
      </c>
      <c r="J38" s="223"/>
      <c r="K38" s="223"/>
      <c r="L38" s="223"/>
      <c r="M38" s="223"/>
      <c r="N38" s="223"/>
      <c r="P38" s="223" t="s">
        <v>108</v>
      </c>
      <c r="Q38" s="223"/>
      <c r="R38" s="223"/>
      <c r="S38" s="223"/>
      <c r="T38" s="223"/>
      <c r="U38" s="223"/>
    </row>
    <row r="39" spans="1:21" x14ac:dyDescent="0.2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127854</v>
      </c>
      <c r="C41" s="18">
        <v>127026</v>
      </c>
      <c r="D41" s="19">
        <v>127229</v>
      </c>
      <c r="E41" s="27">
        <v>19.937810324608897</v>
      </c>
      <c r="F41" s="27">
        <v>19.573387490696838</v>
      </c>
      <c r="G41" s="28">
        <v>19.420153585727608</v>
      </c>
      <c r="I41" s="93">
        <v>127854</v>
      </c>
      <c r="J41" s="18">
        <v>127026</v>
      </c>
      <c r="K41" s="19">
        <v>127229</v>
      </c>
      <c r="L41" s="76">
        <v>20.459782622610835</v>
      </c>
      <c r="M41" s="76">
        <v>20.100513644980488</v>
      </c>
      <c r="N41" s="77">
        <v>19.983319616256935</v>
      </c>
      <c r="P41" s="93">
        <v>0</v>
      </c>
      <c r="Q41" s="18">
        <v>0</v>
      </c>
      <c r="R41" s="19">
        <v>0</v>
      </c>
      <c r="S41" s="76" t="s">
        <v>163</v>
      </c>
      <c r="T41" s="76" t="s">
        <v>163</v>
      </c>
      <c r="U41" s="77" t="s">
        <v>163</v>
      </c>
    </row>
    <row r="42" spans="1:21" x14ac:dyDescent="0.2">
      <c r="A42" s="17" t="s">
        <v>186</v>
      </c>
      <c r="B42" s="18">
        <v>80887</v>
      </c>
      <c r="C42" s="18">
        <v>84688</v>
      </c>
      <c r="D42" s="19">
        <v>84663</v>
      </c>
      <c r="E42" s="27">
        <v>12.613681728586041</v>
      </c>
      <c r="F42" s="27">
        <v>13.049541352259647</v>
      </c>
      <c r="G42" s="28">
        <v>12.922906436649322</v>
      </c>
      <c r="I42" s="93">
        <v>77161</v>
      </c>
      <c r="J42" s="18">
        <v>80523</v>
      </c>
      <c r="K42" s="19">
        <v>79546</v>
      </c>
      <c r="L42" s="76">
        <v>12.347656600053769</v>
      </c>
      <c r="M42" s="76">
        <v>12.741908430043958</v>
      </c>
      <c r="N42" s="77">
        <v>12.493952968228738</v>
      </c>
      <c r="P42" s="93">
        <v>3726</v>
      </c>
      <c r="Q42" s="18">
        <v>4165</v>
      </c>
      <c r="R42" s="19">
        <v>5117</v>
      </c>
      <c r="S42" s="76">
        <v>22.775061124694375</v>
      </c>
      <c r="T42" s="76">
        <v>24.472648216698982</v>
      </c>
      <c r="U42" s="77">
        <v>27.714889237935331</v>
      </c>
    </row>
    <row r="43" spans="1:21" x14ac:dyDescent="0.2">
      <c r="A43" s="17" t="s">
        <v>82</v>
      </c>
      <c r="B43" s="18">
        <v>127422</v>
      </c>
      <c r="C43" s="18">
        <v>128696</v>
      </c>
      <c r="D43" s="19">
        <v>129289</v>
      </c>
      <c r="E43" s="27">
        <v>19.870443374335686</v>
      </c>
      <c r="F43" s="27">
        <v>19.830717148479213</v>
      </c>
      <c r="G43" s="28">
        <v>19.734590674650722</v>
      </c>
      <c r="I43" s="93">
        <v>127422</v>
      </c>
      <c r="J43" s="18">
        <v>128696</v>
      </c>
      <c r="K43" s="19">
        <v>129289</v>
      </c>
      <c r="L43" s="76">
        <v>20.390652004147839</v>
      </c>
      <c r="M43" s="76">
        <v>20.364773385404632</v>
      </c>
      <c r="N43" s="77">
        <v>20.306875082459523</v>
      </c>
      <c r="P43" s="93">
        <v>0</v>
      </c>
      <c r="Q43" s="18">
        <v>0</v>
      </c>
      <c r="R43" s="19">
        <v>0</v>
      </c>
      <c r="S43" s="76" t="s">
        <v>163</v>
      </c>
      <c r="T43" s="76" t="s">
        <v>163</v>
      </c>
      <c r="U43" s="77" t="s">
        <v>163</v>
      </c>
    </row>
    <row r="44" spans="1:21" x14ac:dyDescent="0.2">
      <c r="A44" s="17" t="s">
        <v>84</v>
      </c>
      <c r="B44" s="18">
        <v>89328</v>
      </c>
      <c r="C44" s="18">
        <v>91849</v>
      </c>
      <c r="D44" s="19">
        <v>92211</v>
      </c>
      <c r="E44" s="27">
        <v>13.929988273160507</v>
      </c>
      <c r="F44" s="27">
        <v>14.15297708841508</v>
      </c>
      <c r="G44" s="28">
        <v>14.07502835276178</v>
      </c>
      <c r="I44" s="93">
        <v>89328</v>
      </c>
      <c r="J44" s="18">
        <v>91849</v>
      </c>
      <c r="K44" s="19">
        <v>92211</v>
      </c>
      <c r="L44" s="76">
        <v>14.294675662181712</v>
      </c>
      <c r="M44" s="76">
        <v>14.53412748396244</v>
      </c>
      <c r="N44" s="77">
        <v>14.483190822333494</v>
      </c>
      <c r="P44" s="93">
        <v>0</v>
      </c>
      <c r="Q44" s="18">
        <v>0</v>
      </c>
      <c r="R44" s="19">
        <v>0</v>
      </c>
      <c r="S44" s="76" t="s">
        <v>163</v>
      </c>
      <c r="T44" s="76" t="s">
        <v>163</v>
      </c>
      <c r="U44" s="77" t="s">
        <v>163</v>
      </c>
    </row>
    <row r="45" spans="1:21" x14ac:dyDescent="0.2">
      <c r="A45" s="17" t="s">
        <v>185</v>
      </c>
      <c r="B45" s="18">
        <v>120855</v>
      </c>
      <c r="C45" s="18">
        <v>122316</v>
      </c>
      <c r="D45" s="19">
        <v>123043</v>
      </c>
      <c r="E45" s="27">
        <v>18.846372164974177</v>
      </c>
      <c r="F45" s="27">
        <v>18.847625401981286</v>
      </c>
      <c r="G45" s="28">
        <v>18.781205209886757</v>
      </c>
      <c r="I45" s="93">
        <v>109771</v>
      </c>
      <c r="J45" s="18">
        <v>110696</v>
      </c>
      <c r="K45" s="19">
        <v>110863</v>
      </c>
      <c r="L45" s="76">
        <v>17.566058146531304</v>
      </c>
      <c r="M45" s="76">
        <v>17.516464805982714</v>
      </c>
      <c r="N45" s="77">
        <v>17.412781383309564</v>
      </c>
      <c r="P45" s="93">
        <v>11084</v>
      </c>
      <c r="Q45" s="18">
        <v>11620</v>
      </c>
      <c r="R45" s="19">
        <v>12180</v>
      </c>
      <c r="S45" s="76" t="s">
        <v>163</v>
      </c>
      <c r="T45" s="76" t="s">
        <v>163</v>
      </c>
      <c r="U45" s="77" t="s">
        <v>163</v>
      </c>
    </row>
    <row r="46" spans="1:21" x14ac:dyDescent="0.2">
      <c r="A46" s="17" t="s">
        <v>161</v>
      </c>
      <c r="B46" s="18">
        <v>12224</v>
      </c>
      <c r="C46" s="18">
        <v>12845</v>
      </c>
      <c r="D46" s="19">
        <v>13439</v>
      </c>
      <c r="E46" s="27">
        <v>1.9062351855086204</v>
      </c>
      <c r="F46" s="27">
        <v>1.9792811103081329</v>
      </c>
      <c r="G46" s="28">
        <v>2.051320406814432</v>
      </c>
      <c r="I46" s="93">
        <v>12224</v>
      </c>
      <c r="J46" s="18">
        <v>12845</v>
      </c>
      <c r="K46" s="19">
        <v>13439</v>
      </c>
      <c r="L46" s="76">
        <v>1.9561404631751438</v>
      </c>
      <c r="M46" s="76">
        <v>2.0325846501485869</v>
      </c>
      <c r="N46" s="77">
        <v>2.1108067525711665</v>
      </c>
      <c r="P46" s="93">
        <v>0</v>
      </c>
      <c r="Q46" s="18">
        <v>0</v>
      </c>
      <c r="R46" s="19">
        <v>0</v>
      </c>
      <c r="S46" s="76" t="s">
        <v>163</v>
      </c>
      <c r="T46" s="76" t="s">
        <v>163</v>
      </c>
      <c r="U46" s="77" t="s">
        <v>163</v>
      </c>
    </row>
    <row r="47" spans="1:21" x14ac:dyDescent="0.2">
      <c r="A47" s="17" t="s">
        <v>162</v>
      </c>
      <c r="B47" s="18">
        <v>2835</v>
      </c>
      <c r="C47" s="18">
        <v>0</v>
      </c>
      <c r="D47" s="19">
        <v>0</v>
      </c>
      <c r="E47" s="27">
        <v>0.44209561116794333</v>
      </c>
      <c r="F47" s="27" t="s">
        <v>163</v>
      </c>
      <c r="G47" s="28" t="s">
        <v>163</v>
      </c>
      <c r="I47" s="93">
        <v>2835</v>
      </c>
      <c r="J47" s="18">
        <v>0</v>
      </c>
      <c r="K47" s="19">
        <v>0</v>
      </c>
      <c r="L47" s="76">
        <v>0.45366968366341071</v>
      </c>
      <c r="M47" s="76" t="s">
        <v>163</v>
      </c>
      <c r="N47" s="77" t="s">
        <v>163</v>
      </c>
      <c r="P47" s="93">
        <v>0</v>
      </c>
      <c r="Q47" s="18">
        <v>0</v>
      </c>
      <c r="R47" s="19">
        <v>0</v>
      </c>
      <c r="S47" s="76" t="s">
        <v>163</v>
      </c>
      <c r="T47" s="76" t="s">
        <v>163</v>
      </c>
      <c r="U47" s="77" t="s">
        <v>163</v>
      </c>
    </row>
    <row r="48" spans="1:21" x14ac:dyDescent="0.2">
      <c r="A48" s="17" t="s">
        <v>164</v>
      </c>
      <c r="B48" s="18">
        <v>1492</v>
      </c>
      <c r="C48" s="18">
        <v>1139</v>
      </c>
      <c r="D48" s="19">
        <v>1054</v>
      </c>
      <c r="E48" s="27">
        <v>0.23266548566581002</v>
      </c>
      <c r="F48" s="27">
        <v>0.17550807198450474</v>
      </c>
      <c r="G48" s="28">
        <v>0.16088188918687485</v>
      </c>
      <c r="I48" s="93">
        <v>0</v>
      </c>
      <c r="J48" s="18">
        <v>0</v>
      </c>
      <c r="K48" s="19">
        <v>0</v>
      </c>
      <c r="L48" s="76" t="s">
        <v>163</v>
      </c>
      <c r="M48" s="76" t="s">
        <v>163</v>
      </c>
      <c r="N48" s="77" t="s">
        <v>163</v>
      </c>
      <c r="P48" s="93">
        <v>1492</v>
      </c>
      <c r="Q48" s="18">
        <v>1139</v>
      </c>
      <c r="R48" s="19">
        <v>1054</v>
      </c>
      <c r="S48" s="76">
        <v>9.1198044009779959</v>
      </c>
      <c r="T48" s="76">
        <v>6.692520124566661</v>
      </c>
      <c r="U48" s="77">
        <v>5.7087147267507987</v>
      </c>
    </row>
    <row r="49" spans="1:21" x14ac:dyDescent="0.2">
      <c r="A49" s="17" t="s">
        <v>165</v>
      </c>
      <c r="B49" s="18">
        <v>6145</v>
      </c>
      <c r="C49" s="18">
        <v>7144</v>
      </c>
      <c r="D49" s="19">
        <v>8051</v>
      </c>
      <c r="E49" s="27">
        <v>0.95826367923351385</v>
      </c>
      <c r="F49" s="27">
        <v>1.1008162126929779</v>
      </c>
      <c r="G49" s="28">
        <v>1.2288995159805782</v>
      </c>
      <c r="I49" s="93">
        <v>6145</v>
      </c>
      <c r="J49" s="18">
        <v>7144</v>
      </c>
      <c r="K49" s="19">
        <v>8051</v>
      </c>
      <c r="L49" s="76">
        <v>0.98335104272016183</v>
      </c>
      <c r="M49" s="76">
        <v>1.1304620272994554</v>
      </c>
      <c r="N49" s="77">
        <v>1.2645364361150726</v>
      </c>
      <c r="P49" s="93">
        <v>0</v>
      </c>
      <c r="Q49" s="18">
        <v>0</v>
      </c>
      <c r="R49" s="19">
        <v>0</v>
      </c>
      <c r="S49" s="76" t="s">
        <v>163</v>
      </c>
      <c r="T49" s="76" t="s">
        <v>163</v>
      </c>
      <c r="U49" s="77" t="s">
        <v>163</v>
      </c>
    </row>
    <row r="50" spans="1:21" x14ac:dyDescent="0.2">
      <c r="A50" s="17" t="s">
        <v>166</v>
      </c>
      <c r="B50" s="18">
        <v>0</v>
      </c>
      <c r="C50" s="18">
        <v>0</v>
      </c>
      <c r="D50" s="19">
        <v>0</v>
      </c>
      <c r="E50" s="27" t="s">
        <v>163</v>
      </c>
      <c r="F50" s="27" t="s">
        <v>163</v>
      </c>
      <c r="G50" s="28" t="s">
        <v>163</v>
      </c>
      <c r="I50" s="93">
        <v>0</v>
      </c>
      <c r="J50" s="18">
        <v>0</v>
      </c>
      <c r="K50" s="19">
        <v>0</v>
      </c>
      <c r="L50" s="76" t="s">
        <v>163</v>
      </c>
      <c r="M50" s="76" t="s">
        <v>163</v>
      </c>
      <c r="N50" s="77" t="s">
        <v>163</v>
      </c>
      <c r="P50" s="93">
        <v>0</v>
      </c>
      <c r="Q50" s="18">
        <v>0</v>
      </c>
      <c r="R50" s="19">
        <v>0</v>
      </c>
      <c r="S50" s="76" t="s">
        <v>163</v>
      </c>
      <c r="T50" s="76" t="s">
        <v>163</v>
      </c>
      <c r="U50" s="77" t="s">
        <v>163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163</v>
      </c>
      <c r="F51" s="27" t="s">
        <v>163</v>
      </c>
      <c r="G51" s="28" t="s">
        <v>163</v>
      </c>
      <c r="I51" s="93">
        <v>0</v>
      </c>
      <c r="J51" s="18">
        <v>0</v>
      </c>
      <c r="K51" s="19">
        <v>0</v>
      </c>
      <c r="L51" s="76" t="s">
        <v>163</v>
      </c>
      <c r="M51" s="76" t="s">
        <v>163</v>
      </c>
      <c r="N51" s="77" t="s">
        <v>163</v>
      </c>
      <c r="P51" s="93">
        <v>0</v>
      </c>
      <c r="Q51" s="18">
        <v>0</v>
      </c>
      <c r="R51" s="19">
        <v>0</v>
      </c>
      <c r="S51" s="76" t="s">
        <v>163</v>
      </c>
      <c r="T51" s="76" t="s">
        <v>163</v>
      </c>
      <c r="U51" s="77" t="s">
        <v>163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0</v>
      </c>
      <c r="Q52" s="18">
        <v>0</v>
      </c>
      <c r="R52" s="19">
        <v>0</v>
      </c>
      <c r="S52" s="76" t="s">
        <v>163</v>
      </c>
      <c r="T52" s="76" t="s">
        <v>163</v>
      </c>
      <c r="U52" s="77" t="s">
        <v>163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163</v>
      </c>
      <c r="F53" s="27" t="s">
        <v>163</v>
      </c>
      <c r="G53" s="28" t="s">
        <v>163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0</v>
      </c>
      <c r="Q53" s="18">
        <v>0</v>
      </c>
      <c r="R53" s="19">
        <v>0</v>
      </c>
      <c r="S53" s="76" t="s">
        <v>163</v>
      </c>
      <c r="T53" s="76" t="s">
        <v>163</v>
      </c>
      <c r="U53" s="77" t="s">
        <v>163</v>
      </c>
    </row>
    <row r="54" spans="1:21" x14ac:dyDescent="0.2">
      <c r="A54" s="17" t="s">
        <v>170</v>
      </c>
      <c r="B54" s="18">
        <v>32473</v>
      </c>
      <c r="C54" s="18">
        <v>31902</v>
      </c>
      <c r="D54" s="19">
        <v>33274</v>
      </c>
      <c r="E54" s="27">
        <v>5.0639050375508372</v>
      </c>
      <c r="F54" s="27">
        <v>4.9157669117205183</v>
      </c>
      <c r="G54" s="28">
        <v>5.0789221829260658</v>
      </c>
      <c r="I54" s="93">
        <v>32473</v>
      </c>
      <c r="J54" s="18">
        <v>31902</v>
      </c>
      <c r="K54" s="19">
        <v>33274</v>
      </c>
      <c r="L54" s="76">
        <v>5.1964781790483014</v>
      </c>
      <c r="M54" s="76">
        <v>5.0481522389287825</v>
      </c>
      <c r="N54" s="77">
        <v>5.2262061079732867</v>
      </c>
      <c r="P54" s="93">
        <v>0</v>
      </c>
      <c r="Q54" s="18">
        <v>0</v>
      </c>
      <c r="R54" s="19">
        <v>0</v>
      </c>
      <c r="S54" s="76" t="s">
        <v>163</v>
      </c>
      <c r="T54" s="76" t="s">
        <v>163</v>
      </c>
      <c r="U54" s="77" t="s">
        <v>163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163</v>
      </c>
      <c r="F55" s="27" t="s">
        <v>163</v>
      </c>
      <c r="G55" s="28" t="s">
        <v>163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0</v>
      </c>
      <c r="Q55" s="18">
        <v>0</v>
      </c>
      <c r="R55" s="19">
        <v>0</v>
      </c>
      <c r="S55" s="76" t="s">
        <v>163</v>
      </c>
      <c r="T55" s="76" t="s">
        <v>163</v>
      </c>
      <c r="U55" s="77" t="s">
        <v>163</v>
      </c>
    </row>
    <row r="56" spans="1:21" x14ac:dyDescent="0.2">
      <c r="A56" s="17" t="s">
        <v>172</v>
      </c>
      <c r="B56" s="18">
        <v>0</v>
      </c>
      <c r="C56" s="18">
        <v>611</v>
      </c>
      <c r="D56" s="19">
        <v>1765</v>
      </c>
      <c r="E56" s="27" t="s">
        <v>163</v>
      </c>
      <c r="F56" s="27">
        <v>9.4148755032952058E-2</v>
      </c>
      <c r="G56" s="28">
        <v>0.26940847667441564</v>
      </c>
      <c r="I56" s="93">
        <v>0</v>
      </c>
      <c r="J56" s="18">
        <v>611</v>
      </c>
      <c r="K56" s="19">
        <v>1765</v>
      </c>
      <c r="L56" s="76" t="s">
        <v>163</v>
      </c>
      <c r="M56" s="76">
        <v>9.6684252334821835E-2</v>
      </c>
      <c r="N56" s="77">
        <v>0.2772210669162965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163</v>
      </c>
      <c r="F57" s="27" t="s">
        <v>163</v>
      </c>
      <c r="G57" s="28" t="s">
        <v>163</v>
      </c>
      <c r="I57" s="93">
        <v>0</v>
      </c>
      <c r="J57" s="18">
        <v>0</v>
      </c>
      <c r="K57" s="19">
        <v>0</v>
      </c>
      <c r="L57" s="76" t="s">
        <v>163</v>
      </c>
      <c r="M57" s="76" t="s">
        <v>163</v>
      </c>
      <c r="N57" s="77" t="s">
        <v>163</v>
      </c>
      <c r="P57" s="93">
        <v>0</v>
      </c>
      <c r="Q57" s="18">
        <v>0</v>
      </c>
      <c r="R57" s="19">
        <v>0</v>
      </c>
      <c r="S57" s="76" t="s">
        <v>163</v>
      </c>
      <c r="T57" s="76" t="s">
        <v>163</v>
      </c>
      <c r="U57" s="77" t="s">
        <v>163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163</v>
      </c>
      <c r="F58" s="27" t="s">
        <v>163</v>
      </c>
      <c r="G58" s="28" t="s">
        <v>163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0</v>
      </c>
      <c r="Q58" s="18">
        <v>0</v>
      </c>
      <c r="R58" s="19">
        <v>0</v>
      </c>
      <c r="S58" s="76" t="s">
        <v>163</v>
      </c>
      <c r="T58" s="76" t="s">
        <v>163</v>
      </c>
      <c r="U58" s="77" t="s">
        <v>163</v>
      </c>
    </row>
    <row r="59" spans="1:21" x14ac:dyDescent="0.2">
      <c r="A59" s="17" t="s">
        <v>175</v>
      </c>
      <c r="B59" s="18">
        <v>35277</v>
      </c>
      <c r="C59" s="18">
        <v>36211</v>
      </c>
      <c r="D59" s="19">
        <v>36755</v>
      </c>
      <c r="E59" s="27">
        <v>5.5011664462686198</v>
      </c>
      <c r="F59" s="27">
        <v>5.5797390646452163</v>
      </c>
      <c r="G59" s="28">
        <v>5.6102598074607064</v>
      </c>
      <c r="I59" s="93">
        <v>35277</v>
      </c>
      <c r="J59" s="18">
        <v>36211</v>
      </c>
      <c r="K59" s="19">
        <v>36755</v>
      </c>
      <c r="L59" s="76">
        <v>5.6451871007386734</v>
      </c>
      <c r="M59" s="76">
        <v>5.7300056649692861</v>
      </c>
      <c r="N59" s="77">
        <v>5.7729520195515462</v>
      </c>
      <c r="P59" s="93">
        <v>0</v>
      </c>
      <c r="Q59" s="18">
        <v>0</v>
      </c>
      <c r="R59" s="19">
        <v>0</v>
      </c>
      <c r="S59" s="76" t="s">
        <v>163</v>
      </c>
      <c r="T59" s="76" t="s">
        <v>163</v>
      </c>
      <c r="U59" s="77" t="s">
        <v>163</v>
      </c>
    </row>
    <row r="60" spans="1:21" x14ac:dyDescent="0.2">
      <c r="A60" s="17" t="s">
        <v>176</v>
      </c>
      <c r="B60" s="18">
        <v>357</v>
      </c>
      <c r="C60" s="18">
        <v>421</v>
      </c>
      <c r="D60" s="19">
        <v>485</v>
      </c>
      <c r="E60" s="27">
        <v>5.5671299184111379E-2</v>
      </c>
      <c r="F60" s="27">
        <v>6.4871728099628184E-2</v>
      </c>
      <c r="G60" s="28">
        <v>7.4030091324131214E-2</v>
      </c>
      <c r="I60" s="93">
        <v>299</v>
      </c>
      <c r="J60" s="18">
        <v>326</v>
      </c>
      <c r="K60" s="19">
        <v>373</v>
      </c>
      <c r="L60" s="76">
        <v>4.7847349352860599E-2</v>
      </c>
      <c r="M60" s="76">
        <v>5.1586033160641441E-2</v>
      </c>
      <c r="N60" s="77">
        <v>5.8585528589109689E-2</v>
      </c>
      <c r="P60" s="93">
        <v>58</v>
      </c>
      <c r="Q60" s="18">
        <v>95</v>
      </c>
      <c r="R60" s="19">
        <v>112</v>
      </c>
      <c r="S60" s="76">
        <v>0.3545232273838631</v>
      </c>
      <c r="T60" s="76">
        <v>0.55819965920441861</v>
      </c>
      <c r="U60" s="77">
        <v>0.60661864269078702</v>
      </c>
    </row>
    <row r="61" spans="1:21" x14ac:dyDescent="0.2">
      <c r="A61" s="17" t="s">
        <v>177</v>
      </c>
      <c r="B61" s="18">
        <v>2552</v>
      </c>
      <c r="C61" s="18">
        <v>2641</v>
      </c>
      <c r="D61" s="19">
        <v>2617</v>
      </c>
      <c r="E61" s="27">
        <v>0.39796402105840967</v>
      </c>
      <c r="F61" s="27">
        <v>0.40695067437320198</v>
      </c>
      <c r="G61" s="28">
        <v>0.39945721442319876</v>
      </c>
      <c r="I61" s="93">
        <v>2552</v>
      </c>
      <c r="J61" s="18">
        <v>2641</v>
      </c>
      <c r="K61" s="19">
        <v>2617</v>
      </c>
      <c r="L61" s="76">
        <v>0.40838272758695737</v>
      </c>
      <c r="M61" s="76">
        <v>0.41791016434740502</v>
      </c>
      <c r="N61" s="77">
        <v>0.41104109468552291</v>
      </c>
      <c r="P61" s="93">
        <v>0</v>
      </c>
      <c r="Q61" s="18">
        <v>0</v>
      </c>
      <c r="R61" s="19">
        <v>0</v>
      </c>
      <c r="S61" s="76" t="s">
        <v>163</v>
      </c>
      <c r="T61" s="76" t="s">
        <v>163</v>
      </c>
      <c r="U61" s="77" t="s">
        <v>163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  <c r="I63" s="93">
        <v>0</v>
      </c>
      <c r="J63" s="18">
        <v>0</v>
      </c>
      <c r="K63" s="19">
        <v>0</v>
      </c>
      <c r="L63" s="76" t="s">
        <v>163</v>
      </c>
      <c r="M63" s="76" t="s">
        <v>163</v>
      </c>
      <c r="N63" s="77" t="s">
        <v>163</v>
      </c>
      <c r="P63" s="93">
        <v>0</v>
      </c>
      <c r="Q63" s="18">
        <v>0</v>
      </c>
      <c r="R63" s="19">
        <v>0</v>
      </c>
      <c r="S63" s="76" t="s">
        <v>163</v>
      </c>
      <c r="T63" s="76" t="s">
        <v>163</v>
      </c>
      <c r="U63" s="77" t="s">
        <v>163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163</v>
      </c>
      <c r="F65" s="27" t="s">
        <v>163</v>
      </c>
      <c r="G65" s="28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2">
      <c r="A66" s="17" t="s">
        <v>182</v>
      </c>
      <c r="B66" s="18">
        <v>1563</v>
      </c>
      <c r="C66" s="18">
        <v>1484</v>
      </c>
      <c r="D66" s="19">
        <v>1264</v>
      </c>
      <c r="E66" s="27">
        <v>0.24373736869682378</v>
      </c>
      <c r="F66" s="27">
        <v>0.22866898931080337</v>
      </c>
      <c r="G66" s="28">
        <v>0.1929361555334059</v>
      </c>
      <c r="I66" s="93">
        <v>1563</v>
      </c>
      <c r="J66" s="18">
        <v>1484</v>
      </c>
      <c r="K66" s="19">
        <v>1264</v>
      </c>
      <c r="L66" s="76">
        <v>0.25011841818903385</v>
      </c>
      <c r="M66" s="76">
        <v>0.23482721843678495</v>
      </c>
      <c r="N66" s="77">
        <v>0.19853112100974435</v>
      </c>
      <c r="P66" s="93">
        <v>0</v>
      </c>
      <c r="Q66" s="18">
        <v>0</v>
      </c>
      <c r="R66" s="19">
        <v>0</v>
      </c>
      <c r="S66" s="76" t="s">
        <v>163</v>
      </c>
      <c r="T66" s="76" t="s">
        <v>163</v>
      </c>
      <c r="U66" s="77" t="s">
        <v>163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163</v>
      </c>
      <c r="F67" s="27" t="s">
        <v>163</v>
      </c>
      <c r="G67" s="28" t="s">
        <v>163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0</v>
      </c>
      <c r="Q67" s="18">
        <v>0</v>
      </c>
      <c r="R67" s="19">
        <v>0</v>
      </c>
      <c r="S67" s="76" t="s">
        <v>163</v>
      </c>
      <c r="T67" s="76" t="s">
        <v>163</v>
      </c>
      <c r="U67" s="77" t="s">
        <v>163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25">
      <c r="A70" s="20" t="s">
        <v>4</v>
      </c>
      <c r="B70" s="21">
        <v>641264</v>
      </c>
      <c r="C70" s="21">
        <v>648973</v>
      </c>
      <c r="D70" s="22">
        <v>655139</v>
      </c>
      <c r="E70" s="23">
        <v>100</v>
      </c>
      <c r="F70" s="23">
        <v>100</v>
      </c>
      <c r="G70" s="48">
        <v>100</v>
      </c>
      <c r="I70" s="94">
        <v>624904</v>
      </c>
      <c r="J70" s="21">
        <v>631954</v>
      </c>
      <c r="K70" s="22">
        <v>636676</v>
      </c>
      <c r="L70" s="80">
        <v>100</v>
      </c>
      <c r="M70" s="80">
        <v>100</v>
      </c>
      <c r="N70" s="81">
        <v>100</v>
      </c>
      <c r="P70" s="94">
        <v>16360</v>
      </c>
      <c r="Q70" s="21">
        <v>17019</v>
      </c>
      <c r="R70" s="22">
        <v>18463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158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08">
        <v>14</v>
      </c>
    </row>
    <row r="73" spans="1:21" ht="12.75" customHeight="1" x14ac:dyDescent="0.2">
      <c r="A73" s="26" t="s">
        <v>159</v>
      </c>
      <c r="U73" s="207"/>
    </row>
    <row r="74" spans="1:21" ht="12.75" customHeight="1" x14ac:dyDescent="0.2"/>
  </sheetData>
  <mergeCells count="7">
    <mergeCell ref="D4:E4"/>
    <mergeCell ref="D38:E38"/>
    <mergeCell ref="U72:U73"/>
    <mergeCell ref="I4:N4"/>
    <mergeCell ref="P4:U4"/>
    <mergeCell ref="I38:N38"/>
    <mergeCell ref="P38:U38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4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223" t="s">
        <v>107</v>
      </c>
      <c r="J4" s="223"/>
      <c r="K4" s="223"/>
      <c r="L4" s="223"/>
      <c r="M4" s="223"/>
      <c r="N4" s="223"/>
      <c r="P4" s="223" t="s">
        <v>108</v>
      </c>
      <c r="Q4" s="223"/>
      <c r="R4" s="223"/>
      <c r="S4" s="223"/>
      <c r="T4" s="223"/>
      <c r="U4" s="223"/>
    </row>
    <row r="5" spans="1:21" x14ac:dyDescent="0.2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189892</v>
      </c>
      <c r="C7" s="18">
        <v>217451</v>
      </c>
      <c r="D7" s="19">
        <v>252571</v>
      </c>
      <c r="E7" s="27">
        <v>16.334093157283558</v>
      </c>
      <c r="F7" s="27">
        <v>16.986116676782519</v>
      </c>
      <c r="G7" s="28">
        <v>17.952587217939296</v>
      </c>
      <c r="I7" s="93">
        <v>179884</v>
      </c>
      <c r="J7" s="18">
        <v>206968</v>
      </c>
      <c r="K7" s="19">
        <v>240634</v>
      </c>
      <c r="L7" s="76">
        <v>16.412623972409012</v>
      </c>
      <c r="M7" s="76">
        <v>17.229371713322195</v>
      </c>
      <c r="N7" s="77">
        <v>18.26905775805194</v>
      </c>
      <c r="P7" s="93">
        <v>10008</v>
      </c>
      <c r="Q7" s="18">
        <v>10483</v>
      </c>
      <c r="R7" s="19">
        <v>11937</v>
      </c>
      <c r="S7" s="76">
        <v>15.040577096483318</v>
      </c>
      <c r="T7" s="76">
        <v>13.283408094477812</v>
      </c>
      <c r="U7" s="77">
        <v>13.306060572282107</v>
      </c>
    </row>
    <row r="8" spans="1:21" x14ac:dyDescent="0.2">
      <c r="A8" s="17" t="s">
        <v>186</v>
      </c>
      <c r="B8" s="18">
        <v>179604</v>
      </c>
      <c r="C8" s="18">
        <v>192154</v>
      </c>
      <c r="D8" s="19">
        <v>203093</v>
      </c>
      <c r="E8" s="27">
        <v>15.449141972388283</v>
      </c>
      <c r="F8" s="27">
        <v>15.010049454407973</v>
      </c>
      <c r="G8" s="28">
        <v>14.435722216140988</v>
      </c>
      <c r="I8" s="93">
        <v>155534</v>
      </c>
      <c r="J8" s="18">
        <v>162222</v>
      </c>
      <c r="K8" s="19">
        <v>169222</v>
      </c>
      <c r="L8" s="76">
        <v>14.190928914882164</v>
      </c>
      <c r="M8" s="76">
        <v>13.504421640439842</v>
      </c>
      <c r="N8" s="77">
        <v>12.847421777193022</v>
      </c>
      <c r="P8" s="93">
        <v>24070</v>
      </c>
      <c r="Q8" s="18">
        <v>29932</v>
      </c>
      <c r="R8" s="19">
        <v>33871</v>
      </c>
      <c r="S8" s="76">
        <v>36.173730087165616</v>
      </c>
      <c r="T8" s="76">
        <v>37.927975873691679</v>
      </c>
      <c r="U8" s="77">
        <v>37.755682134855256</v>
      </c>
    </row>
    <row r="9" spans="1:21" x14ac:dyDescent="0.2">
      <c r="A9" s="17" t="s">
        <v>82</v>
      </c>
      <c r="B9" s="18">
        <v>251521</v>
      </c>
      <c r="C9" s="18">
        <v>279428</v>
      </c>
      <c r="D9" s="19">
        <v>292734</v>
      </c>
      <c r="E9" s="27">
        <v>21.635284503892304</v>
      </c>
      <c r="F9" s="27">
        <v>21.827430597053983</v>
      </c>
      <c r="G9" s="28">
        <v>20.807347900813006</v>
      </c>
      <c r="I9" s="93">
        <v>234086</v>
      </c>
      <c r="J9" s="18">
        <v>257800</v>
      </c>
      <c r="K9" s="19">
        <v>269870</v>
      </c>
      <c r="L9" s="76">
        <v>21.358016806416</v>
      </c>
      <c r="M9" s="76">
        <v>21.4609602822391</v>
      </c>
      <c r="N9" s="77">
        <v>20.488670001601921</v>
      </c>
      <c r="P9" s="93">
        <v>17435</v>
      </c>
      <c r="Q9" s="18">
        <v>21628</v>
      </c>
      <c r="R9" s="19">
        <v>22864</v>
      </c>
      <c r="S9" s="76">
        <v>26.202284340246468</v>
      </c>
      <c r="T9" s="76">
        <v>27.405661572771738</v>
      </c>
      <c r="U9" s="77">
        <v>25.486283733321443</v>
      </c>
    </row>
    <row r="10" spans="1:21" x14ac:dyDescent="0.2">
      <c r="A10" s="17" t="s">
        <v>84</v>
      </c>
      <c r="B10" s="18">
        <v>15588</v>
      </c>
      <c r="C10" s="18">
        <v>15802</v>
      </c>
      <c r="D10" s="19">
        <v>19916</v>
      </c>
      <c r="E10" s="27">
        <v>1.3408455550298912</v>
      </c>
      <c r="F10" s="27">
        <v>1.2343682748137159</v>
      </c>
      <c r="G10" s="28">
        <v>1.4156167059261713</v>
      </c>
      <c r="I10" s="93">
        <v>9006</v>
      </c>
      <c r="J10" s="18">
        <v>9622</v>
      </c>
      <c r="K10" s="19">
        <v>10656</v>
      </c>
      <c r="L10" s="76">
        <v>0.82170783113292767</v>
      </c>
      <c r="M10" s="76">
        <v>0.80099829261328404</v>
      </c>
      <c r="N10" s="77">
        <v>0.80900903226394227</v>
      </c>
      <c r="P10" s="93">
        <v>6582</v>
      </c>
      <c r="Q10" s="18">
        <v>6180</v>
      </c>
      <c r="R10" s="19">
        <v>9260</v>
      </c>
      <c r="S10" s="76">
        <v>9.8917944093778178</v>
      </c>
      <c r="T10" s="76">
        <v>7.8309130996730785</v>
      </c>
      <c r="U10" s="77">
        <v>10.322034087235679</v>
      </c>
    </row>
    <row r="11" spans="1:21" x14ac:dyDescent="0.2">
      <c r="A11" s="17" t="s">
        <v>185</v>
      </c>
      <c r="B11" s="18">
        <v>197940</v>
      </c>
      <c r="C11" s="18">
        <v>214406</v>
      </c>
      <c r="D11" s="19">
        <v>235736</v>
      </c>
      <c r="E11" s="27">
        <v>17.026364457442689</v>
      </c>
      <c r="F11" s="27" t="s">
        <v>163</v>
      </c>
      <c r="G11" s="28" t="s">
        <v>163</v>
      </c>
      <c r="I11" s="93">
        <v>192151</v>
      </c>
      <c r="J11" s="18">
        <v>208274</v>
      </c>
      <c r="K11" s="19">
        <v>229073</v>
      </c>
      <c r="L11" s="76">
        <v>17.531865585168017</v>
      </c>
      <c r="M11" s="76" t="s">
        <v>163</v>
      </c>
      <c r="N11" s="77" t="s">
        <v>163</v>
      </c>
      <c r="P11" s="93">
        <v>5789</v>
      </c>
      <c r="Q11" s="18">
        <v>6132</v>
      </c>
      <c r="R11" s="19">
        <v>6663</v>
      </c>
      <c r="S11" s="76" t="s">
        <v>163</v>
      </c>
      <c r="T11" s="76" t="s">
        <v>163</v>
      </c>
      <c r="U11" s="77" t="s">
        <v>163</v>
      </c>
    </row>
    <row r="12" spans="1:21" x14ac:dyDescent="0.2">
      <c r="A12" s="17" t="s">
        <v>161</v>
      </c>
      <c r="B12" s="18">
        <v>4167</v>
      </c>
      <c r="C12" s="18">
        <v>5575</v>
      </c>
      <c r="D12" s="19">
        <v>7302</v>
      </c>
      <c r="E12" s="27">
        <v>0.35843619629263257</v>
      </c>
      <c r="F12" s="27">
        <v>0.43548937679322025</v>
      </c>
      <c r="G12" s="28">
        <v>0.51902154984298565</v>
      </c>
      <c r="I12" s="93">
        <v>4167</v>
      </c>
      <c r="J12" s="18">
        <v>5575</v>
      </c>
      <c r="K12" s="19">
        <v>7302</v>
      </c>
      <c r="L12" s="76">
        <v>0.38019726097389622</v>
      </c>
      <c r="M12" s="76">
        <v>0.46409950959458096</v>
      </c>
      <c r="N12" s="77">
        <v>0.55437161726645146</v>
      </c>
      <c r="P12" s="93">
        <v>0</v>
      </c>
      <c r="Q12" s="18">
        <v>0</v>
      </c>
      <c r="R12" s="19">
        <v>0</v>
      </c>
      <c r="S12" s="76" t="s">
        <v>163</v>
      </c>
      <c r="T12" s="76" t="s">
        <v>163</v>
      </c>
      <c r="U12" s="77" t="s">
        <v>163</v>
      </c>
    </row>
    <row r="13" spans="1:21" x14ac:dyDescent="0.2">
      <c r="A13" s="17" t="s">
        <v>162</v>
      </c>
      <c r="B13" s="18">
        <v>0</v>
      </c>
      <c r="C13" s="18">
        <v>0</v>
      </c>
      <c r="D13" s="19">
        <v>0</v>
      </c>
      <c r="E13" s="27" t="s">
        <v>163</v>
      </c>
      <c r="F13" s="27" t="s">
        <v>163</v>
      </c>
      <c r="G13" s="28" t="s">
        <v>163</v>
      </c>
      <c r="I13" s="93">
        <v>0</v>
      </c>
      <c r="J13" s="18">
        <v>0</v>
      </c>
      <c r="K13" s="19">
        <v>0</v>
      </c>
      <c r="L13" s="76" t="s">
        <v>163</v>
      </c>
      <c r="M13" s="76" t="s">
        <v>163</v>
      </c>
      <c r="N13" s="77" t="s">
        <v>163</v>
      </c>
      <c r="P13" s="93">
        <v>0</v>
      </c>
      <c r="Q13" s="18">
        <v>0</v>
      </c>
      <c r="R13" s="19">
        <v>0</v>
      </c>
      <c r="S13" s="76" t="s">
        <v>163</v>
      </c>
      <c r="T13" s="76" t="s">
        <v>163</v>
      </c>
      <c r="U13" s="77" t="s">
        <v>163</v>
      </c>
    </row>
    <row r="14" spans="1:21" x14ac:dyDescent="0.2">
      <c r="A14" s="17" t="s">
        <v>164</v>
      </c>
      <c r="B14" s="18">
        <v>2154</v>
      </c>
      <c r="C14" s="18">
        <v>3001</v>
      </c>
      <c r="D14" s="19">
        <v>3173</v>
      </c>
      <c r="E14" s="27">
        <v>0.18528235344716357</v>
      </c>
      <c r="F14" s="27">
        <v>0.23442217394734602</v>
      </c>
      <c r="G14" s="28">
        <v>0.22553483670936642</v>
      </c>
      <c r="I14" s="93">
        <v>0</v>
      </c>
      <c r="J14" s="18">
        <v>0</v>
      </c>
      <c r="K14" s="19">
        <v>0</v>
      </c>
      <c r="L14" s="76" t="s">
        <v>163</v>
      </c>
      <c r="M14" s="76" t="s">
        <v>163</v>
      </c>
      <c r="N14" s="77" t="s">
        <v>163</v>
      </c>
      <c r="P14" s="93">
        <v>2154</v>
      </c>
      <c r="Q14" s="18">
        <v>3001</v>
      </c>
      <c r="R14" s="19">
        <v>3173</v>
      </c>
      <c r="S14" s="76">
        <v>3.2371505861136161</v>
      </c>
      <c r="T14" s="76">
        <v>3.8026812640969108</v>
      </c>
      <c r="U14" s="77">
        <v>3.5369129761121822</v>
      </c>
    </row>
    <row r="15" spans="1:21" x14ac:dyDescent="0.2">
      <c r="A15" s="17" t="s">
        <v>165</v>
      </c>
      <c r="B15" s="18">
        <v>7913</v>
      </c>
      <c r="C15" s="18">
        <v>10267</v>
      </c>
      <c r="D15" s="19">
        <v>13023</v>
      </c>
      <c r="E15" s="27">
        <v>0.68065889639155308</v>
      </c>
      <c r="F15" s="27">
        <v>0.80200348547730804</v>
      </c>
      <c r="G15" s="28">
        <v>0.92566661785883353</v>
      </c>
      <c r="I15" s="93">
        <v>7913</v>
      </c>
      <c r="J15" s="18">
        <v>10267</v>
      </c>
      <c r="K15" s="19">
        <v>13023</v>
      </c>
      <c r="L15" s="76">
        <v>0.72198246366365271</v>
      </c>
      <c r="M15" s="76">
        <v>0.85469231659328482</v>
      </c>
      <c r="N15" s="77">
        <v>0.98871289669419293</v>
      </c>
      <c r="P15" s="93">
        <v>0</v>
      </c>
      <c r="Q15" s="18">
        <v>0</v>
      </c>
      <c r="R15" s="19">
        <v>0</v>
      </c>
      <c r="S15" s="76" t="s">
        <v>163</v>
      </c>
      <c r="T15" s="76" t="s">
        <v>163</v>
      </c>
      <c r="U15" s="77" t="s">
        <v>163</v>
      </c>
    </row>
    <row r="16" spans="1:21" x14ac:dyDescent="0.2">
      <c r="A16" s="17" t="s">
        <v>166</v>
      </c>
      <c r="B16" s="18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2">
      <c r="A17" s="17" t="s">
        <v>167</v>
      </c>
      <c r="B17" s="18">
        <v>212258</v>
      </c>
      <c r="C17" s="18">
        <v>227074</v>
      </c>
      <c r="D17" s="19">
        <v>245436</v>
      </c>
      <c r="E17" s="27">
        <v>18.257967399251644</v>
      </c>
      <c r="F17" s="27">
        <v>17.737814304205148</v>
      </c>
      <c r="G17" s="28">
        <v>17.445435922659961</v>
      </c>
      <c r="I17" s="93">
        <v>212258</v>
      </c>
      <c r="J17" s="18">
        <v>227074</v>
      </c>
      <c r="K17" s="19">
        <v>245436</v>
      </c>
      <c r="L17" s="76">
        <v>19.366429138420269</v>
      </c>
      <c r="M17" s="76">
        <v>18.903126823619711</v>
      </c>
      <c r="N17" s="77">
        <v>18.6336280820883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0</v>
      </c>
      <c r="Q18" s="18">
        <v>0</v>
      </c>
      <c r="R18" s="19">
        <v>0</v>
      </c>
      <c r="S18" s="76" t="s">
        <v>163</v>
      </c>
      <c r="T18" s="76" t="s">
        <v>163</v>
      </c>
      <c r="U18" s="77" t="s">
        <v>163</v>
      </c>
    </row>
    <row r="19" spans="1:21" x14ac:dyDescent="0.2">
      <c r="A19" s="17" t="s">
        <v>169</v>
      </c>
      <c r="B19" s="18">
        <v>0</v>
      </c>
      <c r="C19" s="18">
        <v>955</v>
      </c>
      <c r="D19" s="19">
        <v>1404</v>
      </c>
      <c r="E19" s="27" t="s">
        <v>163</v>
      </c>
      <c r="F19" s="27">
        <v>7.4599525531394678E-2</v>
      </c>
      <c r="G19" s="28">
        <v>9.9795433577040793E-2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0</v>
      </c>
      <c r="Q19" s="18">
        <v>955</v>
      </c>
      <c r="R19" s="19">
        <v>1404</v>
      </c>
      <c r="S19" s="76" t="s">
        <v>163</v>
      </c>
      <c r="T19" s="76">
        <v>1.2101168301274741</v>
      </c>
      <c r="U19" s="77">
        <v>1.5650254706780662</v>
      </c>
    </row>
    <row r="20" spans="1:21" x14ac:dyDescent="0.2">
      <c r="A20" s="17" t="s">
        <v>170</v>
      </c>
      <c r="B20" s="18">
        <v>63183</v>
      </c>
      <c r="C20" s="18">
        <v>68650</v>
      </c>
      <c r="D20" s="19">
        <v>76858</v>
      </c>
      <c r="E20" s="27">
        <v>5.4348630166444458</v>
      </c>
      <c r="F20" s="27">
        <v>5.3625732227541834</v>
      </c>
      <c r="G20" s="28">
        <v>5.4630181152878929</v>
      </c>
      <c r="I20" s="93">
        <v>63183</v>
      </c>
      <c r="J20" s="18">
        <v>68650</v>
      </c>
      <c r="K20" s="19">
        <v>76858</v>
      </c>
      <c r="L20" s="76">
        <v>5.7648196640541602</v>
      </c>
      <c r="M20" s="76">
        <v>5.7148755755458271</v>
      </c>
      <c r="N20" s="77">
        <v>5.8350991180313505</v>
      </c>
      <c r="P20" s="93">
        <v>0</v>
      </c>
      <c r="Q20" s="18">
        <v>0</v>
      </c>
      <c r="R20" s="19">
        <v>0</v>
      </c>
      <c r="S20" s="76" t="s">
        <v>163</v>
      </c>
      <c r="T20" s="76" t="s">
        <v>163</v>
      </c>
      <c r="U20" s="77" t="s">
        <v>163</v>
      </c>
    </row>
    <row r="21" spans="1:21" x14ac:dyDescent="0.2">
      <c r="A21" s="17" t="s">
        <v>171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0</v>
      </c>
      <c r="R21" s="19">
        <v>0</v>
      </c>
      <c r="S21" s="76" t="s">
        <v>163</v>
      </c>
      <c r="T21" s="76" t="s">
        <v>163</v>
      </c>
      <c r="U21" s="77" t="s">
        <v>163</v>
      </c>
    </row>
    <row r="22" spans="1:21" x14ac:dyDescent="0.2">
      <c r="A22" s="17" t="s">
        <v>172</v>
      </c>
      <c r="B22" s="18">
        <v>0</v>
      </c>
      <c r="C22" s="18">
        <v>905</v>
      </c>
      <c r="D22" s="19">
        <v>2831</v>
      </c>
      <c r="E22" s="27" t="s">
        <v>163</v>
      </c>
      <c r="F22" s="27">
        <v>7.0693791210379262E-2</v>
      </c>
      <c r="G22" s="28">
        <v>0.20122569263290777</v>
      </c>
      <c r="I22" s="93">
        <v>0</v>
      </c>
      <c r="J22" s="18">
        <v>905</v>
      </c>
      <c r="K22" s="19">
        <v>2831</v>
      </c>
      <c r="L22" s="76" t="s">
        <v>163</v>
      </c>
      <c r="M22" s="76">
        <v>7.5338126669613592E-2</v>
      </c>
      <c r="N22" s="77">
        <v>0.21493098445375566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163</v>
      </c>
      <c r="F23" s="27" t="s">
        <v>163</v>
      </c>
      <c r="G23" s="28" t="s">
        <v>163</v>
      </c>
      <c r="I23" s="93">
        <v>0</v>
      </c>
      <c r="J23" s="18">
        <v>0</v>
      </c>
      <c r="K23" s="19">
        <v>0</v>
      </c>
      <c r="L23" s="76" t="s">
        <v>163</v>
      </c>
      <c r="M23" s="76" t="s">
        <v>163</v>
      </c>
      <c r="N23" s="77" t="s">
        <v>163</v>
      </c>
      <c r="P23" s="93">
        <v>0</v>
      </c>
      <c r="Q23" s="18">
        <v>0</v>
      </c>
      <c r="R23" s="19">
        <v>0</v>
      </c>
      <c r="S23" s="76" t="s">
        <v>163</v>
      </c>
      <c r="T23" s="76" t="s">
        <v>163</v>
      </c>
      <c r="U23" s="77" t="s">
        <v>163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163</v>
      </c>
      <c r="F24" s="27" t="s">
        <v>163</v>
      </c>
      <c r="G24" s="28" t="s">
        <v>163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0</v>
      </c>
      <c r="Q24" s="18">
        <v>0</v>
      </c>
      <c r="R24" s="19">
        <v>0</v>
      </c>
      <c r="S24" s="76" t="s">
        <v>163</v>
      </c>
      <c r="T24" s="76" t="s">
        <v>163</v>
      </c>
      <c r="U24" s="77" t="s">
        <v>163</v>
      </c>
    </row>
    <row r="25" spans="1:21" x14ac:dyDescent="0.2">
      <c r="A25" s="17" t="s">
        <v>175</v>
      </c>
      <c r="B25" s="18">
        <v>34822</v>
      </c>
      <c r="C25" s="18">
        <v>40164</v>
      </c>
      <c r="D25" s="19">
        <v>48332</v>
      </c>
      <c r="E25" s="27">
        <v>2.9953120295901252</v>
      </c>
      <c r="F25" s="27">
        <v>3.1373982653852734</v>
      </c>
      <c r="G25" s="28">
        <v>3.4354080453315783</v>
      </c>
      <c r="I25" s="93">
        <v>34822</v>
      </c>
      <c r="J25" s="18">
        <v>40164</v>
      </c>
      <c r="K25" s="19">
        <v>48332</v>
      </c>
      <c r="L25" s="76">
        <v>3.1771607923285372</v>
      </c>
      <c r="M25" s="76">
        <v>3.3435143862523318</v>
      </c>
      <c r="N25" s="77">
        <v>3.669390441758714</v>
      </c>
      <c r="P25" s="93">
        <v>0</v>
      </c>
      <c r="Q25" s="18">
        <v>0</v>
      </c>
      <c r="R25" s="19">
        <v>0</v>
      </c>
      <c r="S25" s="76" t="s">
        <v>163</v>
      </c>
      <c r="T25" s="76" t="s">
        <v>163</v>
      </c>
      <c r="U25" s="77" t="s">
        <v>163</v>
      </c>
    </row>
    <row r="26" spans="1:21" x14ac:dyDescent="0.2">
      <c r="A26" s="17" t="s">
        <v>176</v>
      </c>
      <c r="B26" s="18">
        <v>159</v>
      </c>
      <c r="C26" s="18">
        <v>195</v>
      </c>
      <c r="D26" s="19">
        <v>222</v>
      </c>
      <c r="E26" s="27">
        <v>1.3676831104038535E-2</v>
      </c>
      <c r="F26" s="27">
        <v>1.5232363851960171E-2</v>
      </c>
      <c r="G26" s="28">
        <v>1.5779619839104742E-2</v>
      </c>
      <c r="I26" s="93">
        <v>159</v>
      </c>
      <c r="J26" s="18">
        <v>190</v>
      </c>
      <c r="K26" s="19">
        <v>212</v>
      </c>
      <c r="L26" s="76">
        <v>1.4507166905411447E-2</v>
      </c>
      <c r="M26" s="76">
        <v>1.5816844273178546E-2</v>
      </c>
      <c r="N26" s="77">
        <v>1.6095149665911763E-2</v>
      </c>
      <c r="P26" s="93">
        <v>0</v>
      </c>
      <c r="Q26" s="18">
        <v>5</v>
      </c>
      <c r="R26" s="19">
        <v>10</v>
      </c>
      <c r="S26" s="76" t="s">
        <v>163</v>
      </c>
      <c r="T26" s="76">
        <v>6.3356902100914873E-3</v>
      </c>
      <c r="U26" s="77">
        <v>1.1146905061809589E-2</v>
      </c>
    </row>
    <row r="27" spans="1:21" x14ac:dyDescent="0.2">
      <c r="A27" s="17" t="s">
        <v>177</v>
      </c>
      <c r="B27" s="18">
        <v>1543</v>
      </c>
      <c r="C27" s="18">
        <v>2019</v>
      </c>
      <c r="D27" s="19">
        <v>2469</v>
      </c>
      <c r="E27" s="27">
        <v>0.13272547417315383</v>
      </c>
      <c r="F27" s="27">
        <v>0.157713551882603</v>
      </c>
      <c r="G27" s="28">
        <v>0.17549496118355679</v>
      </c>
      <c r="I27" s="93">
        <v>1543</v>
      </c>
      <c r="J27" s="18">
        <v>2019</v>
      </c>
      <c r="K27" s="19">
        <v>2469</v>
      </c>
      <c r="L27" s="76">
        <v>0.14078338701289222</v>
      </c>
      <c r="M27" s="76">
        <v>0.16807478203972359</v>
      </c>
      <c r="N27" s="77">
        <v>0.18744775719403842</v>
      </c>
      <c r="P27" s="93">
        <v>0</v>
      </c>
      <c r="Q27" s="18">
        <v>0</v>
      </c>
      <c r="R27" s="19">
        <v>0</v>
      </c>
      <c r="S27" s="76" t="s">
        <v>163</v>
      </c>
      <c r="T27" s="76" t="s">
        <v>163</v>
      </c>
      <c r="U27" s="77" t="s">
        <v>163</v>
      </c>
    </row>
    <row r="28" spans="1:21" x14ac:dyDescent="0.2">
      <c r="A28" s="17" t="s">
        <v>178</v>
      </c>
      <c r="B28" s="18">
        <v>0</v>
      </c>
      <c r="C28" s="18">
        <v>0</v>
      </c>
      <c r="D28" s="19">
        <v>0</v>
      </c>
      <c r="E28" s="27" t="s">
        <v>163</v>
      </c>
      <c r="F28" s="27" t="s">
        <v>163</v>
      </c>
      <c r="G28" s="28" t="s">
        <v>163</v>
      </c>
      <c r="I28" s="93">
        <v>0</v>
      </c>
      <c r="J28" s="18">
        <v>0</v>
      </c>
      <c r="K28" s="19">
        <v>0</v>
      </c>
      <c r="L28" s="76" t="s">
        <v>163</v>
      </c>
      <c r="M28" s="76" t="s">
        <v>163</v>
      </c>
      <c r="N28" s="77" t="s">
        <v>163</v>
      </c>
      <c r="P28" s="93">
        <v>0</v>
      </c>
      <c r="Q28" s="18">
        <v>0</v>
      </c>
      <c r="R28" s="19">
        <v>0</v>
      </c>
      <c r="S28" s="76" t="s">
        <v>163</v>
      </c>
      <c r="T28" s="76" t="s">
        <v>163</v>
      </c>
      <c r="U28" s="77" t="s">
        <v>163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2">
      <c r="A32" s="17" t="s">
        <v>182</v>
      </c>
      <c r="B32" s="18">
        <v>1806</v>
      </c>
      <c r="C32" s="18">
        <v>2123</v>
      </c>
      <c r="D32" s="19">
        <v>1778</v>
      </c>
      <c r="E32" s="27">
        <v>0.15534815706851318</v>
      </c>
      <c r="F32" s="27">
        <v>0.16583747927031509</v>
      </c>
      <c r="G32" s="28">
        <v>0.12637911745012717</v>
      </c>
      <c r="I32" s="93">
        <v>1304</v>
      </c>
      <c r="J32" s="18">
        <v>1521</v>
      </c>
      <c r="K32" s="19">
        <v>1249</v>
      </c>
      <c r="L32" s="76">
        <v>0.11897701663305991</v>
      </c>
      <c r="M32" s="76">
        <v>0.12661800073423457</v>
      </c>
      <c r="N32" s="77">
        <v>9.4824726097753734E-2</v>
      </c>
      <c r="P32" s="93">
        <v>502</v>
      </c>
      <c r="Q32" s="18">
        <v>602</v>
      </c>
      <c r="R32" s="19">
        <v>529</v>
      </c>
      <c r="S32" s="76">
        <v>0.75443342350465881</v>
      </c>
      <c r="T32" s="76">
        <v>0.76281710129501512</v>
      </c>
      <c r="U32" s="77">
        <v>0.58967127776972728</v>
      </c>
    </row>
    <row r="33" spans="1:21" x14ac:dyDescent="0.2">
      <c r="A33" s="17" t="s">
        <v>183</v>
      </c>
      <c r="B33" s="18">
        <v>0</v>
      </c>
      <c r="C33" s="18">
        <v>0</v>
      </c>
      <c r="D33" s="19">
        <v>0</v>
      </c>
      <c r="E33" s="27" t="s">
        <v>163</v>
      </c>
      <c r="F33" s="27" t="s">
        <v>163</v>
      </c>
      <c r="G33" s="28" t="s">
        <v>163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0</v>
      </c>
      <c r="Q33" s="18">
        <v>0</v>
      </c>
      <c r="R33" s="19">
        <v>0</v>
      </c>
      <c r="S33" s="76" t="s">
        <v>163</v>
      </c>
      <c r="T33" s="76" t="s">
        <v>163</v>
      </c>
      <c r="U33" s="77" t="s">
        <v>163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25">
      <c r="A36" s="20" t="s">
        <v>4</v>
      </c>
      <c r="B36" s="21">
        <v>1162550</v>
      </c>
      <c r="C36" s="21">
        <v>1280169</v>
      </c>
      <c r="D36" s="22">
        <v>1406878</v>
      </c>
      <c r="E36" s="23">
        <v>100</v>
      </c>
      <c r="F36" s="23">
        <v>100</v>
      </c>
      <c r="G36" s="48">
        <v>100</v>
      </c>
      <c r="I36" s="94">
        <v>1096010</v>
      </c>
      <c r="J36" s="21">
        <v>1201251</v>
      </c>
      <c r="K36" s="22">
        <v>1317167</v>
      </c>
      <c r="L36" s="80">
        <v>100</v>
      </c>
      <c r="M36" s="80">
        <v>100</v>
      </c>
      <c r="N36" s="81">
        <v>100</v>
      </c>
      <c r="P36" s="94">
        <v>66540</v>
      </c>
      <c r="Q36" s="21">
        <v>78918</v>
      </c>
      <c r="R36" s="22">
        <v>89711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120</v>
      </c>
      <c r="B38" s="6"/>
      <c r="C38" s="6"/>
      <c r="D38" s="6"/>
      <c r="E38" s="6"/>
      <c r="F38" s="6"/>
      <c r="I38" s="223" t="s">
        <v>107</v>
      </c>
      <c r="J38" s="223"/>
      <c r="K38" s="223"/>
      <c r="L38" s="223"/>
      <c r="M38" s="223"/>
      <c r="N38" s="223"/>
      <c r="P38" s="223" t="s">
        <v>108</v>
      </c>
      <c r="Q38" s="223"/>
      <c r="R38" s="223"/>
      <c r="S38" s="223"/>
      <c r="T38" s="223"/>
      <c r="U38" s="223"/>
    </row>
    <row r="39" spans="1:21" x14ac:dyDescent="0.2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82809</v>
      </c>
      <c r="C41" s="18">
        <v>88120</v>
      </c>
      <c r="D41" s="19">
        <v>97228</v>
      </c>
      <c r="E41" s="27">
        <v>15.67295535585855</v>
      </c>
      <c r="F41" s="27">
        <v>16.885851871298076</v>
      </c>
      <c r="G41" s="28">
        <v>17.973232771369418</v>
      </c>
      <c r="I41" s="93">
        <v>74217</v>
      </c>
      <c r="J41" s="18">
        <v>79382</v>
      </c>
      <c r="K41" s="19">
        <v>88178</v>
      </c>
      <c r="L41" s="76">
        <v>16.497689296519162</v>
      </c>
      <c r="M41" s="76">
        <v>17.936597600379599</v>
      </c>
      <c r="N41" s="77">
        <v>19.192244572811603</v>
      </c>
      <c r="P41" s="93">
        <v>8592</v>
      </c>
      <c r="Q41" s="18">
        <v>8738</v>
      </c>
      <c r="R41" s="19">
        <v>9050</v>
      </c>
      <c r="S41" s="76">
        <v>10.946199024116801</v>
      </c>
      <c r="T41" s="76">
        <v>11.020722186487067</v>
      </c>
      <c r="U41" s="77">
        <v>11.102387319969576</v>
      </c>
    </row>
    <row r="42" spans="1:21" x14ac:dyDescent="0.2">
      <c r="A42" s="17" t="s">
        <v>186</v>
      </c>
      <c r="B42" s="18">
        <v>83916</v>
      </c>
      <c r="C42" s="18">
        <v>86720</v>
      </c>
      <c r="D42" s="19">
        <v>86372</v>
      </c>
      <c r="E42" s="27">
        <v>15.882473180961322</v>
      </c>
      <c r="F42" s="27">
        <v>16.617579145244772</v>
      </c>
      <c r="G42" s="28">
        <v>15.966430050280982</v>
      </c>
      <c r="I42" s="93">
        <v>39275</v>
      </c>
      <c r="J42" s="18">
        <v>40719</v>
      </c>
      <c r="K42" s="19">
        <v>40445</v>
      </c>
      <c r="L42" s="76">
        <v>8.7304357104273969</v>
      </c>
      <c r="M42" s="76">
        <v>9.2005784395688828</v>
      </c>
      <c r="N42" s="77">
        <v>8.8029931700352169</v>
      </c>
      <c r="P42" s="93">
        <v>44641</v>
      </c>
      <c r="Q42" s="18">
        <v>46001</v>
      </c>
      <c r="R42" s="19">
        <v>45927</v>
      </c>
      <c r="S42" s="76">
        <v>56.872587364478363</v>
      </c>
      <c r="T42" s="76">
        <v>58.018338441358608</v>
      </c>
      <c r="U42" s="77">
        <v>56.342468778369359</v>
      </c>
    </row>
    <row r="43" spans="1:21" x14ac:dyDescent="0.2">
      <c r="A43" s="17" t="s">
        <v>82</v>
      </c>
      <c r="B43" s="18">
        <v>100674</v>
      </c>
      <c r="C43" s="18">
        <v>104218</v>
      </c>
      <c r="D43" s="19">
        <v>101308</v>
      </c>
      <c r="E43" s="27">
        <v>19.05419830568783</v>
      </c>
      <c r="F43" s="27">
        <v>19.970604974159588</v>
      </c>
      <c r="G43" s="28">
        <v>18.727447500739427</v>
      </c>
      <c r="I43" s="93">
        <v>95345</v>
      </c>
      <c r="J43" s="18">
        <v>98084</v>
      </c>
      <c r="K43" s="19">
        <v>95185</v>
      </c>
      <c r="L43" s="76">
        <v>21.194230243429665</v>
      </c>
      <c r="M43" s="76">
        <v>22.162369794608761</v>
      </c>
      <c r="N43" s="77">
        <v>20.717342190377106</v>
      </c>
      <c r="P43" s="93">
        <v>5329</v>
      </c>
      <c r="Q43" s="18">
        <v>6134</v>
      </c>
      <c r="R43" s="19">
        <v>6123</v>
      </c>
      <c r="S43" s="76">
        <v>6.789140432904845</v>
      </c>
      <c r="T43" s="76">
        <v>7.7364511206124584</v>
      </c>
      <c r="U43" s="77">
        <v>7.5115931005716812</v>
      </c>
    </row>
    <row r="44" spans="1:21" x14ac:dyDescent="0.2">
      <c r="A44" s="17" t="s">
        <v>84</v>
      </c>
      <c r="B44" s="18">
        <v>10194</v>
      </c>
      <c r="C44" s="18">
        <v>7540</v>
      </c>
      <c r="D44" s="19">
        <v>9272</v>
      </c>
      <c r="E44" s="27">
        <v>1.9293809476943575</v>
      </c>
      <c r="F44" s="27">
        <v>1.444840253172804</v>
      </c>
      <c r="G44" s="28">
        <v>1.7139899438036084</v>
      </c>
      <c r="I44" s="93">
        <v>2600</v>
      </c>
      <c r="J44" s="18">
        <v>2387</v>
      </c>
      <c r="K44" s="19">
        <v>2521</v>
      </c>
      <c r="L44" s="76">
        <v>0.57795373258080796</v>
      </c>
      <c r="M44" s="76">
        <v>0.53934970739092125</v>
      </c>
      <c r="N44" s="77">
        <v>0.54870430910270196</v>
      </c>
      <c r="P44" s="93">
        <v>7594</v>
      </c>
      <c r="Q44" s="18">
        <v>5153</v>
      </c>
      <c r="R44" s="19">
        <v>6751</v>
      </c>
      <c r="S44" s="76">
        <v>9.6747480667065862</v>
      </c>
      <c r="T44" s="76">
        <v>6.4991738872702962</v>
      </c>
      <c r="U44" s="77">
        <v>8.2820129057585206</v>
      </c>
    </row>
    <row r="45" spans="1:21" x14ac:dyDescent="0.2">
      <c r="A45" s="17" t="s">
        <v>185</v>
      </c>
      <c r="B45" s="18">
        <v>114788</v>
      </c>
      <c r="C45" s="18">
        <v>91143</v>
      </c>
      <c r="D45" s="19">
        <v>94950</v>
      </c>
      <c r="E45" s="27">
        <v>21.725503259166167</v>
      </c>
      <c r="F45" s="27" t="s">
        <v>163</v>
      </c>
      <c r="G45" s="28" t="s">
        <v>163</v>
      </c>
      <c r="I45" s="93">
        <v>103627</v>
      </c>
      <c r="J45" s="18">
        <v>79533</v>
      </c>
      <c r="K45" s="19">
        <v>83093</v>
      </c>
      <c r="L45" s="76">
        <v>23.035235171596689</v>
      </c>
      <c r="M45" s="76" t="s">
        <v>163</v>
      </c>
      <c r="N45" s="77" t="s">
        <v>163</v>
      </c>
      <c r="P45" s="93">
        <v>11161</v>
      </c>
      <c r="Q45" s="18">
        <v>11610</v>
      </c>
      <c r="R45" s="19">
        <v>11857</v>
      </c>
      <c r="S45" s="76" t="s">
        <v>163</v>
      </c>
      <c r="T45" s="76" t="s">
        <v>163</v>
      </c>
      <c r="U45" s="77" t="s">
        <v>163</v>
      </c>
    </row>
    <row r="46" spans="1:21" x14ac:dyDescent="0.2">
      <c r="A46" s="17" t="s">
        <v>161</v>
      </c>
      <c r="B46" s="18">
        <v>2672</v>
      </c>
      <c r="C46" s="18">
        <v>3342</v>
      </c>
      <c r="D46" s="19">
        <v>4001</v>
      </c>
      <c r="E46" s="27">
        <v>0.50571962843234486</v>
      </c>
      <c r="F46" s="27">
        <v>0.64040532176439136</v>
      </c>
      <c r="G46" s="28">
        <v>0.73961106181603076</v>
      </c>
      <c r="I46" s="93">
        <v>2672</v>
      </c>
      <c r="J46" s="18">
        <v>3342</v>
      </c>
      <c r="K46" s="19">
        <v>4001</v>
      </c>
      <c r="L46" s="76">
        <v>0.59395860517535337</v>
      </c>
      <c r="M46" s="76">
        <v>0.75513478093860853</v>
      </c>
      <c r="N46" s="77">
        <v>0.87083139259020648</v>
      </c>
      <c r="P46" s="93">
        <v>0</v>
      </c>
      <c r="Q46" s="18">
        <v>0</v>
      </c>
      <c r="R46" s="19">
        <v>0</v>
      </c>
      <c r="S46" s="76" t="s">
        <v>163</v>
      </c>
      <c r="T46" s="76" t="s">
        <v>163</v>
      </c>
      <c r="U46" s="77" t="s">
        <v>163</v>
      </c>
    </row>
    <row r="47" spans="1:21" x14ac:dyDescent="0.2">
      <c r="A47" s="17" t="s">
        <v>162</v>
      </c>
      <c r="B47" s="18">
        <v>0</v>
      </c>
      <c r="C47" s="18">
        <v>0</v>
      </c>
      <c r="D47" s="19">
        <v>0</v>
      </c>
      <c r="E47" s="27" t="s">
        <v>163</v>
      </c>
      <c r="F47" s="27" t="s">
        <v>163</v>
      </c>
      <c r="G47" s="28" t="s">
        <v>163</v>
      </c>
      <c r="I47" s="93">
        <v>0</v>
      </c>
      <c r="J47" s="18">
        <v>0</v>
      </c>
      <c r="K47" s="19">
        <v>0</v>
      </c>
      <c r="L47" s="76" t="s">
        <v>163</v>
      </c>
      <c r="M47" s="76" t="s">
        <v>163</v>
      </c>
      <c r="N47" s="77" t="s">
        <v>163</v>
      </c>
      <c r="P47" s="93">
        <v>0</v>
      </c>
      <c r="Q47" s="18">
        <v>0</v>
      </c>
      <c r="R47" s="19">
        <v>0</v>
      </c>
      <c r="S47" s="76" t="s">
        <v>163</v>
      </c>
      <c r="T47" s="76" t="s">
        <v>163</v>
      </c>
      <c r="U47" s="77" t="s">
        <v>163</v>
      </c>
    </row>
    <row r="48" spans="1:21" x14ac:dyDescent="0.2">
      <c r="A48" s="17" t="s">
        <v>164</v>
      </c>
      <c r="B48" s="18">
        <v>962</v>
      </c>
      <c r="C48" s="18">
        <v>1264</v>
      </c>
      <c r="D48" s="19">
        <v>1381</v>
      </c>
      <c r="E48" s="27">
        <v>0.18207420754188464</v>
      </c>
      <c r="F48" s="27">
        <v>0.24221194695098466</v>
      </c>
      <c r="G48" s="28">
        <v>0.25528689736764271</v>
      </c>
      <c r="I48" s="93">
        <v>0</v>
      </c>
      <c r="J48" s="18">
        <v>0</v>
      </c>
      <c r="K48" s="19">
        <v>0</v>
      </c>
      <c r="L48" s="76" t="s">
        <v>163</v>
      </c>
      <c r="M48" s="76" t="s">
        <v>163</v>
      </c>
      <c r="N48" s="77" t="s">
        <v>163</v>
      </c>
      <c r="P48" s="93">
        <v>962</v>
      </c>
      <c r="Q48" s="18">
        <v>1264</v>
      </c>
      <c r="R48" s="19">
        <v>1381</v>
      </c>
      <c r="S48" s="76">
        <v>1.2255869950186642</v>
      </c>
      <c r="T48" s="76">
        <v>1.5942083822064146</v>
      </c>
      <c r="U48" s="77">
        <v>1.6941875015334789</v>
      </c>
    </row>
    <row r="49" spans="1:21" x14ac:dyDescent="0.2">
      <c r="A49" s="17" t="s">
        <v>165</v>
      </c>
      <c r="B49" s="18">
        <v>3617</v>
      </c>
      <c r="C49" s="18">
        <v>4368</v>
      </c>
      <c r="D49" s="19">
        <v>5113</v>
      </c>
      <c r="E49" s="27">
        <v>0.68457630839812555</v>
      </c>
      <c r="F49" s="27">
        <v>0.83701090528631406</v>
      </c>
      <c r="G49" s="28">
        <v>0.94517154687962146</v>
      </c>
      <c r="I49" s="93">
        <v>3617</v>
      </c>
      <c r="J49" s="18">
        <v>4368</v>
      </c>
      <c r="K49" s="19">
        <v>5113</v>
      </c>
      <c r="L49" s="76">
        <v>0.80402255797876243</v>
      </c>
      <c r="M49" s="76">
        <v>0.986962514404501</v>
      </c>
      <c r="N49" s="77">
        <v>1.1128620120754125</v>
      </c>
      <c r="P49" s="93">
        <v>0</v>
      </c>
      <c r="Q49" s="18">
        <v>0</v>
      </c>
      <c r="R49" s="19">
        <v>0</v>
      </c>
      <c r="S49" s="76" t="s">
        <v>163</v>
      </c>
      <c r="T49" s="76" t="s">
        <v>163</v>
      </c>
      <c r="U49" s="77" t="s">
        <v>163</v>
      </c>
    </row>
    <row r="50" spans="1:21" x14ac:dyDescent="0.2">
      <c r="A50" s="17" t="s">
        <v>166</v>
      </c>
      <c r="B50" s="18">
        <v>0</v>
      </c>
      <c r="C50" s="18">
        <v>0</v>
      </c>
      <c r="D50" s="19">
        <v>0</v>
      </c>
      <c r="E50" s="27" t="s">
        <v>163</v>
      </c>
      <c r="F50" s="27" t="s">
        <v>163</v>
      </c>
      <c r="G50" s="28" t="s">
        <v>163</v>
      </c>
      <c r="I50" s="93">
        <v>0</v>
      </c>
      <c r="J50" s="18">
        <v>0</v>
      </c>
      <c r="K50" s="19">
        <v>0</v>
      </c>
      <c r="L50" s="76" t="s">
        <v>163</v>
      </c>
      <c r="M50" s="76" t="s">
        <v>163</v>
      </c>
      <c r="N50" s="77" t="s">
        <v>163</v>
      </c>
      <c r="P50" s="93">
        <v>0</v>
      </c>
      <c r="Q50" s="18">
        <v>0</v>
      </c>
      <c r="R50" s="19">
        <v>0</v>
      </c>
      <c r="S50" s="76" t="s">
        <v>163</v>
      </c>
      <c r="T50" s="76" t="s">
        <v>163</v>
      </c>
      <c r="U50" s="77" t="s">
        <v>163</v>
      </c>
    </row>
    <row r="51" spans="1:21" x14ac:dyDescent="0.2">
      <c r="A51" s="17" t="s">
        <v>167</v>
      </c>
      <c r="B51" s="18">
        <v>71155</v>
      </c>
      <c r="C51" s="18">
        <v>73398</v>
      </c>
      <c r="D51" s="19">
        <v>75512</v>
      </c>
      <c r="E51" s="27">
        <v>13.467245569275262</v>
      </c>
      <c r="F51" s="27">
        <v>14.064772533471814</v>
      </c>
      <c r="G51" s="28">
        <v>13.958887902987282</v>
      </c>
      <c r="I51" s="93">
        <v>71155</v>
      </c>
      <c r="J51" s="18">
        <v>73398</v>
      </c>
      <c r="K51" s="19">
        <v>75512</v>
      </c>
      <c r="L51" s="76">
        <v>15.817037631456689</v>
      </c>
      <c r="M51" s="76">
        <v>16.584495108118489</v>
      </c>
      <c r="N51" s="77">
        <v>16.435446167775975</v>
      </c>
      <c r="P51" s="93">
        <v>0</v>
      </c>
      <c r="Q51" s="18">
        <v>0</v>
      </c>
      <c r="R51" s="19">
        <v>0</v>
      </c>
      <c r="S51" s="76" t="s">
        <v>163</v>
      </c>
      <c r="T51" s="76" t="s">
        <v>163</v>
      </c>
      <c r="U51" s="77" t="s">
        <v>163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0</v>
      </c>
      <c r="Q52" s="18">
        <v>0</v>
      </c>
      <c r="R52" s="19">
        <v>0</v>
      </c>
      <c r="S52" s="76" t="s">
        <v>163</v>
      </c>
      <c r="T52" s="76" t="s">
        <v>163</v>
      </c>
      <c r="U52" s="77" t="s">
        <v>163</v>
      </c>
    </row>
    <row r="53" spans="1:21" x14ac:dyDescent="0.2">
      <c r="A53" s="17" t="s">
        <v>169</v>
      </c>
      <c r="B53" s="18">
        <v>0</v>
      </c>
      <c r="C53" s="18">
        <v>133</v>
      </c>
      <c r="D53" s="19">
        <v>166</v>
      </c>
      <c r="E53" s="27" t="s">
        <v>163</v>
      </c>
      <c r="F53" s="27">
        <v>2.5485908975064048E-2</v>
      </c>
      <c r="G53" s="28">
        <v>3.0686187518485654E-2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0</v>
      </c>
      <c r="Q53" s="18">
        <v>133</v>
      </c>
      <c r="R53" s="19">
        <v>166</v>
      </c>
      <c r="S53" s="76" t="s">
        <v>163</v>
      </c>
      <c r="T53" s="76">
        <v>0.16774502755811166</v>
      </c>
      <c r="U53" s="77">
        <v>0.20364599946021542</v>
      </c>
    </row>
    <row r="54" spans="1:21" x14ac:dyDescent="0.2">
      <c r="A54" s="17" t="s">
        <v>170</v>
      </c>
      <c r="B54" s="18">
        <v>34541</v>
      </c>
      <c r="C54" s="18">
        <v>35562</v>
      </c>
      <c r="D54" s="19">
        <v>36388</v>
      </c>
      <c r="E54" s="27">
        <v>6.5374482356592907</v>
      </c>
      <c r="F54" s="27">
        <v>6.8145104885054719</v>
      </c>
      <c r="G54" s="28">
        <v>6.7265601892931084</v>
      </c>
      <c r="I54" s="93">
        <v>34541</v>
      </c>
      <c r="J54" s="18">
        <v>35562</v>
      </c>
      <c r="K54" s="19">
        <v>36388</v>
      </c>
      <c r="L54" s="76">
        <v>7.6781153373360338</v>
      </c>
      <c r="M54" s="76">
        <v>8.0353390424113691</v>
      </c>
      <c r="N54" s="77">
        <v>7.9199731850968345</v>
      </c>
      <c r="P54" s="93">
        <v>0</v>
      </c>
      <c r="Q54" s="18">
        <v>0</v>
      </c>
      <c r="R54" s="19">
        <v>0</v>
      </c>
      <c r="S54" s="76" t="s">
        <v>163</v>
      </c>
      <c r="T54" s="76" t="s">
        <v>163</v>
      </c>
      <c r="U54" s="77" t="s">
        <v>163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163</v>
      </c>
      <c r="F55" s="27" t="s">
        <v>163</v>
      </c>
      <c r="G55" s="28" t="s">
        <v>163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0</v>
      </c>
      <c r="Q55" s="18">
        <v>0</v>
      </c>
      <c r="R55" s="19">
        <v>0</v>
      </c>
      <c r="S55" s="76" t="s">
        <v>163</v>
      </c>
      <c r="T55" s="76" t="s">
        <v>163</v>
      </c>
      <c r="U55" s="77" t="s">
        <v>163</v>
      </c>
    </row>
    <row r="56" spans="1:21" x14ac:dyDescent="0.2">
      <c r="A56" s="17" t="s">
        <v>172</v>
      </c>
      <c r="B56" s="18">
        <v>0</v>
      </c>
      <c r="C56" s="18">
        <v>457</v>
      </c>
      <c r="D56" s="19">
        <v>1321</v>
      </c>
      <c r="E56" s="27" t="s">
        <v>163</v>
      </c>
      <c r="F56" s="27">
        <v>8.7571882718829111E-2</v>
      </c>
      <c r="G56" s="28">
        <v>0.24419550428867198</v>
      </c>
      <c r="I56" s="93">
        <v>0</v>
      </c>
      <c r="J56" s="18">
        <v>457</v>
      </c>
      <c r="K56" s="19">
        <v>1321</v>
      </c>
      <c r="L56" s="76" t="s">
        <v>163</v>
      </c>
      <c r="M56" s="76">
        <v>0.10326050116365773</v>
      </c>
      <c r="N56" s="77">
        <v>0.28752018735607665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163</v>
      </c>
      <c r="F57" s="27" t="s">
        <v>163</v>
      </c>
      <c r="G57" s="28" t="s">
        <v>163</v>
      </c>
      <c r="I57" s="93">
        <v>0</v>
      </c>
      <c r="J57" s="18">
        <v>0</v>
      </c>
      <c r="K57" s="19">
        <v>0</v>
      </c>
      <c r="L57" s="76" t="s">
        <v>163</v>
      </c>
      <c r="M57" s="76" t="s">
        <v>163</v>
      </c>
      <c r="N57" s="77" t="s">
        <v>163</v>
      </c>
      <c r="P57" s="93">
        <v>0</v>
      </c>
      <c r="Q57" s="18">
        <v>0</v>
      </c>
      <c r="R57" s="19">
        <v>0</v>
      </c>
      <c r="S57" s="76" t="s">
        <v>163</v>
      </c>
      <c r="T57" s="76" t="s">
        <v>163</v>
      </c>
      <c r="U57" s="77" t="s">
        <v>163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163</v>
      </c>
      <c r="F58" s="27" t="s">
        <v>163</v>
      </c>
      <c r="G58" s="28" t="s">
        <v>163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0</v>
      </c>
      <c r="Q58" s="18">
        <v>0</v>
      </c>
      <c r="R58" s="19">
        <v>0</v>
      </c>
      <c r="S58" s="76" t="s">
        <v>163</v>
      </c>
      <c r="T58" s="76" t="s">
        <v>163</v>
      </c>
      <c r="U58" s="77" t="s">
        <v>163</v>
      </c>
    </row>
    <row r="59" spans="1:21" x14ac:dyDescent="0.2">
      <c r="A59" s="17" t="s">
        <v>175</v>
      </c>
      <c r="B59" s="18">
        <v>20992</v>
      </c>
      <c r="C59" s="18">
        <v>23288</v>
      </c>
      <c r="D59" s="19">
        <v>25506</v>
      </c>
      <c r="E59" s="27">
        <v>3.97307875750441</v>
      </c>
      <c r="F59" s="27">
        <v>4.4625251745209891</v>
      </c>
      <c r="G59" s="28">
        <v>4.7149511978704526</v>
      </c>
      <c r="I59" s="93">
        <v>20992</v>
      </c>
      <c r="J59" s="18">
        <v>23288</v>
      </c>
      <c r="K59" s="19">
        <v>25506</v>
      </c>
      <c r="L59" s="76">
        <v>4.6663095208985848</v>
      </c>
      <c r="M59" s="76">
        <v>5.2619924531712501</v>
      </c>
      <c r="N59" s="77">
        <v>5.5514685077245201</v>
      </c>
      <c r="P59" s="93">
        <v>0</v>
      </c>
      <c r="Q59" s="18">
        <v>0</v>
      </c>
      <c r="R59" s="19">
        <v>0</v>
      </c>
      <c r="S59" s="76" t="s">
        <v>163</v>
      </c>
      <c r="T59" s="76" t="s">
        <v>163</v>
      </c>
      <c r="U59" s="77" t="s">
        <v>163</v>
      </c>
    </row>
    <row r="60" spans="1:21" x14ac:dyDescent="0.2">
      <c r="A60" s="17" t="s">
        <v>176</v>
      </c>
      <c r="B60" s="18">
        <v>59</v>
      </c>
      <c r="C60" s="18">
        <v>68</v>
      </c>
      <c r="D60" s="19">
        <v>77</v>
      </c>
      <c r="E60" s="27">
        <v>1.1166713352360908E-2</v>
      </c>
      <c r="F60" s="27">
        <v>1.3030389551160567E-2</v>
      </c>
      <c r="G60" s="28">
        <v>1.4233954451345756E-2</v>
      </c>
      <c r="I60" s="93">
        <v>59</v>
      </c>
      <c r="J60" s="18">
        <v>67</v>
      </c>
      <c r="K60" s="19">
        <v>75</v>
      </c>
      <c r="L60" s="76">
        <v>1.3115103931641411E-2</v>
      </c>
      <c r="M60" s="76">
        <v>1.5138848091827282E-2</v>
      </c>
      <c r="N60" s="77">
        <v>1.6324007609164082E-2</v>
      </c>
      <c r="P60" s="93">
        <v>0</v>
      </c>
      <c r="Q60" s="18">
        <v>1</v>
      </c>
      <c r="R60" s="19">
        <v>2</v>
      </c>
      <c r="S60" s="76" t="s">
        <v>163</v>
      </c>
      <c r="T60" s="76">
        <v>1.2612408087076066E-3</v>
      </c>
      <c r="U60" s="77">
        <v>2.4535662585568122E-3</v>
      </c>
    </row>
    <row r="61" spans="1:21" x14ac:dyDescent="0.2">
      <c r="A61" s="17" t="s">
        <v>177</v>
      </c>
      <c r="B61" s="18">
        <v>1385</v>
      </c>
      <c r="C61" s="18">
        <v>1606</v>
      </c>
      <c r="D61" s="19">
        <v>1800</v>
      </c>
      <c r="E61" s="27">
        <v>0.26213386428847218</v>
      </c>
      <c r="F61" s="27">
        <v>0.30774714145829224</v>
      </c>
      <c r="G61" s="28">
        <v>0.33274179236912155</v>
      </c>
      <c r="I61" s="93">
        <v>1385</v>
      </c>
      <c r="J61" s="18">
        <v>1606</v>
      </c>
      <c r="K61" s="19">
        <v>1800</v>
      </c>
      <c r="L61" s="76">
        <v>0.30787150754785347</v>
      </c>
      <c r="M61" s="76">
        <v>0.3628804482906659</v>
      </c>
      <c r="N61" s="77">
        <v>0.39177618261993791</v>
      </c>
      <c r="P61" s="93">
        <v>0</v>
      </c>
      <c r="Q61" s="18">
        <v>0</v>
      </c>
      <c r="R61" s="19">
        <v>0</v>
      </c>
      <c r="S61" s="76" t="s">
        <v>163</v>
      </c>
      <c r="T61" s="76" t="s">
        <v>163</v>
      </c>
      <c r="U61" s="77" t="s">
        <v>163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  <c r="I63" s="93">
        <v>0</v>
      </c>
      <c r="J63" s="18">
        <v>0</v>
      </c>
      <c r="K63" s="19">
        <v>0</v>
      </c>
      <c r="L63" s="76" t="s">
        <v>163</v>
      </c>
      <c r="M63" s="76" t="s">
        <v>163</v>
      </c>
      <c r="N63" s="77" t="s">
        <v>163</v>
      </c>
      <c r="P63" s="93">
        <v>0</v>
      </c>
      <c r="Q63" s="18">
        <v>0</v>
      </c>
      <c r="R63" s="19">
        <v>0</v>
      </c>
      <c r="S63" s="76" t="s">
        <v>163</v>
      </c>
      <c r="T63" s="76" t="s">
        <v>163</v>
      </c>
      <c r="U63" s="77" t="s">
        <v>163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163</v>
      </c>
      <c r="F65" s="27" t="s">
        <v>163</v>
      </c>
      <c r="G65" s="28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2">
      <c r="A66" s="17" t="s">
        <v>182</v>
      </c>
      <c r="B66" s="18">
        <v>592</v>
      </c>
      <c r="C66" s="18">
        <v>630</v>
      </c>
      <c r="D66" s="19">
        <v>565</v>
      </c>
      <c r="E66" s="27">
        <v>0.11204566617962132</v>
      </c>
      <c r="F66" s="27">
        <v>0.12072272672398761</v>
      </c>
      <c r="G66" s="28">
        <v>0.10444395149364094</v>
      </c>
      <c r="I66" s="93">
        <v>378</v>
      </c>
      <c r="J66" s="18">
        <v>377</v>
      </c>
      <c r="K66" s="19">
        <v>308</v>
      </c>
      <c r="L66" s="76">
        <v>8.4025581121363616E-2</v>
      </c>
      <c r="M66" s="76">
        <v>8.5184264636102763E-2</v>
      </c>
      <c r="N66" s="77">
        <v>6.703725791496716E-2</v>
      </c>
      <c r="P66" s="93">
        <v>214</v>
      </c>
      <c r="Q66" s="18">
        <v>253</v>
      </c>
      <c r="R66" s="19">
        <v>257</v>
      </c>
      <c r="S66" s="76">
        <v>0.27263577643866332</v>
      </c>
      <c r="T66" s="76">
        <v>0.31909392460302444</v>
      </c>
      <c r="U66" s="77">
        <v>0.31528326422455039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163</v>
      </c>
      <c r="F67" s="27" t="s">
        <v>163</v>
      </c>
      <c r="G67" s="28" t="s">
        <v>163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0</v>
      </c>
      <c r="Q67" s="18">
        <v>0</v>
      </c>
      <c r="R67" s="19">
        <v>0</v>
      </c>
      <c r="S67" s="76" t="s">
        <v>163</v>
      </c>
      <c r="T67" s="76" t="s">
        <v>163</v>
      </c>
      <c r="U67" s="77" t="s">
        <v>163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25">
      <c r="A70" s="20" t="s">
        <v>4</v>
      </c>
      <c r="B70" s="21">
        <v>528356</v>
      </c>
      <c r="C70" s="21">
        <v>521857</v>
      </c>
      <c r="D70" s="22">
        <v>540960</v>
      </c>
      <c r="E70" s="23">
        <v>100</v>
      </c>
      <c r="F70" s="23">
        <v>100</v>
      </c>
      <c r="G70" s="48">
        <v>100</v>
      </c>
      <c r="I70" s="94">
        <v>449863</v>
      </c>
      <c r="J70" s="21">
        <v>442570</v>
      </c>
      <c r="K70" s="22">
        <v>459446</v>
      </c>
      <c r="L70" s="80">
        <v>100</v>
      </c>
      <c r="M70" s="80">
        <v>100</v>
      </c>
      <c r="N70" s="81">
        <v>100</v>
      </c>
      <c r="P70" s="94">
        <v>78493</v>
      </c>
      <c r="Q70" s="21">
        <v>79287</v>
      </c>
      <c r="R70" s="22">
        <v>81514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158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08">
        <v>15</v>
      </c>
    </row>
    <row r="73" spans="1:21" ht="12.75" customHeight="1" x14ac:dyDescent="0.2">
      <c r="A73" s="26" t="s">
        <v>159</v>
      </c>
      <c r="U73" s="207"/>
    </row>
    <row r="74" spans="1:21" ht="12.75" customHeight="1" x14ac:dyDescent="0.2"/>
  </sheetData>
  <mergeCells count="5">
    <mergeCell ref="U72:U73"/>
    <mergeCell ref="I4:N4"/>
    <mergeCell ref="P4:U4"/>
    <mergeCell ref="I38:N38"/>
    <mergeCell ref="P38:U38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4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223" t="s">
        <v>107</v>
      </c>
      <c r="J4" s="223"/>
      <c r="K4" s="223"/>
      <c r="L4" s="223"/>
      <c r="M4" s="223"/>
      <c r="N4" s="223"/>
      <c r="P4" s="223" t="s">
        <v>108</v>
      </c>
      <c r="Q4" s="223"/>
      <c r="R4" s="223"/>
      <c r="S4" s="223"/>
      <c r="T4" s="223"/>
      <c r="U4" s="223"/>
    </row>
    <row r="5" spans="1:21" x14ac:dyDescent="0.2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661834</v>
      </c>
      <c r="C7" s="18">
        <v>712005</v>
      </c>
      <c r="D7" s="19">
        <v>804253</v>
      </c>
      <c r="E7" s="27">
        <v>32.401007718465472</v>
      </c>
      <c r="F7" s="27">
        <v>29.389511485356945</v>
      </c>
      <c r="G7" s="28">
        <v>28.493490895756903</v>
      </c>
      <c r="I7" s="93">
        <v>118726</v>
      </c>
      <c r="J7" s="18">
        <v>137708</v>
      </c>
      <c r="K7" s="19">
        <v>169955</v>
      </c>
      <c r="L7" s="76">
        <v>39.925748317735327</v>
      </c>
      <c r="M7" s="76">
        <v>38.392247279661653</v>
      </c>
      <c r="N7" s="77">
        <v>39.305768839386481</v>
      </c>
      <c r="P7" s="93">
        <v>543108</v>
      </c>
      <c r="Q7" s="18">
        <v>574297</v>
      </c>
      <c r="R7" s="19">
        <v>634298</v>
      </c>
      <c r="S7" s="76">
        <v>31.118906161636012</v>
      </c>
      <c r="T7" s="76">
        <v>27.824965854523555</v>
      </c>
      <c r="U7" s="77">
        <v>26.537522283765369</v>
      </c>
    </row>
    <row r="8" spans="1:21" x14ac:dyDescent="0.2">
      <c r="A8" s="17" t="s">
        <v>186</v>
      </c>
      <c r="B8" s="18">
        <v>414739</v>
      </c>
      <c r="C8" s="18">
        <v>497598</v>
      </c>
      <c r="D8" s="19">
        <v>577368</v>
      </c>
      <c r="E8" s="27">
        <v>20.30412692631181</v>
      </c>
      <c r="F8" s="27">
        <v>20.539409324500031</v>
      </c>
      <c r="G8" s="28">
        <v>20.455291868978261</v>
      </c>
      <c r="I8" s="93">
        <v>91193</v>
      </c>
      <c r="J8" s="18">
        <v>96309</v>
      </c>
      <c r="K8" s="19">
        <v>110732</v>
      </c>
      <c r="L8" s="76">
        <v>30.666819115772764</v>
      </c>
      <c r="M8" s="76">
        <v>26.850429483086927</v>
      </c>
      <c r="N8" s="77">
        <v>25.609169457344262</v>
      </c>
      <c r="P8" s="93">
        <v>323546</v>
      </c>
      <c r="Q8" s="18">
        <v>401289</v>
      </c>
      <c r="R8" s="19">
        <v>466636</v>
      </c>
      <c r="S8" s="76">
        <v>18.538481504549161</v>
      </c>
      <c r="T8" s="76">
        <v>19.442645047416065</v>
      </c>
      <c r="U8" s="77">
        <v>19.522942289597534</v>
      </c>
    </row>
    <row r="9" spans="1:21" x14ac:dyDescent="0.2">
      <c r="A9" s="17" t="s">
        <v>82</v>
      </c>
      <c r="B9" s="18">
        <v>435542</v>
      </c>
      <c r="C9" s="18">
        <v>533768</v>
      </c>
      <c r="D9" s="19">
        <v>618138</v>
      </c>
      <c r="E9" s="27">
        <v>21.322566842615956</v>
      </c>
      <c r="F9" s="27">
        <v>22.032402534414793</v>
      </c>
      <c r="G9" s="28">
        <v>21.899712497586432</v>
      </c>
      <c r="I9" s="93">
        <v>47755</v>
      </c>
      <c r="J9" s="18">
        <v>56057</v>
      </c>
      <c r="K9" s="19">
        <v>63571</v>
      </c>
      <c r="L9" s="76">
        <v>16.059280283286309</v>
      </c>
      <c r="M9" s="76">
        <v>15.628389096900641</v>
      </c>
      <c r="N9" s="77">
        <v>14.702168402745656</v>
      </c>
      <c r="P9" s="93">
        <v>387787</v>
      </c>
      <c r="Q9" s="18">
        <v>477711</v>
      </c>
      <c r="R9" s="19">
        <v>554567</v>
      </c>
      <c r="S9" s="76">
        <v>22.219350964637503</v>
      </c>
      <c r="T9" s="76">
        <v>23.145327702095436</v>
      </c>
      <c r="U9" s="77">
        <v>23.201766551906058</v>
      </c>
    </row>
    <row r="10" spans="1:21" x14ac:dyDescent="0.2">
      <c r="A10" s="17" t="s">
        <v>84</v>
      </c>
      <c r="B10" s="18">
        <v>164393</v>
      </c>
      <c r="C10" s="18">
        <v>210399</v>
      </c>
      <c r="D10" s="19">
        <v>227824</v>
      </c>
      <c r="E10" s="27">
        <v>8.0480888891499891</v>
      </c>
      <c r="F10" s="27">
        <v>8.684663488328896</v>
      </c>
      <c r="G10" s="28">
        <v>8.071466404023262</v>
      </c>
      <c r="I10" s="93">
        <v>22595</v>
      </c>
      <c r="J10" s="18">
        <v>28501</v>
      </c>
      <c r="K10" s="19">
        <v>34606</v>
      </c>
      <c r="L10" s="76">
        <v>7.5983548947933022</v>
      </c>
      <c r="M10" s="76">
        <v>7.9459249986757259</v>
      </c>
      <c r="N10" s="77">
        <v>8.0033858165738501</v>
      </c>
      <c r="P10" s="93">
        <v>141798</v>
      </c>
      <c r="Q10" s="18">
        <v>181898</v>
      </c>
      <c r="R10" s="19">
        <v>193218</v>
      </c>
      <c r="S10" s="76">
        <v>8.1247167338865633</v>
      </c>
      <c r="T10" s="76">
        <v>8.8130455826969758</v>
      </c>
      <c r="U10" s="77">
        <v>8.0837823556507775</v>
      </c>
    </row>
    <row r="11" spans="1:21" x14ac:dyDescent="0.2">
      <c r="A11" s="17" t="s">
        <v>185</v>
      </c>
      <c r="B11" s="18">
        <v>108947</v>
      </c>
      <c r="C11" s="18">
        <v>115870</v>
      </c>
      <c r="D11" s="19">
        <v>129595</v>
      </c>
      <c r="E11" s="27">
        <v>5.3336525290384866</v>
      </c>
      <c r="F11" s="27">
        <v>4.7827791880791697</v>
      </c>
      <c r="G11" s="28">
        <v>4.5913586304752556</v>
      </c>
      <c r="I11" s="93">
        <v>17072</v>
      </c>
      <c r="J11" s="18">
        <v>20660</v>
      </c>
      <c r="K11" s="19">
        <v>25713</v>
      </c>
      <c r="L11" s="76">
        <v>5.7410539837977987</v>
      </c>
      <c r="M11" s="76">
        <v>5.7598965114431246</v>
      </c>
      <c r="N11" s="77">
        <v>5.9466872652593015</v>
      </c>
      <c r="P11" s="93">
        <v>91875</v>
      </c>
      <c r="Q11" s="18">
        <v>95210</v>
      </c>
      <c r="R11" s="19">
        <v>103882</v>
      </c>
      <c r="S11" s="76">
        <v>5.2642375063528961</v>
      </c>
      <c r="T11" s="76">
        <v>4.6129702906495904</v>
      </c>
      <c r="U11" s="77">
        <v>4.3461762292835768</v>
      </c>
    </row>
    <row r="12" spans="1:21" x14ac:dyDescent="0.2">
      <c r="A12" s="17" t="s">
        <v>161</v>
      </c>
      <c r="B12" s="18">
        <v>0</v>
      </c>
      <c r="C12" s="18">
        <v>0</v>
      </c>
      <c r="D12" s="19">
        <v>0</v>
      </c>
      <c r="E12" s="27" t="s">
        <v>163</v>
      </c>
      <c r="F12" s="27" t="s">
        <v>163</v>
      </c>
      <c r="G12" s="28" t="s">
        <v>163</v>
      </c>
      <c r="I12" s="93">
        <v>0</v>
      </c>
      <c r="J12" s="18">
        <v>0</v>
      </c>
      <c r="K12" s="19">
        <v>0</v>
      </c>
      <c r="L12" s="76" t="s">
        <v>163</v>
      </c>
      <c r="M12" s="76" t="s">
        <v>163</v>
      </c>
      <c r="N12" s="77" t="s">
        <v>163</v>
      </c>
      <c r="P12" s="93">
        <v>0</v>
      </c>
      <c r="Q12" s="18">
        <v>0</v>
      </c>
      <c r="R12" s="19">
        <v>0</v>
      </c>
      <c r="S12" s="76" t="s">
        <v>163</v>
      </c>
      <c r="T12" s="76" t="s">
        <v>163</v>
      </c>
      <c r="U12" s="77" t="s">
        <v>163</v>
      </c>
    </row>
    <row r="13" spans="1:21" x14ac:dyDescent="0.2">
      <c r="A13" s="17" t="s">
        <v>162</v>
      </c>
      <c r="B13" s="18">
        <v>19787</v>
      </c>
      <c r="C13" s="18">
        <v>0</v>
      </c>
      <c r="D13" s="19">
        <v>0</v>
      </c>
      <c r="E13" s="27">
        <v>0.96870021746431323</v>
      </c>
      <c r="F13" s="27" t="s">
        <v>163</v>
      </c>
      <c r="G13" s="28" t="s">
        <v>163</v>
      </c>
      <c r="I13" s="93">
        <v>0</v>
      </c>
      <c r="J13" s="18">
        <v>0</v>
      </c>
      <c r="K13" s="19">
        <v>0</v>
      </c>
      <c r="L13" s="76" t="s">
        <v>163</v>
      </c>
      <c r="M13" s="76" t="s">
        <v>163</v>
      </c>
      <c r="N13" s="77" t="s">
        <v>163</v>
      </c>
      <c r="P13" s="93">
        <v>19787</v>
      </c>
      <c r="Q13" s="18">
        <v>0</v>
      </c>
      <c r="R13" s="19">
        <v>0</v>
      </c>
      <c r="S13" s="76">
        <v>1.1337520276267183</v>
      </c>
      <c r="T13" s="76" t="s">
        <v>163</v>
      </c>
      <c r="U13" s="77" t="s">
        <v>163</v>
      </c>
    </row>
    <row r="14" spans="1:21" x14ac:dyDescent="0.2">
      <c r="A14" s="17" t="s">
        <v>164</v>
      </c>
      <c r="B14" s="18">
        <v>28234</v>
      </c>
      <c r="C14" s="18">
        <v>49097</v>
      </c>
      <c r="D14" s="19">
        <v>87933</v>
      </c>
      <c r="E14" s="27">
        <v>1.3822348986651549</v>
      </c>
      <c r="F14" s="27">
        <v>2.0265824613543022</v>
      </c>
      <c r="G14" s="28">
        <v>3.115335764910534</v>
      </c>
      <c r="I14" s="93">
        <v>0</v>
      </c>
      <c r="J14" s="18">
        <v>0</v>
      </c>
      <c r="K14" s="19">
        <v>0</v>
      </c>
      <c r="L14" s="76" t="s">
        <v>163</v>
      </c>
      <c r="M14" s="76" t="s">
        <v>163</v>
      </c>
      <c r="N14" s="77" t="s">
        <v>163</v>
      </c>
      <c r="P14" s="93">
        <v>28234</v>
      </c>
      <c r="Q14" s="18">
        <v>49097</v>
      </c>
      <c r="R14" s="19">
        <v>87933</v>
      </c>
      <c r="S14" s="76">
        <v>1.6177467401835937</v>
      </c>
      <c r="T14" s="76">
        <v>2.378773262892794</v>
      </c>
      <c r="U14" s="77">
        <v>3.6789079375598539</v>
      </c>
    </row>
    <row r="15" spans="1:21" x14ac:dyDescent="0.2">
      <c r="A15" s="17" t="s">
        <v>165</v>
      </c>
      <c r="B15" s="18">
        <v>0</v>
      </c>
      <c r="C15" s="18">
        <v>0</v>
      </c>
      <c r="D15" s="19">
        <v>0</v>
      </c>
      <c r="E15" s="27" t="s">
        <v>163</v>
      </c>
      <c r="F15" s="27" t="s">
        <v>163</v>
      </c>
      <c r="G15" s="28" t="s">
        <v>163</v>
      </c>
      <c r="I15" s="93">
        <v>0</v>
      </c>
      <c r="J15" s="18">
        <v>0</v>
      </c>
      <c r="K15" s="19">
        <v>0</v>
      </c>
      <c r="L15" s="76" t="s">
        <v>163</v>
      </c>
      <c r="M15" s="76" t="s">
        <v>163</v>
      </c>
      <c r="N15" s="77" t="s">
        <v>163</v>
      </c>
      <c r="P15" s="93">
        <v>0</v>
      </c>
      <c r="Q15" s="18">
        <v>0</v>
      </c>
      <c r="R15" s="19">
        <v>0</v>
      </c>
      <c r="S15" s="76" t="s">
        <v>163</v>
      </c>
      <c r="T15" s="76" t="s">
        <v>163</v>
      </c>
      <c r="U15" s="77" t="s">
        <v>163</v>
      </c>
    </row>
    <row r="16" spans="1:21" x14ac:dyDescent="0.2">
      <c r="A16" s="17" t="s">
        <v>166</v>
      </c>
      <c r="B16" s="18">
        <v>201971</v>
      </c>
      <c r="C16" s="18">
        <v>236912</v>
      </c>
      <c r="D16" s="19">
        <v>263742</v>
      </c>
      <c r="E16" s="27">
        <v>9.8877723566728051</v>
      </c>
      <c r="F16" s="27">
        <v>9.7790436092708397</v>
      </c>
      <c r="G16" s="28">
        <v>9.3439878692758587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201971</v>
      </c>
      <c r="Q16" s="18">
        <v>236912</v>
      </c>
      <c r="R16" s="19">
        <v>263742</v>
      </c>
      <c r="S16" s="76">
        <v>11.572498649203817</v>
      </c>
      <c r="T16" s="76">
        <v>11.478500341333639</v>
      </c>
      <c r="U16" s="77">
        <v>11.034339068016683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0</v>
      </c>
      <c r="Q18" s="18">
        <v>0</v>
      </c>
      <c r="R18" s="19">
        <v>0</v>
      </c>
      <c r="S18" s="76" t="s">
        <v>163</v>
      </c>
      <c r="T18" s="76" t="s">
        <v>163</v>
      </c>
      <c r="U18" s="77" t="s">
        <v>163</v>
      </c>
    </row>
    <row r="19" spans="1:21" x14ac:dyDescent="0.2">
      <c r="A19" s="17" t="s">
        <v>169</v>
      </c>
      <c r="B19" s="18">
        <v>0</v>
      </c>
      <c r="C19" s="18">
        <v>0</v>
      </c>
      <c r="D19" s="19">
        <v>0</v>
      </c>
      <c r="E19" s="27" t="s">
        <v>163</v>
      </c>
      <c r="F19" s="27" t="s">
        <v>163</v>
      </c>
      <c r="G19" s="28" t="s">
        <v>163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0</v>
      </c>
      <c r="Q19" s="18">
        <v>0</v>
      </c>
      <c r="R19" s="19">
        <v>0</v>
      </c>
      <c r="S19" s="76" t="s">
        <v>163</v>
      </c>
      <c r="T19" s="76" t="s">
        <v>163</v>
      </c>
      <c r="U19" s="77" t="s">
        <v>163</v>
      </c>
    </row>
    <row r="20" spans="1:21" x14ac:dyDescent="0.2">
      <c r="A20" s="17" t="s">
        <v>170</v>
      </c>
      <c r="B20" s="18">
        <v>26</v>
      </c>
      <c r="C20" s="18">
        <v>46245</v>
      </c>
      <c r="D20" s="19">
        <v>59664</v>
      </c>
      <c r="E20" s="27">
        <v>1.2728663088933212E-3</v>
      </c>
      <c r="F20" s="27">
        <v>1.9088601324995356</v>
      </c>
      <c r="G20" s="28">
        <v>2.1138070244120195</v>
      </c>
      <c r="I20" s="93">
        <v>26</v>
      </c>
      <c r="J20" s="18">
        <v>19452</v>
      </c>
      <c r="K20" s="19">
        <v>27815</v>
      </c>
      <c r="L20" s="76">
        <v>8.7434046144999281E-3</v>
      </c>
      <c r="M20" s="76">
        <v>5.4231126302319295</v>
      </c>
      <c r="N20" s="77">
        <v>6.4328202186904475</v>
      </c>
      <c r="P20" s="93">
        <v>0</v>
      </c>
      <c r="Q20" s="18">
        <v>26793</v>
      </c>
      <c r="R20" s="19">
        <v>31849</v>
      </c>
      <c r="S20" s="76" t="s">
        <v>163</v>
      </c>
      <c r="T20" s="76">
        <v>1.2981337359245297</v>
      </c>
      <c r="U20" s="77">
        <v>1.3324865397898831</v>
      </c>
    </row>
    <row r="21" spans="1:21" x14ac:dyDescent="0.2">
      <c r="A21" s="17" t="s">
        <v>171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0</v>
      </c>
      <c r="R21" s="19">
        <v>0</v>
      </c>
      <c r="S21" s="76" t="s">
        <v>163</v>
      </c>
      <c r="T21" s="76" t="s">
        <v>163</v>
      </c>
      <c r="U21" s="77" t="s">
        <v>163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  <c r="I22" s="93">
        <v>0</v>
      </c>
      <c r="J22" s="18">
        <v>0</v>
      </c>
      <c r="K22" s="19">
        <v>0</v>
      </c>
      <c r="L22" s="76" t="s">
        <v>163</v>
      </c>
      <c r="M22" s="76" t="s">
        <v>163</v>
      </c>
      <c r="N22" s="77" t="s">
        <v>163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2">
      <c r="A23" s="17" t="s">
        <v>173</v>
      </c>
      <c r="B23" s="18">
        <v>0</v>
      </c>
      <c r="C23" s="18">
        <v>795</v>
      </c>
      <c r="D23" s="19">
        <v>8258</v>
      </c>
      <c r="E23" s="27" t="s">
        <v>163</v>
      </c>
      <c r="F23" s="27">
        <v>3.2815305553835675E-2</v>
      </c>
      <c r="G23" s="28">
        <v>0.29256869146544745</v>
      </c>
      <c r="I23" s="93">
        <v>0</v>
      </c>
      <c r="J23" s="18">
        <v>0</v>
      </c>
      <c r="K23" s="19">
        <v>0</v>
      </c>
      <c r="L23" s="76" t="s">
        <v>163</v>
      </c>
      <c r="M23" s="76" t="s">
        <v>163</v>
      </c>
      <c r="N23" s="77" t="s">
        <v>163</v>
      </c>
      <c r="P23" s="93">
        <v>0</v>
      </c>
      <c r="Q23" s="18">
        <v>795</v>
      </c>
      <c r="R23" s="19">
        <v>8258</v>
      </c>
      <c r="S23" s="76" t="s">
        <v>163</v>
      </c>
      <c r="T23" s="76">
        <v>3.8518132350240777E-2</v>
      </c>
      <c r="U23" s="77">
        <v>0.34549511273775801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163</v>
      </c>
      <c r="F24" s="27" t="s">
        <v>163</v>
      </c>
      <c r="G24" s="28" t="s">
        <v>163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0</v>
      </c>
      <c r="Q24" s="18">
        <v>0</v>
      </c>
      <c r="R24" s="19">
        <v>0</v>
      </c>
      <c r="S24" s="76" t="s">
        <v>163</v>
      </c>
      <c r="T24" s="76" t="s">
        <v>163</v>
      </c>
      <c r="U24" s="77" t="s">
        <v>163</v>
      </c>
    </row>
    <row r="25" spans="1:21" x14ac:dyDescent="0.2">
      <c r="A25" s="17" t="s">
        <v>175</v>
      </c>
      <c r="B25" s="18">
        <v>0</v>
      </c>
      <c r="C25" s="18">
        <v>0</v>
      </c>
      <c r="D25" s="19">
        <v>0</v>
      </c>
      <c r="E25" s="27" t="s">
        <v>163</v>
      </c>
      <c r="F25" s="27" t="s">
        <v>163</v>
      </c>
      <c r="G25" s="28" t="s">
        <v>163</v>
      </c>
      <c r="I25" s="93">
        <v>0</v>
      </c>
      <c r="J25" s="18">
        <v>0</v>
      </c>
      <c r="K25" s="19">
        <v>0</v>
      </c>
      <c r="L25" s="76" t="s">
        <v>163</v>
      </c>
      <c r="M25" s="76" t="s">
        <v>163</v>
      </c>
      <c r="N25" s="77" t="s">
        <v>163</v>
      </c>
      <c r="P25" s="93">
        <v>0</v>
      </c>
      <c r="Q25" s="18">
        <v>0</v>
      </c>
      <c r="R25" s="19">
        <v>0</v>
      </c>
      <c r="S25" s="76" t="s">
        <v>163</v>
      </c>
      <c r="T25" s="76" t="s">
        <v>163</v>
      </c>
      <c r="U25" s="77" t="s">
        <v>163</v>
      </c>
    </row>
    <row r="26" spans="1:21" x14ac:dyDescent="0.2">
      <c r="A26" s="17" t="s">
        <v>176</v>
      </c>
      <c r="B26" s="18">
        <v>0</v>
      </c>
      <c r="C26" s="18">
        <v>0</v>
      </c>
      <c r="D26" s="19">
        <v>1391</v>
      </c>
      <c r="E26" s="27" t="s">
        <v>163</v>
      </c>
      <c r="F26" s="27" t="s">
        <v>163</v>
      </c>
      <c r="G26" s="28">
        <v>4.9281066823496901E-2</v>
      </c>
      <c r="I26" s="93">
        <v>0</v>
      </c>
      <c r="J26" s="18">
        <v>0</v>
      </c>
      <c r="K26" s="19">
        <v>0</v>
      </c>
      <c r="L26" s="76" t="s">
        <v>163</v>
      </c>
      <c r="M26" s="76" t="s">
        <v>163</v>
      </c>
      <c r="N26" s="77" t="s">
        <v>163</v>
      </c>
      <c r="P26" s="93">
        <v>0</v>
      </c>
      <c r="Q26" s="18">
        <v>0</v>
      </c>
      <c r="R26" s="19">
        <v>1391</v>
      </c>
      <c r="S26" s="76" t="s">
        <v>163</v>
      </c>
      <c r="T26" s="76" t="s">
        <v>163</v>
      </c>
      <c r="U26" s="77">
        <v>5.8196137299372896E-2</v>
      </c>
    </row>
    <row r="27" spans="1:21" x14ac:dyDescent="0.2">
      <c r="A27" s="17" t="s">
        <v>177</v>
      </c>
      <c r="B27" s="18">
        <v>0</v>
      </c>
      <c r="C27" s="18">
        <v>0</v>
      </c>
      <c r="D27" s="19">
        <v>0</v>
      </c>
      <c r="E27" s="27" t="s">
        <v>163</v>
      </c>
      <c r="F27" s="27" t="s">
        <v>163</v>
      </c>
      <c r="G27" s="28" t="s">
        <v>163</v>
      </c>
      <c r="I27" s="93">
        <v>0</v>
      </c>
      <c r="J27" s="18">
        <v>0</v>
      </c>
      <c r="K27" s="19">
        <v>0</v>
      </c>
      <c r="L27" s="76" t="s">
        <v>163</v>
      </c>
      <c r="M27" s="76" t="s">
        <v>163</v>
      </c>
      <c r="N27" s="77" t="s">
        <v>163</v>
      </c>
      <c r="P27" s="93">
        <v>0</v>
      </c>
      <c r="Q27" s="18">
        <v>0</v>
      </c>
      <c r="R27" s="19">
        <v>0</v>
      </c>
      <c r="S27" s="76" t="s">
        <v>163</v>
      </c>
      <c r="T27" s="76" t="s">
        <v>163</v>
      </c>
      <c r="U27" s="77" t="s">
        <v>163</v>
      </c>
    </row>
    <row r="28" spans="1:21" x14ac:dyDescent="0.2">
      <c r="A28" s="17" t="s">
        <v>178</v>
      </c>
      <c r="B28" s="18">
        <v>0</v>
      </c>
      <c r="C28" s="18">
        <v>0</v>
      </c>
      <c r="D28" s="19">
        <v>0</v>
      </c>
      <c r="E28" s="27" t="s">
        <v>163</v>
      </c>
      <c r="F28" s="27" t="s">
        <v>163</v>
      </c>
      <c r="G28" s="28" t="s">
        <v>163</v>
      </c>
      <c r="I28" s="93">
        <v>0</v>
      </c>
      <c r="J28" s="18">
        <v>0</v>
      </c>
      <c r="K28" s="19">
        <v>0</v>
      </c>
      <c r="L28" s="76" t="s">
        <v>163</v>
      </c>
      <c r="M28" s="76" t="s">
        <v>163</v>
      </c>
      <c r="N28" s="77" t="s">
        <v>163</v>
      </c>
      <c r="P28" s="93">
        <v>0</v>
      </c>
      <c r="Q28" s="18">
        <v>0</v>
      </c>
      <c r="R28" s="19">
        <v>0</v>
      </c>
      <c r="S28" s="76" t="s">
        <v>163</v>
      </c>
      <c r="T28" s="76" t="s">
        <v>163</v>
      </c>
      <c r="U28" s="77" t="s">
        <v>163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2">
      <c r="A32" s="17" t="s">
        <v>182</v>
      </c>
      <c r="B32" s="18">
        <v>1440</v>
      </c>
      <c r="C32" s="18">
        <v>1624</v>
      </c>
      <c r="D32" s="19">
        <v>1552</v>
      </c>
      <c r="E32" s="27">
        <v>7.049721095409163E-2</v>
      </c>
      <c r="F32" s="27">
        <v>6.7034032980414007E-2</v>
      </c>
      <c r="G32" s="28">
        <v>5.4985058023053333E-2</v>
      </c>
      <c r="I32" s="93">
        <v>0</v>
      </c>
      <c r="J32" s="18">
        <v>0</v>
      </c>
      <c r="K32" s="19">
        <v>0</v>
      </c>
      <c r="L32" s="76" t="s">
        <v>163</v>
      </c>
      <c r="M32" s="76" t="s">
        <v>163</v>
      </c>
      <c r="N32" s="77" t="s">
        <v>163</v>
      </c>
      <c r="P32" s="93">
        <v>1440</v>
      </c>
      <c r="Q32" s="18">
        <v>1624</v>
      </c>
      <c r="R32" s="19">
        <v>1552</v>
      </c>
      <c r="S32" s="76">
        <v>8.2508865405694368E-2</v>
      </c>
      <c r="T32" s="76">
        <v>7.8683581052567314E-2</v>
      </c>
      <c r="U32" s="77">
        <v>6.4931995031363571E-2</v>
      </c>
    </row>
    <row r="33" spans="1:21" x14ac:dyDescent="0.2">
      <c r="A33" s="17" t="s">
        <v>183</v>
      </c>
      <c r="B33" s="18">
        <v>5721</v>
      </c>
      <c r="C33" s="18">
        <v>18337</v>
      </c>
      <c r="D33" s="19">
        <v>42867</v>
      </c>
      <c r="E33" s="27">
        <v>0.28007954435302651</v>
      </c>
      <c r="F33" s="27">
        <v>0.75689843766123877</v>
      </c>
      <c r="G33" s="28">
        <v>1.5187142282694763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5721</v>
      </c>
      <c r="Q33" s="18">
        <v>18337</v>
      </c>
      <c r="R33" s="19">
        <v>42867</v>
      </c>
      <c r="S33" s="76">
        <v>0.32780084651803992</v>
      </c>
      <c r="T33" s="76">
        <v>0.88843646906461016</v>
      </c>
      <c r="U33" s="77">
        <v>1.793453499361767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25">
      <c r="A36" s="20" t="s">
        <v>4</v>
      </c>
      <c r="B36" s="21">
        <v>2042634</v>
      </c>
      <c r="C36" s="21">
        <v>2422650</v>
      </c>
      <c r="D36" s="22">
        <v>2822585</v>
      </c>
      <c r="E36" s="23">
        <v>100</v>
      </c>
      <c r="F36" s="23">
        <v>100</v>
      </c>
      <c r="G36" s="48">
        <v>100</v>
      </c>
      <c r="I36" s="94">
        <v>297367</v>
      </c>
      <c r="J36" s="21">
        <v>358687</v>
      </c>
      <c r="K36" s="22">
        <v>432392</v>
      </c>
      <c r="L36" s="80">
        <v>100</v>
      </c>
      <c r="M36" s="80">
        <v>100</v>
      </c>
      <c r="N36" s="81">
        <v>100</v>
      </c>
      <c r="P36" s="94">
        <v>1745267</v>
      </c>
      <c r="Q36" s="21">
        <v>2063963</v>
      </c>
      <c r="R36" s="22">
        <v>2390193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122</v>
      </c>
      <c r="B38" s="6"/>
      <c r="C38" s="6"/>
      <c r="D38" s="6"/>
      <c r="E38" s="6"/>
      <c r="F38" s="6"/>
      <c r="I38" s="223" t="s">
        <v>107</v>
      </c>
      <c r="J38" s="223"/>
      <c r="K38" s="223"/>
      <c r="L38" s="223"/>
      <c r="M38" s="223"/>
      <c r="N38" s="223"/>
      <c r="P38" s="223" t="s">
        <v>108</v>
      </c>
      <c r="Q38" s="223"/>
      <c r="R38" s="223"/>
      <c r="S38" s="223"/>
      <c r="T38" s="223"/>
      <c r="U38" s="223"/>
    </row>
    <row r="39" spans="1:21" x14ac:dyDescent="0.2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201059</v>
      </c>
      <c r="C41" s="18">
        <v>192672</v>
      </c>
      <c r="D41" s="19">
        <v>200720</v>
      </c>
      <c r="E41" s="27">
        <v>29.774344120033881</v>
      </c>
      <c r="F41" s="27">
        <v>25.546302275104846</v>
      </c>
      <c r="G41" s="28">
        <v>24.905821450374482</v>
      </c>
      <c r="I41" s="93">
        <v>28177</v>
      </c>
      <c r="J41" s="18">
        <v>26986</v>
      </c>
      <c r="K41" s="19">
        <v>28549</v>
      </c>
      <c r="L41" s="76">
        <v>41.606863353120112</v>
      </c>
      <c r="M41" s="76">
        <v>34.536333154163145</v>
      </c>
      <c r="N41" s="77">
        <v>32.447207510285729</v>
      </c>
      <c r="P41" s="93">
        <v>172882</v>
      </c>
      <c r="Q41" s="18">
        <v>165686</v>
      </c>
      <c r="R41" s="19">
        <v>172171</v>
      </c>
      <c r="S41" s="76">
        <v>28.455413016785339</v>
      </c>
      <c r="T41" s="76">
        <v>24.507261832741925</v>
      </c>
      <c r="U41" s="77">
        <v>23.9815859484908</v>
      </c>
    </row>
    <row r="42" spans="1:21" x14ac:dyDescent="0.2">
      <c r="A42" s="17" t="s">
        <v>186</v>
      </c>
      <c r="B42" s="18">
        <v>117518</v>
      </c>
      <c r="C42" s="18">
        <v>138767</v>
      </c>
      <c r="D42" s="19">
        <v>139742</v>
      </c>
      <c r="E42" s="27">
        <v>17.402958197833183</v>
      </c>
      <c r="F42" s="27">
        <v>18.399060204956996</v>
      </c>
      <c r="G42" s="28">
        <v>17.339524218404897</v>
      </c>
      <c r="I42" s="93">
        <v>11170</v>
      </c>
      <c r="J42" s="18">
        <v>10783</v>
      </c>
      <c r="K42" s="19">
        <v>11488</v>
      </c>
      <c r="L42" s="76">
        <v>16.493901538643279</v>
      </c>
      <c r="M42" s="76">
        <v>13.799943689370089</v>
      </c>
      <c r="N42" s="77">
        <v>13.056622644511627</v>
      </c>
      <c r="P42" s="93">
        <v>106348</v>
      </c>
      <c r="Q42" s="18">
        <v>127984</v>
      </c>
      <c r="R42" s="19">
        <v>128254</v>
      </c>
      <c r="S42" s="76">
        <v>17.50428768471609</v>
      </c>
      <c r="T42" s="76">
        <v>18.930612112077316</v>
      </c>
      <c r="U42" s="77">
        <v>17.864415750839218</v>
      </c>
    </row>
    <row r="43" spans="1:21" x14ac:dyDescent="0.2">
      <c r="A43" s="17" t="s">
        <v>82</v>
      </c>
      <c r="B43" s="18">
        <v>158743</v>
      </c>
      <c r="C43" s="18">
        <v>185498</v>
      </c>
      <c r="D43" s="19">
        <v>204791</v>
      </c>
      <c r="E43" s="27">
        <v>23.507869374892636</v>
      </c>
      <c r="F43" s="27">
        <v>24.595104527006512</v>
      </c>
      <c r="G43" s="28">
        <v>25.410960943820449</v>
      </c>
      <c r="I43" s="93">
        <v>16621</v>
      </c>
      <c r="J43" s="18">
        <v>19419</v>
      </c>
      <c r="K43" s="19">
        <v>22695</v>
      </c>
      <c r="L43" s="76">
        <v>24.54298455450223</v>
      </c>
      <c r="M43" s="76">
        <v>24.852184596483145</v>
      </c>
      <c r="N43" s="77">
        <v>25.793876298502035</v>
      </c>
      <c r="P43" s="93">
        <v>142122</v>
      </c>
      <c r="Q43" s="18">
        <v>166079</v>
      </c>
      <c r="R43" s="19">
        <v>182096</v>
      </c>
      <c r="S43" s="76">
        <v>23.392488568917329</v>
      </c>
      <c r="T43" s="76">
        <v>24.565391994012444</v>
      </c>
      <c r="U43" s="77">
        <v>25.364032705138385</v>
      </c>
    </row>
    <row r="44" spans="1:21" x14ac:dyDescent="0.2">
      <c r="A44" s="17" t="s">
        <v>84</v>
      </c>
      <c r="B44" s="18">
        <v>57889</v>
      </c>
      <c r="C44" s="18">
        <v>79689</v>
      </c>
      <c r="D44" s="19">
        <v>69994</v>
      </c>
      <c r="E44" s="27">
        <v>8.572642889722129</v>
      </c>
      <c r="F44" s="27">
        <v>10.565932164511866</v>
      </c>
      <c r="G44" s="28">
        <v>8.6850242457030262</v>
      </c>
      <c r="I44" s="93">
        <v>6087</v>
      </c>
      <c r="J44" s="18">
        <v>6686</v>
      </c>
      <c r="K44" s="19">
        <v>7648</v>
      </c>
      <c r="L44" s="76">
        <v>8.988216532293789</v>
      </c>
      <c r="M44" s="76">
        <v>8.5566561724129109</v>
      </c>
      <c r="N44" s="77">
        <v>8.6922919555383817</v>
      </c>
      <c r="P44" s="93">
        <v>51802</v>
      </c>
      <c r="Q44" s="18">
        <v>73003</v>
      </c>
      <c r="R44" s="19">
        <v>62346</v>
      </c>
      <c r="S44" s="76">
        <v>8.5263202941631526</v>
      </c>
      <c r="T44" s="76">
        <v>10.798158176162492</v>
      </c>
      <c r="U44" s="77">
        <v>8.684133550624713</v>
      </c>
    </row>
    <row r="45" spans="1:21" x14ac:dyDescent="0.2">
      <c r="A45" s="17" t="s">
        <v>185</v>
      </c>
      <c r="B45" s="18">
        <v>36288</v>
      </c>
      <c r="C45" s="18">
        <v>37446</v>
      </c>
      <c r="D45" s="19">
        <v>41422</v>
      </c>
      <c r="E45" s="27">
        <v>5.3738027117800717</v>
      </c>
      <c r="F45" s="27">
        <v>4.9649499407987463</v>
      </c>
      <c r="G45" s="28">
        <v>5.1397416107882208</v>
      </c>
      <c r="I45" s="93">
        <v>5652</v>
      </c>
      <c r="J45" s="18">
        <v>6597</v>
      </c>
      <c r="K45" s="19">
        <v>7858</v>
      </c>
      <c r="L45" s="76">
        <v>8.3458846460529816</v>
      </c>
      <c r="M45" s="76">
        <v>8.4427551255471087</v>
      </c>
      <c r="N45" s="77">
        <v>8.9309662900916056</v>
      </c>
      <c r="P45" s="93">
        <v>30636</v>
      </c>
      <c r="Q45" s="18">
        <v>30849</v>
      </c>
      <c r="R45" s="19">
        <v>33564</v>
      </c>
      <c r="S45" s="76">
        <v>5.0425147394305689</v>
      </c>
      <c r="T45" s="76">
        <v>4.5629957888913708</v>
      </c>
      <c r="U45" s="77">
        <v>4.6751076010195982</v>
      </c>
    </row>
    <row r="46" spans="1:21" x14ac:dyDescent="0.2">
      <c r="A46" s="17" t="s">
        <v>161</v>
      </c>
      <c r="B46" s="18">
        <v>0</v>
      </c>
      <c r="C46" s="18">
        <v>0</v>
      </c>
      <c r="D46" s="19">
        <v>0</v>
      </c>
      <c r="E46" s="27" t="s">
        <v>163</v>
      </c>
      <c r="F46" s="27" t="s">
        <v>163</v>
      </c>
      <c r="G46" s="28" t="s">
        <v>163</v>
      </c>
      <c r="I46" s="93">
        <v>0</v>
      </c>
      <c r="J46" s="18">
        <v>0</v>
      </c>
      <c r="K46" s="19">
        <v>0</v>
      </c>
      <c r="L46" s="76" t="s">
        <v>163</v>
      </c>
      <c r="M46" s="76" t="s">
        <v>163</v>
      </c>
      <c r="N46" s="77" t="s">
        <v>163</v>
      </c>
      <c r="P46" s="93">
        <v>0</v>
      </c>
      <c r="Q46" s="18">
        <v>0</v>
      </c>
      <c r="R46" s="19">
        <v>0</v>
      </c>
      <c r="S46" s="76" t="s">
        <v>163</v>
      </c>
      <c r="T46" s="76" t="s">
        <v>163</v>
      </c>
      <c r="U46" s="77" t="s">
        <v>163</v>
      </c>
    </row>
    <row r="47" spans="1:21" x14ac:dyDescent="0.2">
      <c r="A47" s="17" t="s">
        <v>162</v>
      </c>
      <c r="B47" s="18">
        <v>9082</v>
      </c>
      <c r="C47" s="18">
        <v>0</v>
      </c>
      <c r="D47" s="19">
        <v>0</v>
      </c>
      <c r="E47" s="27">
        <v>1.3449315539127704</v>
      </c>
      <c r="F47" s="27" t="s">
        <v>163</v>
      </c>
      <c r="G47" s="28" t="s">
        <v>163</v>
      </c>
      <c r="I47" s="93">
        <v>0</v>
      </c>
      <c r="J47" s="18">
        <v>0</v>
      </c>
      <c r="K47" s="19">
        <v>0</v>
      </c>
      <c r="L47" s="76" t="s">
        <v>163</v>
      </c>
      <c r="M47" s="76" t="s">
        <v>163</v>
      </c>
      <c r="N47" s="77" t="s">
        <v>163</v>
      </c>
      <c r="P47" s="93">
        <v>9082</v>
      </c>
      <c r="Q47" s="18">
        <v>0</v>
      </c>
      <c r="R47" s="19">
        <v>0</v>
      </c>
      <c r="S47" s="76">
        <v>1.4948465486195466</v>
      </c>
      <c r="T47" s="76" t="s">
        <v>163</v>
      </c>
      <c r="U47" s="77" t="s">
        <v>163</v>
      </c>
    </row>
    <row r="48" spans="1:21" x14ac:dyDescent="0.2">
      <c r="A48" s="17" t="s">
        <v>164</v>
      </c>
      <c r="B48" s="18">
        <v>10373</v>
      </c>
      <c r="C48" s="18">
        <v>17513</v>
      </c>
      <c r="D48" s="19">
        <v>28668</v>
      </c>
      <c r="E48" s="27">
        <v>1.5361126413496111</v>
      </c>
      <c r="F48" s="27">
        <v>2.3220415615341676</v>
      </c>
      <c r="G48" s="28">
        <v>3.5571945463298906</v>
      </c>
      <c r="I48" s="93">
        <v>0</v>
      </c>
      <c r="J48" s="18">
        <v>0</v>
      </c>
      <c r="K48" s="19">
        <v>0</v>
      </c>
      <c r="L48" s="76" t="s">
        <v>163</v>
      </c>
      <c r="M48" s="76" t="s">
        <v>163</v>
      </c>
      <c r="N48" s="77" t="s">
        <v>163</v>
      </c>
      <c r="P48" s="93">
        <v>10373</v>
      </c>
      <c r="Q48" s="18">
        <v>17513</v>
      </c>
      <c r="R48" s="19">
        <v>28668</v>
      </c>
      <c r="S48" s="76">
        <v>1.707337948560951</v>
      </c>
      <c r="T48" s="76">
        <v>2.5904160669990786</v>
      </c>
      <c r="U48" s="77">
        <v>3.9931469641887092</v>
      </c>
    </row>
    <row r="49" spans="1:21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163</v>
      </c>
      <c r="F49" s="27" t="s">
        <v>163</v>
      </c>
      <c r="G49" s="28" t="s">
        <v>163</v>
      </c>
      <c r="I49" s="93">
        <v>0</v>
      </c>
      <c r="J49" s="18">
        <v>0</v>
      </c>
      <c r="K49" s="19">
        <v>0</v>
      </c>
      <c r="L49" s="76" t="s">
        <v>163</v>
      </c>
      <c r="M49" s="76" t="s">
        <v>163</v>
      </c>
      <c r="N49" s="77" t="s">
        <v>163</v>
      </c>
      <c r="P49" s="93">
        <v>0</v>
      </c>
      <c r="Q49" s="18">
        <v>0</v>
      </c>
      <c r="R49" s="19">
        <v>0</v>
      </c>
      <c r="S49" s="76" t="s">
        <v>163</v>
      </c>
      <c r="T49" s="76" t="s">
        <v>163</v>
      </c>
      <c r="U49" s="77" t="s">
        <v>163</v>
      </c>
    </row>
    <row r="50" spans="1:21" x14ac:dyDescent="0.2">
      <c r="A50" s="17" t="s">
        <v>166</v>
      </c>
      <c r="B50" s="18">
        <v>81750</v>
      </c>
      <c r="C50" s="18">
        <v>80029</v>
      </c>
      <c r="D50" s="19">
        <v>82520</v>
      </c>
      <c r="E50" s="27">
        <v>12.106161036376237</v>
      </c>
      <c r="F50" s="27">
        <v>10.611012626507046</v>
      </c>
      <c r="G50" s="28">
        <v>10.239280520550528</v>
      </c>
      <c r="I50" s="93">
        <v>0</v>
      </c>
      <c r="J50" s="18">
        <v>0</v>
      </c>
      <c r="K50" s="19">
        <v>0</v>
      </c>
      <c r="L50" s="76" t="s">
        <v>163</v>
      </c>
      <c r="M50" s="76" t="s">
        <v>163</v>
      </c>
      <c r="N50" s="77" t="s">
        <v>163</v>
      </c>
      <c r="P50" s="93">
        <v>81750</v>
      </c>
      <c r="Q50" s="18">
        <v>80029</v>
      </c>
      <c r="R50" s="19">
        <v>82520</v>
      </c>
      <c r="S50" s="76">
        <v>13.455594070650511</v>
      </c>
      <c r="T50" s="76">
        <v>11.837401212006467</v>
      </c>
      <c r="U50" s="77">
        <v>11.494156811945455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163</v>
      </c>
      <c r="F51" s="27" t="s">
        <v>163</v>
      </c>
      <c r="G51" s="28" t="s">
        <v>163</v>
      </c>
      <c r="I51" s="93">
        <v>0</v>
      </c>
      <c r="J51" s="18">
        <v>0</v>
      </c>
      <c r="K51" s="19">
        <v>0</v>
      </c>
      <c r="L51" s="76" t="s">
        <v>163</v>
      </c>
      <c r="M51" s="76" t="s">
        <v>163</v>
      </c>
      <c r="N51" s="77" t="s">
        <v>163</v>
      </c>
      <c r="P51" s="93">
        <v>0</v>
      </c>
      <c r="Q51" s="18">
        <v>0</v>
      </c>
      <c r="R51" s="19">
        <v>0</v>
      </c>
      <c r="S51" s="76" t="s">
        <v>163</v>
      </c>
      <c r="T51" s="76" t="s">
        <v>163</v>
      </c>
      <c r="U51" s="77" t="s">
        <v>163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0</v>
      </c>
      <c r="Q52" s="18">
        <v>0</v>
      </c>
      <c r="R52" s="19">
        <v>0</v>
      </c>
      <c r="S52" s="76" t="s">
        <v>163</v>
      </c>
      <c r="T52" s="76" t="s">
        <v>163</v>
      </c>
      <c r="U52" s="77" t="s">
        <v>163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163</v>
      </c>
      <c r="F53" s="27" t="s">
        <v>163</v>
      </c>
      <c r="G53" s="28" t="s">
        <v>163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0</v>
      </c>
      <c r="Q53" s="18">
        <v>0</v>
      </c>
      <c r="R53" s="19">
        <v>0</v>
      </c>
      <c r="S53" s="76" t="s">
        <v>163</v>
      </c>
      <c r="T53" s="76" t="s">
        <v>163</v>
      </c>
      <c r="U53" s="77" t="s">
        <v>163</v>
      </c>
    </row>
    <row r="54" spans="1:21" x14ac:dyDescent="0.2">
      <c r="A54" s="17" t="s">
        <v>170</v>
      </c>
      <c r="B54" s="18">
        <v>15</v>
      </c>
      <c r="C54" s="18">
        <v>15194</v>
      </c>
      <c r="D54" s="19">
        <v>18378</v>
      </c>
      <c r="E54" s="27">
        <v>2.2213139516286673E-3</v>
      </c>
      <c r="F54" s="27">
        <v>2.0145662928082078</v>
      </c>
      <c r="G54" s="28">
        <v>2.2803865415254196</v>
      </c>
      <c r="I54" s="93">
        <v>15</v>
      </c>
      <c r="J54" s="18">
        <v>7667</v>
      </c>
      <c r="K54" s="19">
        <v>9748</v>
      </c>
      <c r="L54" s="76">
        <v>2.2149375387614068E-2</v>
      </c>
      <c r="M54" s="76">
        <v>9.8121272620235995</v>
      </c>
      <c r="N54" s="77">
        <v>11.079035301070626</v>
      </c>
      <c r="P54" s="93">
        <v>0</v>
      </c>
      <c r="Q54" s="18">
        <v>7527</v>
      </c>
      <c r="R54" s="19">
        <v>8630</v>
      </c>
      <c r="S54" s="76" t="s">
        <v>163</v>
      </c>
      <c r="T54" s="76">
        <v>1.1133478979216618</v>
      </c>
      <c r="U54" s="77">
        <v>1.2020670538910478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163</v>
      </c>
      <c r="F55" s="27" t="s">
        <v>163</v>
      </c>
      <c r="G55" s="28" t="s">
        <v>163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0</v>
      </c>
      <c r="Q55" s="18">
        <v>0</v>
      </c>
      <c r="R55" s="19">
        <v>0</v>
      </c>
      <c r="S55" s="76" t="s">
        <v>163</v>
      </c>
      <c r="T55" s="76" t="s">
        <v>163</v>
      </c>
      <c r="U55" s="77" t="s">
        <v>163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163</v>
      </c>
      <c r="F56" s="27" t="s">
        <v>163</v>
      </c>
      <c r="G56" s="28" t="s">
        <v>163</v>
      </c>
      <c r="I56" s="93">
        <v>0</v>
      </c>
      <c r="J56" s="18">
        <v>0</v>
      </c>
      <c r="K56" s="19">
        <v>0</v>
      </c>
      <c r="L56" s="76" t="s">
        <v>163</v>
      </c>
      <c r="M56" s="76" t="s">
        <v>163</v>
      </c>
      <c r="N56" s="77" t="s">
        <v>163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2">
      <c r="A57" s="17" t="s">
        <v>173</v>
      </c>
      <c r="B57" s="18">
        <v>0</v>
      </c>
      <c r="C57" s="18">
        <v>24</v>
      </c>
      <c r="D57" s="19">
        <v>3320</v>
      </c>
      <c r="E57" s="27" t="s">
        <v>163</v>
      </c>
      <c r="F57" s="27">
        <v>3.1821502584834138E-3</v>
      </c>
      <c r="G57" s="28">
        <v>0.41195360310503826</v>
      </c>
      <c r="I57" s="93">
        <v>0</v>
      </c>
      <c r="J57" s="18">
        <v>0</v>
      </c>
      <c r="K57" s="19">
        <v>0</v>
      </c>
      <c r="L57" s="76" t="s">
        <v>163</v>
      </c>
      <c r="M57" s="76" t="s">
        <v>163</v>
      </c>
      <c r="N57" s="77" t="s">
        <v>163</v>
      </c>
      <c r="P57" s="93">
        <v>0</v>
      </c>
      <c r="Q57" s="18">
        <v>24</v>
      </c>
      <c r="R57" s="19">
        <v>3320</v>
      </c>
      <c r="S57" s="76" t="s">
        <v>163</v>
      </c>
      <c r="T57" s="76">
        <v>3.5499335127035848E-3</v>
      </c>
      <c r="U57" s="77">
        <v>0.46244062791637069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163</v>
      </c>
      <c r="F58" s="27" t="s">
        <v>163</v>
      </c>
      <c r="G58" s="28" t="s">
        <v>163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0</v>
      </c>
      <c r="Q58" s="18">
        <v>0</v>
      </c>
      <c r="R58" s="19">
        <v>0</v>
      </c>
      <c r="S58" s="76" t="s">
        <v>163</v>
      </c>
      <c r="T58" s="76" t="s">
        <v>163</v>
      </c>
      <c r="U58" s="77" t="s">
        <v>163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163</v>
      </c>
      <c r="F59" s="27" t="s">
        <v>163</v>
      </c>
      <c r="G59" s="28" t="s">
        <v>163</v>
      </c>
      <c r="I59" s="93">
        <v>0</v>
      </c>
      <c r="J59" s="18">
        <v>0</v>
      </c>
      <c r="K59" s="19">
        <v>0</v>
      </c>
      <c r="L59" s="76" t="s">
        <v>163</v>
      </c>
      <c r="M59" s="76" t="s">
        <v>163</v>
      </c>
      <c r="N59" s="77" t="s">
        <v>163</v>
      </c>
      <c r="P59" s="93">
        <v>0</v>
      </c>
      <c r="Q59" s="18">
        <v>0</v>
      </c>
      <c r="R59" s="19">
        <v>0</v>
      </c>
      <c r="S59" s="76" t="s">
        <v>163</v>
      </c>
      <c r="T59" s="76" t="s">
        <v>163</v>
      </c>
      <c r="U59" s="77" t="s">
        <v>163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582</v>
      </c>
      <c r="E60" s="27" t="s">
        <v>163</v>
      </c>
      <c r="F60" s="27" t="s">
        <v>163</v>
      </c>
      <c r="G60" s="28">
        <v>7.2215962953955493E-2</v>
      </c>
      <c r="I60" s="93">
        <v>0</v>
      </c>
      <c r="J60" s="18">
        <v>0</v>
      </c>
      <c r="K60" s="19">
        <v>0</v>
      </c>
      <c r="L60" s="76" t="s">
        <v>163</v>
      </c>
      <c r="M60" s="76" t="s">
        <v>163</v>
      </c>
      <c r="N60" s="77" t="s">
        <v>163</v>
      </c>
      <c r="P60" s="93">
        <v>0</v>
      </c>
      <c r="Q60" s="18">
        <v>0</v>
      </c>
      <c r="R60" s="19">
        <v>582</v>
      </c>
      <c r="S60" s="76" t="s">
        <v>163</v>
      </c>
      <c r="T60" s="76" t="s">
        <v>163</v>
      </c>
      <c r="U60" s="77">
        <v>8.1066399231122813E-2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163</v>
      </c>
      <c r="F61" s="27" t="s">
        <v>163</v>
      </c>
      <c r="G61" s="28" t="s">
        <v>163</v>
      </c>
      <c r="I61" s="93">
        <v>0</v>
      </c>
      <c r="J61" s="18">
        <v>0</v>
      </c>
      <c r="K61" s="19">
        <v>0</v>
      </c>
      <c r="L61" s="76" t="s">
        <v>163</v>
      </c>
      <c r="M61" s="76" t="s">
        <v>163</v>
      </c>
      <c r="N61" s="77" t="s">
        <v>163</v>
      </c>
      <c r="P61" s="93">
        <v>0</v>
      </c>
      <c r="Q61" s="18">
        <v>0</v>
      </c>
      <c r="R61" s="19">
        <v>0</v>
      </c>
      <c r="S61" s="76" t="s">
        <v>163</v>
      </c>
      <c r="T61" s="76" t="s">
        <v>163</v>
      </c>
      <c r="U61" s="77" t="s">
        <v>163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  <c r="I63" s="93">
        <v>0</v>
      </c>
      <c r="J63" s="18">
        <v>0</v>
      </c>
      <c r="K63" s="19">
        <v>0</v>
      </c>
      <c r="L63" s="76" t="s">
        <v>163</v>
      </c>
      <c r="M63" s="76" t="s">
        <v>163</v>
      </c>
      <c r="N63" s="77" t="s">
        <v>163</v>
      </c>
      <c r="P63" s="93">
        <v>0</v>
      </c>
      <c r="Q63" s="18">
        <v>0</v>
      </c>
      <c r="R63" s="19">
        <v>0</v>
      </c>
      <c r="S63" s="76" t="s">
        <v>163</v>
      </c>
      <c r="T63" s="76" t="s">
        <v>163</v>
      </c>
      <c r="U63" s="77" t="s">
        <v>163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163</v>
      </c>
      <c r="F65" s="27" t="s">
        <v>163</v>
      </c>
      <c r="G65" s="28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2">
      <c r="A66" s="17" t="s">
        <v>182</v>
      </c>
      <c r="B66" s="18">
        <v>175</v>
      </c>
      <c r="C66" s="18">
        <v>189</v>
      </c>
      <c r="D66" s="19">
        <v>183</v>
      </c>
      <c r="E66" s="27">
        <v>2.5915329435667787E-2</v>
      </c>
      <c r="F66" s="27">
        <v>2.5059433285556883E-2</v>
      </c>
      <c r="G66" s="28">
        <v>2.2707081135006624E-2</v>
      </c>
      <c r="I66" s="93">
        <v>0</v>
      </c>
      <c r="J66" s="18">
        <v>0</v>
      </c>
      <c r="K66" s="19">
        <v>0</v>
      </c>
      <c r="L66" s="76" t="s">
        <v>163</v>
      </c>
      <c r="M66" s="76" t="s">
        <v>163</v>
      </c>
      <c r="N66" s="77" t="s">
        <v>163</v>
      </c>
      <c r="P66" s="93">
        <v>175</v>
      </c>
      <c r="Q66" s="18">
        <v>189</v>
      </c>
      <c r="R66" s="19">
        <v>183</v>
      </c>
      <c r="S66" s="76">
        <v>2.8804024004450632E-2</v>
      </c>
      <c r="T66" s="76">
        <v>2.7955726412540731E-2</v>
      </c>
      <c r="U66" s="77">
        <v>2.5489950273703564E-2</v>
      </c>
    </row>
    <row r="67" spans="1:21" x14ac:dyDescent="0.2">
      <c r="A67" s="17" t="s">
        <v>183</v>
      </c>
      <c r="B67" s="18">
        <v>2384</v>
      </c>
      <c r="C67" s="18">
        <v>7186</v>
      </c>
      <c r="D67" s="19">
        <v>15596</v>
      </c>
      <c r="E67" s="27">
        <v>0.3530408307121829</v>
      </c>
      <c r="F67" s="27">
        <v>0.95278882322757541</v>
      </c>
      <c r="G67" s="28">
        <v>1.9351892753090894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2384</v>
      </c>
      <c r="Q67" s="18">
        <v>7186</v>
      </c>
      <c r="R67" s="19">
        <v>15596</v>
      </c>
      <c r="S67" s="76">
        <v>0.39239310415205891</v>
      </c>
      <c r="T67" s="76">
        <v>1.0629092592619984</v>
      </c>
      <c r="U67" s="77">
        <v>2.1723566364408788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25">
      <c r="A70" s="20" t="s">
        <v>4</v>
      </c>
      <c r="B70" s="21">
        <v>675276</v>
      </c>
      <c r="C70" s="21">
        <v>754207</v>
      </c>
      <c r="D70" s="22">
        <v>805916</v>
      </c>
      <c r="E70" s="23">
        <v>100</v>
      </c>
      <c r="F70" s="23">
        <v>100</v>
      </c>
      <c r="G70" s="48">
        <v>100</v>
      </c>
      <c r="I70" s="94">
        <v>67722</v>
      </c>
      <c r="J70" s="21">
        <v>78138</v>
      </c>
      <c r="K70" s="22">
        <v>87986</v>
      </c>
      <c r="L70" s="80">
        <v>100</v>
      </c>
      <c r="M70" s="80">
        <v>100</v>
      </c>
      <c r="N70" s="81">
        <v>100</v>
      </c>
      <c r="P70" s="94">
        <v>607554</v>
      </c>
      <c r="Q70" s="21">
        <v>676069</v>
      </c>
      <c r="R70" s="22">
        <v>717930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158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08">
        <v>16</v>
      </c>
    </row>
    <row r="73" spans="1:21" ht="12.75" customHeight="1" x14ac:dyDescent="0.2">
      <c r="A73" s="26" t="s">
        <v>159</v>
      </c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07"/>
    </row>
    <row r="74" spans="1:21" ht="12.75" customHeight="1" x14ac:dyDescent="0.2"/>
  </sheetData>
  <mergeCells count="5">
    <mergeCell ref="U72:U73"/>
    <mergeCell ref="I4:N4"/>
    <mergeCell ref="P4:U4"/>
    <mergeCell ref="I38:N38"/>
    <mergeCell ref="P38:U38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4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223" t="s">
        <v>104</v>
      </c>
      <c r="E4" s="223"/>
      <c r="F4" s="6"/>
      <c r="I4" s="223" t="s">
        <v>91</v>
      </c>
      <c r="J4" s="223"/>
      <c r="K4" s="223"/>
      <c r="L4" s="223"/>
      <c r="M4" s="223"/>
      <c r="N4" s="223"/>
      <c r="P4" s="223" t="s">
        <v>92</v>
      </c>
      <c r="Q4" s="223"/>
      <c r="R4" s="223"/>
      <c r="S4" s="223"/>
      <c r="T4" s="223"/>
      <c r="U4" s="223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2261932</v>
      </c>
      <c r="C7" s="18">
        <v>2523424</v>
      </c>
      <c r="D7" s="19">
        <v>2759601</v>
      </c>
      <c r="E7" s="27">
        <v>23.942852134576846</v>
      </c>
      <c r="F7" s="27">
        <v>24.270901232106343</v>
      </c>
      <c r="G7" s="28">
        <v>24.557808763653245</v>
      </c>
      <c r="I7" s="93">
        <v>1262442</v>
      </c>
      <c r="J7" s="18">
        <v>1380947</v>
      </c>
      <c r="K7" s="19">
        <v>1491354</v>
      </c>
      <c r="L7" s="76">
        <v>20.844005541705695</v>
      </c>
      <c r="M7" s="76">
        <v>20.966025839758757</v>
      </c>
      <c r="N7" s="77">
        <v>21.142252735825824</v>
      </c>
      <c r="P7" s="93">
        <v>999490</v>
      </c>
      <c r="Q7" s="18">
        <v>1142477</v>
      </c>
      <c r="R7" s="19">
        <v>1268247</v>
      </c>
      <c r="S7" s="76">
        <v>29.478324293125127</v>
      </c>
      <c r="T7" s="76">
        <v>29.983778252570588</v>
      </c>
      <c r="U7" s="77">
        <v>30.317192811348086</v>
      </c>
    </row>
    <row r="8" spans="1:21" x14ac:dyDescent="0.2">
      <c r="A8" s="17" t="s">
        <v>186</v>
      </c>
      <c r="B8" s="18">
        <v>232503</v>
      </c>
      <c r="C8" s="18">
        <v>269121</v>
      </c>
      <c r="D8" s="19">
        <v>332191</v>
      </c>
      <c r="E8" s="27">
        <v>2.4610752886671752</v>
      </c>
      <c r="F8" s="27">
        <v>2.5884707486675609</v>
      </c>
      <c r="G8" s="28">
        <v>2.9561820897320792</v>
      </c>
      <c r="I8" s="93">
        <v>221581</v>
      </c>
      <c r="J8" s="18">
        <v>257705</v>
      </c>
      <c r="K8" s="19">
        <v>312502</v>
      </c>
      <c r="L8" s="76">
        <v>3.6584932946913122</v>
      </c>
      <c r="M8" s="76">
        <v>3.9125684686197451</v>
      </c>
      <c r="N8" s="77">
        <v>4.4301998482258691</v>
      </c>
      <c r="P8" s="93">
        <v>10922</v>
      </c>
      <c r="Q8" s="18">
        <v>11416</v>
      </c>
      <c r="R8" s="19">
        <v>19689</v>
      </c>
      <c r="S8" s="76">
        <v>0.3221265424661704</v>
      </c>
      <c r="T8" s="76">
        <v>0.29960761794884783</v>
      </c>
      <c r="U8" s="77">
        <v>0.47066163709642717</v>
      </c>
    </row>
    <row r="9" spans="1:21" x14ac:dyDescent="0.2">
      <c r="A9" s="17" t="s">
        <v>82</v>
      </c>
      <c r="B9" s="18">
        <v>2499482</v>
      </c>
      <c r="C9" s="18">
        <v>2765837</v>
      </c>
      <c r="D9" s="19">
        <v>3063871</v>
      </c>
      <c r="E9" s="27">
        <v>26.457350591899495</v>
      </c>
      <c r="F9" s="27">
        <v>26.602487988980574</v>
      </c>
      <c r="G9" s="28">
        <v>27.265520665669797</v>
      </c>
      <c r="I9" s="93">
        <v>1345357</v>
      </c>
      <c r="J9" s="18">
        <v>1471138</v>
      </c>
      <c r="K9" s="19">
        <v>1600762</v>
      </c>
      <c r="L9" s="76">
        <v>22.213003657651242</v>
      </c>
      <c r="M9" s="76">
        <v>22.335337505241707</v>
      </c>
      <c r="N9" s="77">
        <v>22.693280585230617</v>
      </c>
      <c r="P9" s="93">
        <v>1154125</v>
      </c>
      <c r="Q9" s="18">
        <v>1294699</v>
      </c>
      <c r="R9" s="19">
        <v>1463109</v>
      </c>
      <c r="S9" s="76">
        <v>34.039030930577631</v>
      </c>
      <c r="T9" s="76">
        <v>33.978773944530076</v>
      </c>
      <c r="U9" s="77">
        <v>34.975330244832975</v>
      </c>
    </row>
    <row r="10" spans="1:21" x14ac:dyDescent="0.2">
      <c r="A10" s="17" t="s">
        <v>84</v>
      </c>
      <c r="B10" s="18">
        <v>1530220</v>
      </c>
      <c r="C10" s="18">
        <v>1745189</v>
      </c>
      <c r="D10" s="19">
        <v>1731023</v>
      </c>
      <c r="E10" s="27">
        <v>16.197582948281461</v>
      </c>
      <c r="F10" s="27">
        <v>16.785649122128678</v>
      </c>
      <c r="G10" s="28">
        <v>15.404448613942861</v>
      </c>
      <c r="I10" s="93">
        <v>891109</v>
      </c>
      <c r="J10" s="18">
        <v>1027768</v>
      </c>
      <c r="K10" s="19">
        <v>1046103</v>
      </c>
      <c r="L10" s="76">
        <v>14.712977653043719</v>
      </c>
      <c r="M10" s="76">
        <v>15.603937330887558</v>
      </c>
      <c r="N10" s="77">
        <v>14.83013021301824</v>
      </c>
      <c r="P10" s="93">
        <v>639111</v>
      </c>
      <c r="Q10" s="18">
        <v>717421</v>
      </c>
      <c r="R10" s="19">
        <v>684920</v>
      </c>
      <c r="S10" s="76">
        <v>18.849534579939263</v>
      </c>
      <c r="T10" s="76">
        <v>18.828380945732338</v>
      </c>
      <c r="U10" s="77">
        <v>16.372876656005126</v>
      </c>
    </row>
    <row r="11" spans="1:21" x14ac:dyDescent="0.2">
      <c r="A11" s="17" t="s">
        <v>185</v>
      </c>
      <c r="B11" s="18">
        <v>1430658</v>
      </c>
      <c r="C11" s="18">
        <v>1692551</v>
      </c>
      <c r="D11" s="19">
        <v>1877935</v>
      </c>
      <c r="E11" s="27">
        <v>15.14370588910252</v>
      </c>
      <c r="F11" s="27">
        <v>16.279364130365259</v>
      </c>
      <c r="G11" s="28">
        <v>16.711824861844576</v>
      </c>
      <c r="I11" s="93">
        <v>1310640</v>
      </c>
      <c r="J11" s="18">
        <v>1554002</v>
      </c>
      <c r="K11" s="19">
        <v>1716860</v>
      </c>
      <c r="L11" s="76">
        <v>21.639796064437931</v>
      </c>
      <c r="M11" s="76">
        <v>23.593408064927033</v>
      </c>
      <c r="N11" s="77">
        <v>24.339149546003114</v>
      </c>
      <c r="P11" s="93">
        <v>120018</v>
      </c>
      <c r="Q11" s="18">
        <v>138549</v>
      </c>
      <c r="R11" s="19">
        <v>161075</v>
      </c>
      <c r="S11" s="76">
        <v>3.5397347897550664</v>
      </c>
      <c r="T11" s="76">
        <v>3.6361541572525331</v>
      </c>
      <c r="U11" s="77">
        <v>3.8504659045815943</v>
      </c>
    </row>
    <row r="12" spans="1:21" x14ac:dyDescent="0.2">
      <c r="A12" s="17" t="s">
        <v>161</v>
      </c>
      <c r="B12" s="18">
        <v>96722</v>
      </c>
      <c r="C12" s="18">
        <v>104196</v>
      </c>
      <c r="D12" s="19">
        <v>112331</v>
      </c>
      <c r="E12" s="27">
        <v>1.023815280105919</v>
      </c>
      <c r="F12" s="27">
        <v>1.0021822827953417</v>
      </c>
      <c r="G12" s="28">
        <v>0.99963843187110479</v>
      </c>
      <c r="I12" s="93">
        <v>96718</v>
      </c>
      <c r="J12" s="18">
        <v>104181</v>
      </c>
      <c r="K12" s="19">
        <v>112328</v>
      </c>
      <c r="L12" s="76">
        <v>1.5968975430021271</v>
      </c>
      <c r="M12" s="76">
        <v>1.581712794199855</v>
      </c>
      <c r="N12" s="77">
        <v>1.5924233718552694</v>
      </c>
      <c r="P12" s="93">
        <v>4</v>
      </c>
      <c r="Q12" s="18">
        <v>15</v>
      </c>
      <c r="R12" s="19">
        <v>3</v>
      </c>
      <c r="S12" s="76">
        <v>1.1797346363895637E-4</v>
      </c>
      <c r="T12" s="76">
        <v>3.9366803339459683E-4</v>
      </c>
      <c r="U12" s="77">
        <v>7.1714404555298981E-5</v>
      </c>
    </row>
    <row r="13" spans="1:21" x14ac:dyDescent="0.2">
      <c r="A13" s="17" t="s">
        <v>162</v>
      </c>
      <c r="B13" s="18">
        <v>132291</v>
      </c>
      <c r="C13" s="18">
        <v>0</v>
      </c>
      <c r="D13" s="19">
        <v>0</v>
      </c>
      <c r="E13" s="27">
        <v>1.4003178927285638</v>
      </c>
      <c r="F13" s="27" t="s">
        <v>163</v>
      </c>
      <c r="G13" s="28" t="s">
        <v>163</v>
      </c>
      <c r="I13" s="93">
        <v>68975</v>
      </c>
      <c r="J13" s="18">
        <v>0</v>
      </c>
      <c r="K13" s="19">
        <v>0</v>
      </c>
      <c r="L13" s="76">
        <v>1.1388367008061759</v>
      </c>
      <c r="M13" s="76" t="s">
        <v>163</v>
      </c>
      <c r="N13" s="77" t="s">
        <v>163</v>
      </c>
      <c r="P13" s="93">
        <v>63316</v>
      </c>
      <c r="Q13" s="18">
        <v>0</v>
      </c>
      <c r="R13" s="19">
        <v>0</v>
      </c>
      <c r="S13" s="76">
        <v>1.8674019559410404</v>
      </c>
      <c r="T13" s="76" t="s">
        <v>163</v>
      </c>
      <c r="U13" s="77" t="s">
        <v>163</v>
      </c>
    </row>
    <row r="14" spans="1:21" x14ac:dyDescent="0.2">
      <c r="A14" s="17" t="s">
        <v>164</v>
      </c>
      <c r="B14" s="18">
        <v>292985</v>
      </c>
      <c r="C14" s="18">
        <v>158405</v>
      </c>
      <c r="D14" s="19">
        <v>105818</v>
      </c>
      <c r="E14" s="27">
        <v>3.1012853315877744</v>
      </c>
      <c r="F14" s="27">
        <v>1.5235775318265203</v>
      </c>
      <c r="G14" s="28">
        <v>0.94167896291973341</v>
      </c>
      <c r="I14" s="93">
        <v>221639</v>
      </c>
      <c r="J14" s="18">
        <v>69582</v>
      </c>
      <c r="K14" s="19">
        <v>391</v>
      </c>
      <c r="L14" s="76">
        <v>3.6594509246825662</v>
      </c>
      <c r="M14" s="76">
        <v>1.0564185374109896</v>
      </c>
      <c r="N14" s="77">
        <v>5.5430305747045288E-3</v>
      </c>
      <c r="P14" s="93">
        <v>71346</v>
      </c>
      <c r="Q14" s="18">
        <v>88823</v>
      </c>
      <c r="R14" s="19">
        <v>105427</v>
      </c>
      <c r="S14" s="76">
        <v>2.1042336841962452</v>
      </c>
      <c r="T14" s="76">
        <v>2.331118382013885</v>
      </c>
      <c r="U14" s="77">
        <v>2.5202115096838349</v>
      </c>
    </row>
    <row r="15" spans="1:21" x14ac:dyDescent="0.2">
      <c r="A15" s="17" t="s">
        <v>165</v>
      </c>
      <c r="B15" s="18">
        <v>155580</v>
      </c>
      <c r="C15" s="18">
        <v>167695</v>
      </c>
      <c r="D15" s="19">
        <v>191316</v>
      </c>
      <c r="E15" s="27">
        <v>1.6468350662608184</v>
      </c>
      <c r="F15" s="27">
        <v>1.612930994600223</v>
      </c>
      <c r="G15" s="28">
        <v>1.7025293661754306</v>
      </c>
      <c r="I15" s="93">
        <v>84467</v>
      </c>
      <c r="J15" s="18">
        <v>94660</v>
      </c>
      <c r="K15" s="19">
        <v>100116</v>
      </c>
      <c r="L15" s="76">
        <v>1.3946229736425553</v>
      </c>
      <c r="M15" s="76">
        <v>1.437161604313246</v>
      </c>
      <c r="N15" s="77">
        <v>1.4192993581000475</v>
      </c>
      <c r="P15" s="93">
        <v>71113</v>
      </c>
      <c r="Q15" s="18">
        <v>73035</v>
      </c>
      <c r="R15" s="19">
        <v>91200</v>
      </c>
      <c r="S15" s="76">
        <v>2.0973617299392759</v>
      </c>
      <c r="T15" s="76">
        <v>1.916769654598292</v>
      </c>
      <c r="U15" s="77">
        <v>2.1801178984810887</v>
      </c>
    </row>
    <row r="16" spans="1:21" x14ac:dyDescent="0.2">
      <c r="A16" s="17" t="s">
        <v>166</v>
      </c>
      <c r="B16" s="18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0</v>
      </c>
      <c r="Q18" s="18">
        <v>0</v>
      </c>
      <c r="R18" s="19">
        <v>0</v>
      </c>
      <c r="S18" s="76" t="s">
        <v>163</v>
      </c>
      <c r="T18" s="76" t="s">
        <v>163</v>
      </c>
      <c r="U18" s="77" t="s">
        <v>163</v>
      </c>
    </row>
    <row r="19" spans="1:21" x14ac:dyDescent="0.2">
      <c r="A19" s="17" t="s">
        <v>169</v>
      </c>
      <c r="B19" s="18">
        <v>0</v>
      </c>
      <c r="C19" s="18">
        <v>55859</v>
      </c>
      <c r="D19" s="19">
        <v>79139</v>
      </c>
      <c r="E19" s="27" t="s">
        <v>163</v>
      </c>
      <c r="F19" s="27">
        <v>0.53726534737096432</v>
      </c>
      <c r="G19" s="28">
        <v>0.70426138697107088</v>
      </c>
      <c r="I19" s="93">
        <v>0</v>
      </c>
      <c r="J19" s="18">
        <v>4144</v>
      </c>
      <c r="K19" s="19">
        <v>5050</v>
      </c>
      <c r="L19" s="76" t="s">
        <v>163</v>
      </c>
      <c r="M19" s="76">
        <v>6.2915673867252178E-2</v>
      </c>
      <c r="N19" s="77">
        <v>7.1591571361273323E-2</v>
      </c>
      <c r="P19" s="93">
        <v>0</v>
      </c>
      <c r="Q19" s="18">
        <v>51715</v>
      </c>
      <c r="R19" s="19">
        <v>74089</v>
      </c>
      <c r="S19" s="76" t="s">
        <v>163</v>
      </c>
      <c r="T19" s="76">
        <v>1.3572361564667716</v>
      </c>
      <c r="U19" s="77">
        <v>1.771082839699182</v>
      </c>
    </row>
    <row r="20" spans="1:21" x14ac:dyDescent="0.2">
      <c r="A20" s="17" t="s">
        <v>170</v>
      </c>
      <c r="B20" s="18">
        <v>251545</v>
      </c>
      <c r="C20" s="18">
        <v>256723</v>
      </c>
      <c r="D20" s="19">
        <v>268527</v>
      </c>
      <c r="E20" s="27">
        <v>2.6626374003250906</v>
      </c>
      <c r="F20" s="27">
        <v>2.4692237915665527</v>
      </c>
      <c r="G20" s="28">
        <v>2.3896333976823154</v>
      </c>
      <c r="I20" s="93">
        <v>218361</v>
      </c>
      <c r="J20" s="18">
        <v>218095</v>
      </c>
      <c r="K20" s="19">
        <v>227762</v>
      </c>
      <c r="L20" s="76">
        <v>3.6053283193147858</v>
      </c>
      <c r="M20" s="76">
        <v>3.3111954372775974</v>
      </c>
      <c r="N20" s="77">
        <v>3.2288791042349181</v>
      </c>
      <c r="P20" s="93">
        <v>33184</v>
      </c>
      <c r="Q20" s="18">
        <v>38628</v>
      </c>
      <c r="R20" s="19">
        <v>40765</v>
      </c>
      <c r="S20" s="76">
        <v>0.97870785434878205</v>
      </c>
      <c r="T20" s="76">
        <v>1.0137739195977657</v>
      </c>
      <c r="U20" s="77">
        <v>0.97447923389892088</v>
      </c>
    </row>
    <row r="21" spans="1:21" x14ac:dyDescent="0.2">
      <c r="A21" s="17" t="s">
        <v>171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0</v>
      </c>
      <c r="R21" s="19">
        <v>0</v>
      </c>
      <c r="S21" s="76" t="s">
        <v>163</v>
      </c>
      <c r="T21" s="76" t="s">
        <v>163</v>
      </c>
      <c r="U21" s="77" t="s">
        <v>163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  <c r="I22" s="93">
        <v>0</v>
      </c>
      <c r="J22" s="18">
        <v>0</v>
      </c>
      <c r="K22" s="19">
        <v>0</v>
      </c>
      <c r="L22" s="76" t="s">
        <v>163</v>
      </c>
      <c r="M22" s="76" t="s">
        <v>163</v>
      </c>
      <c r="N22" s="77" t="s">
        <v>163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4306</v>
      </c>
      <c r="E23" s="27" t="s">
        <v>163</v>
      </c>
      <c r="F23" s="27" t="s">
        <v>163</v>
      </c>
      <c r="G23" s="28">
        <v>3.8319280409121054E-2</v>
      </c>
      <c r="I23" s="93">
        <v>0</v>
      </c>
      <c r="J23" s="18">
        <v>0</v>
      </c>
      <c r="K23" s="19">
        <v>4306</v>
      </c>
      <c r="L23" s="76" t="s">
        <v>163</v>
      </c>
      <c r="M23" s="76" t="s">
        <v>163</v>
      </c>
      <c r="N23" s="77">
        <v>6.1044219065671868E-2</v>
      </c>
      <c r="P23" s="93">
        <v>0</v>
      </c>
      <c r="Q23" s="18">
        <v>0</v>
      </c>
      <c r="R23" s="19">
        <v>0</v>
      </c>
      <c r="S23" s="76" t="s">
        <v>163</v>
      </c>
      <c r="T23" s="76" t="s">
        <v>163</v>
      </c>
      <c r="U23" s="77" t="s">
        <v>163</v>
      </c>
    </row>
    <row r="24" spans="1:21" x14ac:dyDescent="0.2">
      <c r="A24" s="17" t="s">
        <v>174</v>
      </c>
      <c r="B24" s="18">
        <v>3903</v>
      </c>
      <c r="C24" s="18">
        <v>4812</v>
      </c>
      <c r="D24" s="19">
        <v>4996</v>
      </c>
      <c r="E24" s="27">
        <v>4.1313775958452079E-2</v>
      </c>
      <c r="F24" s="27">
        <v>4.6282977703666024E-2</v>
      </c>
      <c r="G24" s="28">
        <v>4.4459620279602603E-2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3903</v>
      </c>
      <c r="Q24" s="18">
        <v>4812</v>
      </c>
      <c r="R24" s="19">
        <v>4996</v>
      </c>
      <c r="S24" s="76">
        <v>0.11511260714571168</v>
      </c>
      <c r="T24" s="76">
        <v>0.12628870511298665</v>
      </c>
      <c r="U24" s="77">
        <v>0.11942838838609122</v>
      </c>
    </row>
    <row r="25" spans="1:21" x14ac:dyDescent="0.2">
      <c r="A25" s="17" t="s">
        <v>175</v>
      </c>
      <c r="B25" s="18">
        <v>303030</v>
      </c>
      <c r="C25" s="18">
        <v>334311</v>
      </c>
      <c r="D25" s="19">
        <v>358932</v>
      </c>
      <c r="E25" s="27">
        <v>3.2076129973583742</v>
      </c>
      <c r="F25" s="27">
        <v>3.215483906710368</v>
      </c>
      <c r="G25" s="28">
        <v>3.1941514063647558</v>
      </c>
      <c r="I25" s="93">
        <v>258545</v>
      </c>
      <c r="J25" s="18">
        <v>279599</v>
      </c>
      <c r="K25" s="19">
        <v>297337</v>
      </c>
      <c r="L25" s="76">
        <v>4.2688007946347621</v>
      </c>
      <c r="M25" s="76">
        <v>4.2449709212378961</v>
      </c>
      <c r="N25" s="77">
        <v>4.2152124859102829</v>
      </c>
      <c r="P25" s="93">
        <v>44485</v>
      </c>
      <c r="Q25" s="18">
        <v>54712</v>
      </c>
      <c r="R25" s="19">
        <v>61595</v>
      </c>
      <c r="S25" s="76">
        <v>1.3120123824947436</v>
      </c>
      <c r="T25" s="76">
        <v>1.4358910295390122</v>
      </c>
      <c r="U25" s="77">
        <v>1.4724162495278801</v>
      </c>
    </row>
    <row r="26" spans="1:21" x14ac:dyDescent="0.2">
      <c r="A26" s="17" t="s">
        <v>176</v>
      </c>
      <c r="B26" s="18">
        <v>67169</v>
      </c>
      <c r="C26" s="18">
        <v>76455</v>
      </c>
      <c r="D26" s="19">
        <v>88093</v>
      </c>
      <c r="E26" s="27">
        <v>0.7109928304773937</v>
      </c>
      <c r="F26" s="27">
        <v>0.73536264761716241</v>
      </c>
      <c r="G26" s="28">
        <v>0.78394342059468214</v>
      </c>
      <c r="I26" s="93">
        <v>12055</v>
      </c>
      <c r="J26" s="18">
        <v>15734</v>
      </c>
      <c r="K26" s="19">
        <v>20855</v>
      </c>
      <c r="L26" s="76">
        <v>0.19903844042360927</v>
      </c>
      <c r="M26" s="76">
        <v>0.23887915362629</v>
      </c>
      <c r="N26" s="77">
        <v>0.2956519248988822</v>
      </c>
      <c r="P26" s="93">
        <v>55114</v>
      </c>
      <c r="Q26" s="18">
        <v>60721</v>
      </c>
      <c r="R26" s="19">
        <v>67238</v>
      </c>
      <c r="S26" s="76">
        <v>1.6254973687493603</v>
      </c>
      <c r="T26" s="76">
        <v>1.5935944437168876</v>
      </c>
      <c r="U26" s="77">
        <v>1.6073110444963976</v>
      </c>
    </row>
    <row r="27" spans="1:21" x14ac:dyDescent="0.2">
      <c r="A27" s="17" t="s">
        <v>177</v>
      </c>
      <c r="B27" s="18">
        <v>52287</v>
      </c>
      <c r="C27" s="18">
        <v>54124</v>
      </c>
      <c r="D27" s="19">
        <v>54673</v>
      </c>
      <c r="E27" s="27">
        <v>0.55346487408136924</v>
      </c>
      <c r="F27" s="27">
        <v>0.52057769851064417</v>
      </c>
      <c r="G27" s="28">
        <v>0.48653739382440214</v>
      </c>
      <c r="I27" s="93">
        <v>22936</v>
      </c>
      <c r="J27" s="18">
        <v>22417</v>
      </c>
      <c r="K27" s="19">
        <v>22786</v>
      </c>
      <c r="L27" s="76">
        <v>0.37869312895528018</v>
      </c>
      <c r="M27" s="76">
        <v>0.34034282362022011</v>
      </c>
      <c r="N27" s="77">
        <v>0.32302684060157899</v>
      </c>
      <c r="P27" s="93">
        <v>29351</v>
      </c>
      <c r="Q27" s="18">
        <v>31707</v>
      </c>
      <c r="R27" s="19">
        <v>31887</v>
      </c>
      <c r="S27" s="76">
        <v>0.86565978281675215</v>
      </c>
      <c r="T27" s="76">
        <v>0.83213548898949874</v>
      </c>
      <c r="U27" s="77">
        <v>0.76225240601827282</v>
      </c>
    </row>
    <row r="28" spans="1:21" x14ac:dyDescent="0.2">
      <c r="A28" s="17" t="s">
        <v>178</v>
      </c>
      <c r="B28" s="18">
        <v>12598</v>
      </c>
      <c r="C28" s="18">
        <v>14600</v>
      </c>
      <c r="D28" s="19">
        <v>15369</v>
      </c>
      <c r="E28" s="27">
        <v>0.13335151153589017</v>
      </c>
      <c r="F28" s="27">
        <v>0.14042632470355859</v>
      </c>
      <c r="G28" s="28">
        <v>0.13676939633250848</v>
      </c>
      <c r="I28" s="93">
        <v>4439</v>
      </c>
      <c r="J28" s="18">
        <v>5080</v>
      </c>
      <c r="K28" s="19">
        <v>5404</v>
      </c>
      <c r="L28" s="76">
        <v>7.329171605478238E-2</v>
      </c>
      <c r="M28" s="76">
        <v>7.7126356960820722E-2</v>
      </c>
      <c r="N28" s="77">
        <v>7.6610069630954666E-2</v>
      </c>
      <c r="P28" s="93">
        <v>8159</v>
      </c>
      <c r="Q28" s="18">
        <v>9520</v>
      </c>
      <c r="R28" s="19">
        <v>9965</v>
      </c>
      <c r="S28" s="76">
        <v>0.24063637245756125</v>
      </c>
      <c r="T28" s="76">
        <v>0.2498479785277708</v>
      </c>
      <c r="U28" s="77">
        <v>0.23821134713118478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2">
      <c r="A30" s="17" t="s">
        <v>180</v>
      </c>
      <c r="B30" s="18">
        <v>24777</v>
      </c>
      <c r="C30" s="18">
        <v>26351</v>
      </c>
      <c r="D30" s="19">
        <v>31217</v>
      </c>
      <c r="E30" s="27">
        <v>0.26226785214516196</v>
      </c>
      <c r="F30" s="27">
        <v>0.25345027960708716</v>
      </c>
      <c r="G30" s="28">
        <v>0.27780143440119182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24777</v>
      </c>
      <c r="Q30" s="18">
        <v>26351</v>
      </c>
      <c r="R30" s="19">
        <v>31217</v>
      </c>
      <c r="S30" s="76">
        <v>0.73075712714560548</v>
      </c>
      <c r="T30" s="76">
        <v>0.69156975653206809</v>
      </c>
      <c r="U30" s="77">
        <v>0.7462361890009227</v>
      </c>
    </row>
    <row r="31" spans="1:21" x14ac:dyDescent="0.2">
      <c r="A31" s="17" t="s">
        <v>181</v>
      </c>
      <c r="B31" s="18">
        <v>59685</v>
      </c>
      <c r="C31" s="18">
        <v>63269</v>
      </c>
      <c r="D31" s="19">
        <v>65782</v>
      </c>
      <c r="E31" s="27">
        <v>0.6317736915398956</v>
      </c>
      <c r="F31" s="27">
        <v>0.60853651627872929</v>
      </c>
      <c r="G31" s="28">
        <v>0.58539686573915495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59685</v>
      </c>
      <c r="Q31" s="18">
        <v>63269</v>
      </c>
      <c r="R31" s="19">
        <v>65782</v>
      </c>
      <c r="S31" s="76">
        <v>1.7603115443227777</v>
      </c>
      <c r="T31" s="76">
        <v>1.6604655203228498</v>
      </c>
      <c r="U31" s="77">
        <v>1.572505653485559</v>
      </c>
    </row>
    <row r="32" spans="1:21" x14ac:dyDescent="0.2">
      <c r="A32" s="17" t="s">
        <v>182</v>
      </c>
      <c r="B32" s="18">
        <v>38993</v>
      </c>
      <c r="C32" s="18">
        <v>49412</v>
      </c>
      <c r="D32" s="19">
        <v>64413</v>
      </c>
      <c r="E32" s="27">
        <v>0.41274610964589342</v>
      </c>
      <c r="F32" s="27">
        <v>0.47525654494878333</v>
      </c>
      <c r="G32" s="28">
        <v>0.57321407547438796</v>
      </c>
      <c r="I32" s="93">
        <v>36503</v>
      </c>
      <c r="J32" s="18">
        <v>46965</v>
      </c>
      <c r="K32" s="19">
        <v>62357</v>
      </c>
      <c r="L32" s="76">
        <v>0.60269599259917128</v>
      </c>
      <c r="M32" s="76">
        <v>0.71303924304428057</v>
      </c>
      <c r="N32" s="77">
        <v>0.8840070525494893</v>
      </c>
      <c r="P32" s="93">
        <v>2490</v>
      </c>
      <c r="Q32" s="18">
        <v>2447</v>
      </c>
      <c r="R32" s="19">
        <v>2056</v>
      </c>
      <c r="S32" s="76">
        <v>7.3438481115250337E-2</v>
      </c>
      <c r="T32" s="76">
        <v>6.4220378514438556E-2</v>
      </c>
      <c r="U32" s="77">
        <v>4.9148271921898232E-2</v>
      </c>
    </row>
    <row r="33" spans="1:21" x14ac:dyDescent="0.2">
      <c r="A33" s="17" t="s">
        <v>183</v>
      </c>
      <c r="B33" s="18">
        <v>0</v>
      </c>
      <c r="C33" s="18">
        <v>0</v>
      </c>
      <c r="D33" s="19">
        <v>0</v>
      </c>
      <c r="E33" s="27" t="s">
        <v>163</v>
      </c>
      <c r="F33" s="27" t="s">
        <v>163</v>
      </c>
      <c r="G33" s="28" t="s">
        <v>163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0</v>
      </c>
      <c r="Q33" s="18">
        <v>0</v>
      </c>
      <c r="R33" s="19">
        <v>0</v>
      </c>
      <c r="S33" s="76" t="s">
        <v>163</v>
      </c>
      <c r="T33" s="76" t="s">
        <v>163</v>
      </c>
      <c r="U33" s="77" t="s">
        <v>163</v>
      </c>
    </row>
    <row r="34" spans="1:21" x14ac:dyDescent="0.2">
      <c r="A34" s="17" t="s">
        <v>184</v>
      </c>
      <c r="B34" s="18">
        <v>852</v>
      </c>
      <c r="C34" s="18">
        <v>34577</v>
      </c>
      <c r="D34" s="19">
        <v>27630</v>
      </c>
      <c r="E34" s="27">
        <v>9.0185337219065263E-3</v>
      </c>
      <c r="F34" s="27">
        <v>0.33256993351198255</v>
      </c>
      <c r="G34" s="28">
        <v>0.24588056611797834</v>
      </c>
      <c r="I34" s="93">
        <v>852</v>
      </c>
      <c r="J34" s="18">
        <v>34577</v>
      </c>
      <c r="K34" s="19">
        <v>27630</v>
      </c>
      <c r="L34" s="76">
        <v>1.4067254354285783E-2</v>
      </c>
      <c r="M34" s="76">
        <v>0.52496024500675165</v>
      </c>
      <c r="N34" s="77">
        <v>0.39169804291326377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25">
      <c r="A36" s="20" t="s">
        <v>4</v>
      </c>
      <c r="B36" s="21">
        <v>9447212</v>
      </c>
      <c r="C36" s="21">
        <v>10396911</v>
      </c>
      <c r="D36" s="22">
        <v>11237163</v>
      </c>
      <c r="E36" s="23">
        <v>100</v>
      </c>
      <c r="F36" s="23">
        <v>100</v>
      </c>
      <c r="G36" s="48">
        <v>100</v>
      </c>
      <c r="I36" s="94">
        <v>6056619</v>
      </c>
      <c r="J36" s="21">
        <v>6586594</v>
      </c>
      <c r="K36" s="22">
        <v>7053903</v>
      </c>
      <c r="L36" s="80">
        <v>100</v>
      </c>
      <c r="M36" s="80">
        <v>100</v>
      </c>
      <c r="N36" s="81">
        <v>100</v>
      </c>
      <c r="P36" s="94">
        <v>3390593</v>
      </c>
      <c r="Q36" s="21">
        <v>3810317</v>
      </c>
      <c r="R36" s="22">
        <v>4183260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x14ac:dyDescent="0.2">
      <c r="H38" s="50"/>
      <c r="I38" s="226"/>
      <c r="J38" s="226"/>
      <c r="K38" s="226"/>
      <c r="L38" s="226"/>
      <c r="M38" s="226"/>
      <c r="N38" s="226"/>
      <c r="O38" s="50"/>
      <c r="P38" s="226"/>
      <c r="Q38" s="226"/>
      <c r="R38" s="226"/>
      <c r="S38" s="226"/>
      <c r="T38" s="226"/>
      <c r="U38" s="226"/>
    </row>
    <row r="39" spans="1:21" x14ac:dyDescent="0.2">
      <c r="H39" s="50"/>
      <c r="I39" s="106"/>
      <c r="J39" s="107"/>
      <c r="K39" s="106"/>
      <c r="L39" s="108"/>
      <c r="M39" s="107"/>
      <c r="N39" s="108"/>
      <c r="O39" s="50"/>
      <c r="P39" s="106"/>
      <c r="Q39" s="107"/>
      <c r="R39" s="106"/>
      <c r="S39" s="108"/>
      <c r="T39" s="107"/>
      <c r="U39" s="108"/>
    </row>
    <row r="40" spans="1:21" x14ac:dyDescent="0.2">
      <c r="H40" s="50"/>
      <c r="I40" s="109"/>
      <c r="J40" s="109"/>
      <c r="K40" s="109"/>
      <c r="L40" s="109"/>
      <c r="M40" s="109"/>
      <c r="N40" s="109"/>
      <c r="O40" s="50"/>
      <c r="P40" s="109"/>
      <c r="Q40" s="109"/>
      <c r="R40" s="109"/>
      <c r="S40" s="109"/>
      <c r="T40" s="109"/>
      <c r="U40" s="109"/>
    </row>
    <row r="41" spans="1:21" x14ac:dyDescent="0.2">
      <c r="H41" s="50"/>
      <c r="I41" s="110"/>
      <c r="J41" s="110"/>
      <c r="K41" s="110"/>
      <c r="L41" s="79"/>
      <c r="M41" s="79"/>
      <c r="N41" s="111"/>
      <c r="O41" s="50"/>
      <c r="P41" s="110"/>
      <c r="Q41" s="110"/>
      <c r="R41" s="110"/>
      <c r="S41" s="79"/>
      <c r="T41" s="79"/>
      <c r="U41" s="111"/>
    </row>
    <row r="42" spans="1:21" x14ac:dyDescent="0.2">
      <c r="H42" s="50"/>
      <c r="I42" s="110"/>
      <c r="J42" s="110"/>
      <c r="K42" s="110"/>
      <c r="L42" s="79"/>
      <c r="M42" s="79"/>
      <c r="N42" s="111"/>
      <c r="O42" s="50"/>
      <c r="P42" s="110"/>
      <c r="Q42" s="110"/>
      <c r="R42" s="110"/>
      <c r="S42" s="79"/>
      <c r="T42" s="79"/>
      <c r="U42" s="111"/>
    </row>
    <row r="43" spans="1:21" x14ac:dyDescent="0.2">
      <c r="H43" s="50"/>
      <c r="I43" s="110"/>
      <c r="J43" s="110"/>
      <c r="K43" s="110"/>
      <c r="L43" s="79"/>
      <c r="M43" s="79"/>
      <c r="N43" s="111"/>
      <c r="O43" s="50"/>
      <c r="P43" s="110"/>
      <c r="Q43" s="110"/>
      <c r="R43" s="110"/>
      <c r="S43" s="79"/>
      <c r="T43" s="79"/>
      <c r="U43" s="111"/>
    </row>
    <row r="44" spans="1:21" x14ac:dyDescent="0.2">
      <c r="H44" s="50"/>
      <c r="I44" s="110"/>
      <c r="J44" s="110"/>
      <c r="K44" s="110"/>
      <c r="L44" s="79"/>
      <c r="M44" s="79"/>
      <c r="N44" s="111"/>
      <c r="O44" s="50"/>
      <c r="P44" s="110"/>
      <c r="Q44" s="110"/>
      <c r="R44" s="110"/>
      <c r="S44" s="79"/>
      <c r="T44" s="79"/>
      <c r="U44" s="111"/>
    </row>
    <row r="45" spans="1:21" x14ac:dyDescent="0.2">
      <c r="H45" s="50"/>
      <c r="I45" s="110"/>
      <c r="J45" s="110"/>
      <c r="K45" s="110"/>
      <c r="L45" s="79"/>
      <c r="M45" s="79"/>
      <c r="N45" s="111"/>
      <c r="O45" s="50"/>
      <c r="P45" s="110"/>
      <c r="Q45" s="110"/>
      <c r="R45" s="110"/>
      <c r="S45" s="79"/>
      <c r="T45" s="79"/>
      <c r="U45" s="111"/>
    </row>
    <row r="46" spans="1:21" x14ac:dyDescent="0.2">
      <c r="H46" s="50"/>
      <c r="I46" s="110"/>
      <c r="J46" s="110"/>
      <c r="K46" s="110"/>
      <c r="L46" s="79"/>
      <c r="M46" s="79"/>
      <c r="N46" s="111"/>
      <c r="O46" s="50"/>
      <c r="P46" s="110"/>
      <c r="Q46" s="110"/>
      <c r="R46" s="110"/>
      <c r="S46" s="79"/>
      <c r="T46" s="79"/>
      <c r="U46" s="111"/>
    </row>
    <row r="47" spans="1:21" x14ac:dyDescent="0.2">
      <c r="H47" s="50"/>
      <c r="I47" s="110"/>
      <c r="J47" s="110"/>
      <c r="K47" s="110"/>
      <c r="L47" s="79"/>
      <c r="M47" s="79"/>
      <c r="N47" s="111"/>
      <c r="O47" s="50"/>
      <c r="P47" s="110"/>
      <c r="Q47" s="110"/>
      <c r="R47" s="110"/>
      <c r="S47" s="79"/>
      <c r="T47" s="79"/>
      <c r="U47" s="111"/>
    </row>
    <row r="48" spans="1:21" x14ac:dyDescent="0.2">
      <c r="H48" s="50"/>
      <c r="I48" s="110"/>
      <c r="J48" s="110"/>
      <c r="K48" s="110"/>
      <c r="L48" s="79"/>
      <c r="M48" s="79"/>
      <c r="N48" s="111"/>
      <c r="O48" s="50"/>
      <c r="P48" s="110"/>
      <c r="Q48" s="110"/>
      <c r="R48" s="110"/>
      <c r="S48" s="79"/>
      <c r="T48" s="79"/>
      <c r="U48" s="111"/>
    </row>
    <row r="49" spans="1:21" x14ac:dyDescent="0.2">
      <c r="H49" s="50"/>
      <c r="I49" s="110"/>
      <c r="J49" s="110"/>
      <c r="K49" s="110"/>
      <c r="L49" s="79"/>
      <c r="M49" s="79"/>
      <c r="N49" s="111"/>
      <c r="O49" s="50"/>
      <c r="P49" s="110"/>
      <c r="Q49" s="110"/>
      <c r="R49" s="110"/>
      <c r="S49" s="79"/>
      <c r="T49" s="79"/>
      <c r="U49" s="111"/>
    </row>
    <row r="50" spans="1:21" x14ac:dyDescent="0.2">
      <c r="H50" s="50"/>
      <c r="I50" s="110"/>
      <c r="J50" s="110"/>
      <c r="K50" s="110"/>
      <c r="L50" s="79"/>
      <c r="M50" s="79"/>
      <c r="N50" s="111"/>
      <c r="O50" s="50"/>
      <c r="P50" s="110"/>
      <c r="Q50" s="110"/>
      <c r="R50" s="110"/>
      <c r="S50" s="79"/>
      <c r="T50" s="79"/>
      <c r="U50" s="111"/>
    </row>
    <row r="51" spans="1:21" x14ac:dyDescent="0.2">
      <c r="H51" s="50"/>
      <c r="I51" s="110"/>
      <c r="J51" s="110"/>
      <c r="K51" s="110"/>
      <c r="L51" s="79"/>
      <c r="M51" s="79"/>
      <c r="N51" s="111"/>
      <c r="O51" s="50"/>
      <c r="P51" s="110"/>
      <c r="Q51" s="110"/>
      <c r="R51" s="110"/>
      <c r="S51" s="79"/>
      <c r="T51" s="79"/>
      <c r="U51" s="111"/>
    </row>
    <row r="52" spans="1:21" x14ac:dyDescent="0.2">
      <c r="H52" s="50"/>
      <c r="I52" s="110"/>
      <c r="J52" s="110"/>
      <c r="K52" s="110"/>
      <c r="L52" s="79"/>
      <c r="M52" s="79"/>
      <c r="N52" s="111"/>
      <c r="O52" s="50"/>
      <c r="P52" s="110"/>
      <c r="Q52" s="110"/>
      <c r="R52" s="110"/>
      <c r="S52" s="79"/>
      <c r="T52" s="79"/>
      <c r="U52" s="111"/>
    </row>
    <row r="53" spans="1:21" x14ac:dyDescent="0.2">
      <c r="H53" s="50"/>
      <c r="I53" s="110"/>
      <c r="J53" s="110"/>
      <c r="K53" s="110"/>
      <c r="L53" s="79"/>
      <c r="M53" s="79"/>
      <c r="N53" s="111"/>
      <c r="O53" s="50"/>
      <c r="P53" s="110"/>
      <c r="Q53" s="110"/>
      <c r="R53" s="110"/>
      <c r="S53" s="79"/>
      <c r="T53" s="79"/>
      <c r="U53" s="111"/>
    </row>
    <row r="54" spans="1:21" x14ac:dyDescent="0.2">
      <c r="H54" s="50"/>
      <c r="I54" s="110"/>
      <c r="J54" s="110"/>
      <c r="K54" s="110"/>
      <c r="L54" s="79"/>
      <c r="M54" s="79"/>
      <c r="N54" s="111"/>
      <c r="O54" s="50"/>
      <c r="P54" s="110"/>
      <c r="Q54" s="110"/>
      <c r="R54" s="110"/>
      <c r="S54" s="79"/>
      <c r="T54" s="79"/>
      <c r="U54" s="111"/>
    </row>
    <row r="55" spans="1:21" x14ac:dyDescent="0.2">
      <c r="H55" s="50"/>
      <c r="I55" s="110"/>
      <c r="J55" s="110"/>
      <c r="K55" s="110"/>
      <c r="L55" s="79"/>
      <c r="M55" s="79"/>
      <c r="N55" s="111"/>
      <c r="O55" s="50"/>
      <c r="P55" s="110"/>
      <c r="Q55" s="110"/>
      <c r="R55" s="110"/>
      <c r="S55" s="79"/>
      <c r="T55" s="79"/>
      <c r="U55" s="111"/>
    </row>
    <row r="56" spans="1:21" x14ac:dyDescent="0.2">
      <c r="H56" s="50"/>
      <c r="I56" s="110"/>
      <c r="J56" s="110"/>
      <c r="K56" s="110"/>
      <c r="L56" s="79"/>
      <c r="M56" s="79"/>
      <c r="N56" s="111"/>
      <c r="O56" s="50"/>
      <c r="P56" s="110"/>
      <c r="Q56" s="110"/>
      <c r="R56" s="110"/>
      <c r="S56" s="79"/>
      <c r="T56" s="79"/>
      <c r="U56" s="111"/>
    </row>
    <row r="57" spans="1:21" x14ac:dyDescent="0.2">
      <c r="H57" s="50"/>
      <c r="I57" s="110"/>
      <c r="J57" s="110"/>
      <c r="K57" s="110"/>
      <c r="L57" s="79"/>
      <c r="M57" s="79"/>
      <c r="N57" s="111"/>
      <c r="O57" s="50"/>
      <c r="P57" s="110"/>
      <c r="Q57" s="110"/>
      <c r="R57" s="110"/>
      <c r="S57" s="79"/>
      <c r="T57" s="79"/>
      <c r="U57" s="111"/>
    </row>
    <row r="58" spans="1:21" x14ac:dyDescent="0.2">
      <c r="H58" s="50"/>
      <c r="I58" s="110"/>
      <c r="J58" s="110"/>
      <c r="K58" s="110"/>
      <c r="L58" s="79"/>
      <c r="M58" s="79"/>
      <c r="N58" s="111"/>
      <c r="O58" s="50"/>
      <c r="P58" s="110"/>
      <c r="Q58" s="110"/>
      <c r="R58" s="110"/>
      <c r="S58" s="79"/>
      <c r="T58" s="79"/>
      <c r="U58" s="111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10"/>
      <c r="J59" s="110"/>
      <c r="K59" s="110"/>
      <c r="L59" s="79"/>
      <c r="M59" s="79"/>
      <c r="N59" s="111"/>
      <c r="O59" s="50"/>
      <c r="P59" s="110"/>
      <c r="Q59" s="110"/>
      <c r="R59" s="110"/>
      <c r="S59" s="79"/>
      <c r="T59" s="79"/>
      <c r="U59" s="111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10"/>
      <c r="J60" s="110"/>
      <c r="K60" s="110"/>
      <c r="L60" s="79"/>
      <c r="M60" s="79"/>
      <c r="N60" s="111"/>
      <c r="O60" s="50"/>
      <c r="P60" s="110"/>
      <c r="Q60" s="110"/>
      <c r="R60" s="110"/>
      <c r="S60" s="79"/>
      <c r="T60" s="79"/>
      <c r="U60" s="111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0"/>
      <c r="J61" s="110"/>
      <c r="K61" s="110"/>
      <c r="L61" s="79"/>
      <c r="M61" s="79"/>
      <c r="N61" s="111"/>
      <c r="O61" s="50"/>
      <c r="P61" s="110"/>
      <c r="Q61" s="110"/>
      <c r="R61" s="110"/>
      <c r="S61" s="79"/>
      <c r="T61" s="79"/>
      <c r="U61" s="111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10"/>
      <c r="J62" s="110"/>
      <c r="K62" s="110"/>
      <c r="L62" s="79"/>
      <c r="M62" s="79"/>
      <c r="N62" s="111"/>
      <c r="O62" s="50"/>
      <c r="P62" s="110"/>
      <c r="Q62" s="110"/>
      <c r="R62" s="110"/>
      <c r="S62" s="79"/>
      <c r="T62" s="79"/>
      <c r="U62" s="111"/>
    </row>
    <row r="63" spans="1:21" x14ac:dyDescent="0.2">
      <c r="A63" s="50"/>
      <c r="B63" s="50"/>
      <c r="C63" s="50"/>
      <c r="D63" s="50"/>
      <c r="E63" s="50"/>
      <c r="F63" s="50"/>
      <c r="G63" s="50"/>
      <c r="H63" s="50"/>
      <c r="I63" s="110"/>
      <c r="J63" s="110"/>
      <c r="K63" s="110"/>
      <c r="L63" s="79"/>
      <c r="M63" s="79"/>
      <c r="N63" s="111"/>
      <c r="O63" s="50"/>
      <c r="P63" s="110"/>
      <c r="Q63" s="110"/>
      <c r="R63" s="110"/>
      <c r="S63" s="79"/>
      <c r="T63" s="79"/>
      <c r="U63" s="111"/>
    </row>
    <row r="64" spans="1:21" ht="12.75" customHeight="1" x14ac:dyDescent="0.2">
      <c r="A64" s="61" t="s">
        <v>158</v>
      </c>
      <c r="B64" s="62"/>
      <c r="C64" s="62"/>
      <c r="D64" s="62"/>
      <c r="E64" s="62"/>
      <c r="F64" s="62"/>
      <c r="G64" s="62"/>
      <c r="H64" s="62"/>
      <c r="I64" s="114"/>
      <c r="J64" s="114"/>
      <c r="K64" s="114"/>
      <c r="L64" s="115"/>
      <c r="M64" s="115"/>
      <c r="N64" s="116"/>
      <c r="O64" s="62"/>
      <c r="P64" s="114"/>
      <c r="Q64" s="62"/>
      <c r="R64" s="114"/>
      <c r="S64" s="115"/>
      <c r="T64" s="115"/>
      <c r="U64" s="208">
        <v>17</v>
      </c>
    </row>
    <row r="65" spans="1:21" ht="12.75" customHeight="1" x14ac:dyDescent="0.2">
      <c r="A65" s="63" t="s">
        <v>159</v>
      </c>
      <c r="B65" s="50"/>
      <c r="C65" s="50"/>
      <c r="D65" s="50"/>
      <c r="E65" s="50"/>
      <c r="F65" s="50"/>
      <c r="G65" s="50"/>
      <c r="H65" s="50"/>
      <c r="I65" s="110"/>
      <c r="J65" s="110"/>
      <c r="K65" s="110"/>
      <c r="L65" s="79"/>
      <c r="M65" s="79"/>
      <c r="N65" s="111"/>
      <c r="O65" s="50"/>
      <c r="P65" s="110"/>
      <c r="Q65" s="50"/>
      <c r="R65" s="110"/>
      <c r="S65" s="79"/>
      <c r="T65" s="79"/>
      <c r="U65" s="206"/>
    </row>
    <row r="66" spans="1:21" ht="12.75" customHeight="1" x14ac:dyDescent="0.2">
      <c r="H66" s="50"/>
      <c r="I66" s="110"/>
      <c r="J66" s="110"/>
      <c r="K66" s="110"/>
      <c r="L66" s="79"/>
      <c r="M66" s="79"/>
      <c r="N66" s="111"/>
      <c r="O66" s="50"/>
      <c r="P66" s="110"/>
      <c r="Q66" s="110"/>
      <c r="R66" s="110"/>
      <c r="S66" s="79"/>
      <c r="T66" s="79"/>
      <c r="U66" s="111"/>
    </row>
    <row r="67" spans="1:21" ht="12.75" customHeight="1" x14ac:dyDescent="0.2">
      <c r="H67" s="50"/>
      <c r="I67" s="110"/>
      <c r="J67" s="110"/>
      <c r="K67" s="110"/>
      <c r="L67" s="79"/>
      <c r="M67" s="79"/>
      <c r="N67" s="111"/>
      <c r="O67" s="50"/>
      <c r="P67" s="110"/>
      <c r="Q67" s="110"/>
      <c r="R67" s="110"/>
      <c r="S67" s="79"/>
      <c r="T67" s="79"/>
      <c r="U67" s="111"/>
    </row>
    <row r="68" spans="1:21" x14ac:dyDescent="0.2">
      <c r="H68" s="50"/>
      <c r="I68" s="110"/>
      <c r="J68" s="110"/>
      <c r="K68" s="110"/>
      <c r="L68" s="79"/>
      <c r="M68" s="79"/>
      <c r="N68" s="111"/>
      <c r="O68" s="50"/>
      <c r="P68" s="110"/>
      <c r="Q68" s="110"/>
      <c r="R68" s="110"/>
      <c r="S68" s="79"/>
      <c r="T68" s="79"/>
      <c r="U68" s="111"/>
    </row>
    <row r="69" spans="1:21" x14ac:dyDescent="0.2">
      <c r="H69" s="50"/>
      <c r="I69" s="110"/>
      <c r="J69" s="110"/>
      <c r="K69" s="110"/>
      <c r="L69" s="79"/>
      <c r="M69" s="79"/>
      <c r="N69" s="111"/>
      <c r="O69" s="50"/>
      <c r="P69" s="110"/>
      <c r="Q69" s="110"/>
      <c r="R69" s="110"/>
      <c r="S69" s="79"/>
      <c r="T69" s="79"/>
      <c r="U69" s="111"/>
    </row>
    <row r="70" spans="1:21" ht="12.75" customHeight="1" x14ac:dyDescent="0.2">
      <c r="H70" s="50"/>
      <c r="I70" s="51"/>
      <c r="J70" s="51"/>
      <c r="K70" s="51"/>
      <c r="L70" s="112"/>
      <c r="M70" s="112"/>
      <c r="N70" s="113"/>
      <c r="O70" s="50"/>
      <c r="P70" s="51"/>
      <c r="Q70" s="51"/>
      <c r="R70" s="51"/>
      <c r="S70" s="112"/>
      <c r="T70" s="112"/>
      <c r="U70" s="113"/>
    </row>
    <row r="71" spans="1:21" ht="12.75" customHeight="1" x14ac:dyDescent="0.2"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x14ac:dyDescent="0.2">
      <c r="H72" s="50"/>
      <c r="I72" s="105"/>
      <c r="J72" s="105"/>
      <c r="K72" s="105"/>
      <c r="L72" s="105"/>
      <c r="M72" s="105"/>
      <c r="N72" s="105"/>
      <c r="O72" s="105"/>
      <c r="P72" s="105"/>
      <c r="Q72" s="50"/>
      <c r="R72" s="50"/>
      <c r="S72" s="50"/>
      <c r="T72" s="105"/>
      <c r="U72" s="206"/>
    </row>
    <row r="73" spans="1:21" x14ac:dyDescent="0.2">
      <c r="H73" s="50"/>
      <c r="I73" s="105"/>
      <c r="J73" s="105"/>
      <c r="K73" s="105"/>
      <c r="L73" s="105"/>
      <c r="M73" s="105"/>
      <c r="N73" s="105"/>
      <c r="O73" s="105"/>
      <c r="P73" s="105"/>
      <c r="Q73" s="50"/>
      <c r="R73" s="50"/>
      <c r="S73" s="50"/>
      <c r="T73" s="105"/>
      <c r="U73" s="206"/>
    </row>
    <row r="74" spans="1:21" x14ac:dyDescent="0.2"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</sheetData>
  <mergeCells count="7">
    <mergeCell ref="D4:E4"/>
    <mergeCell ref="U72:U73"/>
    <mergeCell ref="U64:U65"/>
    <mergeCell ref="I4:N4"/>
    <mergeCell ref="P4:U4"/>
    <mergeCell ref="I38:N38"/>
    <mergeCell ref="P38:U38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9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67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</row>
    <row r="7" spans="1:7" x14ac:dyDescent="0.2">
      <c r="A7" s="17" t="s">
        <v>81</v>
      </c>
      <c r="B7" s="18">
        <v>815942</v>
      </c>
      <c r="C7" s="18">
        <v>940104</v>
      </c>
      <c r="D7" s="19">
        <v>1014331</v>
      </c>
      <c r="E7" s="27">
        <v>33.278884229785824</v>
      </c>
      <c r="F7" s="27">
        <v>33.817773302814373</v>
      </c>
      <c r="G7" s="28">
        <v>33.501059199579359</v>
      </c>
    </row>
    <row r="8" spans="1:7" x14ac:dyDescent="0.2">
      <c r="A8" s="17" t="s">
        <v>186</v>
      </c>
      <c r="B8" s="18">
        <v>10112</v>
      </c>
      <c r="C8" s="18">
        <v>10313</v>
      </c>
      <c r="D8" s="19">
        <v>18041</v>
      </c>
      <c r="E8" s="27">
        <v>0.41242646821905748</v>
      </c>
      <c r="F8" s="27">
        <v>0.37098309981866329</v>
      </c>
      <c r="G8" s="28">
        <v>0.5958534334646296</v>
      </c>
    </row>
    <row r="9" spans="1:7" x14ac:dyDescent="0.2">
      <c r="A9" s="17" t="s">
        <v>82</v>
      </c>
      <c r="B9" s="18">
        <v>755728</v>
      </c>
      <c r="C9" s="18">
        <v>844560</v>
      </c>
      <c r="D9" s="19">
        <v>917861</v>
      </c>
      <c r="E9" s="27">
        <v>30.823005337643583</v>
      </c>
      <c r="F9" s="27">
        <v>30.380828738761782</v>
      </c>
      <c r="G9" s="28">
        <v>30.314873249447281</v>
      </c>
    </row>
    <row r="10" spans="1:7" x14ac:dyDescent="0.2">
      <c r="A10" s="17" t="s">
        <v>84</v>
      </c>
      <c r="B10" s="18">
        <v>481477</v>
      </c>
      <c r="C10" s="18">
        <v>545006</v>
      </c>
      <c r="D10" s="19">
        <v>557199</v>
      </c>
      <c r="E10" s="27">
        <v>19.637446463479741</v>
      </c>
      <c r="F10" s="27">
        <v>19.605160021310034</v>
      </c>
      <c r="G10" s="28">
        <v>18.403022962865592</v>
      </c>
    </row>
    <row r="11" spans="1:7" x14ac:dyDescent="0.2">
      <c r="A11" s="17" t="s">
        <v>185</v>
      </c>
      <c r="B11" s="18">
        <v>99224</v>
      </c>
      <c r="C11" s="18">
        <v>114842</v>
      </c>
      <c r="D11" s="19">
        <v>133923</v>
      </c>
      <c r="E11" s="27">
        <v>4.046934719399502</v>
      </c>
      <c r="F11" s="27">
        <v>4.1311394501478649</v>
      </c>
      <c r="G11" s="28">
        <v>4.4231738467869626</v>
      </c>
    </row>
    <row r="12" spans="1:7" x14ac:dyDescent="0.2">
      <c r="A12" s="17" t="s">
        <v>161</v>
      </c>
      <c r="B12" s="18">
        <v>0</v>
      </c>
      <c r="C12" s="18">
        <v>0</v>
      </c>
      <c r="D12" s="19">
        <v>0</v>
      </c>
      <c r="E12" s="27" t="s">
        <v>163</v>
      </c>
      <c r="F12" s="27" t="s">
        <v>163</v>
      </c>
      <c r="G12" s="28" t="s">
        <v>163</v>
      </c>
    </row>
    <row r="13" spans="1:7" x14ac:dyDescent="0.2">
      <c r="A13" s="17" t="s">
        <v>162</v>
      </c>
      <c r="B13" s="18">
        <v>44943</v>
      </c>
      <c r="C13" s="18">
        <v>0</v>
      </c>
      <c r="D13" s="19">
        <v>0</v>
      </c>
      <c r="E13" s="27">
        <v>1.8330382477421976</v>
      </c>
      <c r="F13" s="27" t="s">
        <v>163</v>
      </c>
      <c r="G13" s="28" t="s">
        <v>163</v>
      </c>
    </row>
    <row r="14" spans="1:7" x14ac:dyDescent="0.2">
      <c r="A14" s="17" t="s">
        <v>164</v>
      </c>
      <c r="B14" s="18">
        <v>64291</v>
      </c>
      <c r="C14" s="18">
        <v>80692</v>
      </c>
      <c r="D14" s="19">
        <v>96722</v>
      </c>
      <c r="E14" s="27">
        <v>2.6221627836502597</v>
      </c>
      <c r="F14" s="27">
        <v>2.9026828556741564</v>
      </c>
      <c r="G14" s="28">
        <v>3.1945089402785825</v>
      </c>
    </row>
    <row r="15" spans="1:7" x14ac:dyDescent="0.2">
      <c r="A15" s="17" t="s">
        <v>165</v>
      </c>
      <c r="B15" s="18">
        <v>67209</v>
      </c>
      <c r="C15" s="18">
        <v>69241</v>
      </c>
      <c r="D15" s="19">
        <v>87265</v>
      </c>
      <c r="E15" s="27">
        <v>2.7411758803930613</v>
      </c>
      <c r="F15" s="27">
        <v>2.4907631934979215</v>
      </c>
      <c r="G15" s="28">
        <v>2.8821656156139297</v>
      </c>
    </row>
    <row r="16" spans="1:7" x14ac:dyDescent="0.2">
      <c r="A16" s="17" t="s">
        <v>166</v>
      </c>
      <c r="B16" s="18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</row>
    <row r="17" spans="1:7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</row>
    <row r="18" spans="1:7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</row>
    <row r="19" spans="1:7" x14ac:dyDescent="0.2">
      <c r="A19" s="17" t="s">
        <v>169</v>
      </c>
      <c r="B19" s="18">
        <v>0</v>
      </c>
      <c r="C19" s="18">
        <v>44604</v>
      </c>
      <c r="D19" s="19">
        <v>62282</v>
      </c>
      <c r="E19" s="27" t="s">
        <v>163</v>
      </c>
      <c r="F19" s="27">
        <v>1.6045117991187487</v>
      </c>
      <c r="G19" s="28">
        <v>2.0570336202563086</v>
      </c>
    </row>
    <row r="20" spans="1:7" x14ac:dyDescent="0.2">
      <c r="A20" s="17" t="s">
        <v>170</v>
      </c>
      <c r="B20" s="18">
        <v>8813</v>
      </c>
      <c r="C20" s="18">
        <v>10872</v>
      </c>
      <c r="D20" s="19">
        <v>12047</v>
      </c>
      <c r="E20" s="27">
        <v>0.35944565510428739</v>
      </c>
      <c r="F20" s="27">
        <v>0.39109165725089762</v>
      </c>
      <c r="G20" s="28">
        <v>0.39788516783705963</v>
      </c>
    </row>
    <row r="21" spans="1:7" x14ac:dyDescent="0.2">
      <c r="A21" s="17" t="s">
        <v>171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</row>
    <row r="22" spans="1:7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</row>
    <row r="23" spans="1:7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163</v>
      </c>
      <c r="F23" s="27" t="s">
        <v>163</v>
      </c>
      <c r="G23" s="28" t="s">
        <v>163</v>
      </c>
    </row>
    <row r="24" spans="1:7" x14ac:dyDescent="0.2">
      <c r="A24" s="17" t="s">
        <v>174</v>
      </c>
      <c r="B24" s="18">
        <v>1278</v>
      </c>
      <c r="C24" s="18">
        <v>2162</v>
      </c>
      <c r="D24" s="19">
        <v>2246</v>
      </c>
      <c r="E24" s="27">
        <v>5.2124310362337369E-2</v>
      </c>
      <c r="F24" s="27">
        <v>7.7772274004455536E-2</v>
      </c>
      <c r="G24" s="28">
        <v>7.4180301067654678E-2</v>
      </c>
    </row>
    <row r="25" spans="1:7" x14ac:dyDescent="0.2">
      <c r="A25" s="17" t="s">
        <v>175</v>
      </c>
      <c r="B25" s="18">
        <v>34492</v>
      </c>
      <c r="C25" s="18">
        <v>41863</v>
      </c>
      <c r="D25" s="19">
        <v>48087</v>
      </c>
      <c r="E25" s="27">
        <v>1.4067853779481538</v>
      </c>
      <c r="F25" s="27">
        <v>1.5059115201889557</v>
      </c>
      <c r="G25" s="28">
        <v>1.5882048697419013</v>
      </c>
    </row>
    <row r="26" spans="1:7" x14ac:dyDescent="0.2">
      <c r="A26" s="17" t="s">
        <v>176</v>
      </c>
      <c r="B26" s="18">
        <v>14218</v>
      </c>
      <c r="C26" s="18">
        <v>17543</v>
      </c>
      <c r="D26" s="19">
        <v>20143</v>
      </c>
      <c r="E26" s="27">
        <v>0.5798931492423417</v>
      </c>
      <c r="F26" s="27">
        <v>0.63106336857546874</v>
      </c>
      <c r="G26" s="28">
        <v>0.66527774016285313</v>
      </c>
    </row>
    <row r="27" spans="1:7" x14ac:dyDescent="0.2">
      <c r="A27" s="17" t="s">
        <v>177</v>
      </c>
      <c r="B27" s="18">
        <v>26489</v>
      </c>
      <c r="C27" s="18">
        <v>28622</v>
      </c>
      <c r="D27" s="19">
        <v>29401</v>
      </c>
      <c r="E27" s="27">
        <v>1.0803762575805591</v>
      </c>
      <c r="F27" s="27">
        <v>1.0296013073799846</v>
      </c>
      <c r="G27" s="28">
        <v>0.97104854483086167</v>
      </c>
    </row>
    <row r="28" spans="1:7" x14ac:dyDescent="0.2">
      <c r="A28" s="17" t="s">
        <v>178</v>
      </c>
      <c r="B28" s="18">
        <v>5782</v>
      </c>
      <c r="C28" s="18">
        <v>6637</v>
      </c>
      <c r="D28" s="19">
        <v>7022</v>
      </c>
      <c r="E28" s="27">
        <v>0.23582375783649037</v>
      </c>
      <c r="F28" s="27">
        <v>0.23874865058629574</v>
      </c>
      <c r="G28" s="28">
        <v>0.23192078098711985</v>
      </c>
    </row>
    <row r="29" spans="1:7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</row>
    <row r="30" spans="1:7" x14ac:dyDescent="0.2">
      <c r="A30" s="17" t="s">
        <v>180</v>
      </c>
      <c r="B30" s="18">
        <v>1556</v>
      </c>
      <c r="C30" s="18">
        <v>1767</v>
      </c>
      <c r="D30" s="19">
        <v>1855</v>
      </c>
      <c r="E30" s="27">
        <v>6.3462775370733138E-2</v>
      </c>
      <c r="F30" s="27">
        <v>6.3563186015667406E-2</v>
      </c>
      <c r="G30" s="28">
        <v>6.1266455245102151E-2</v>
      </c>
    </row>
    <row r="31" spans="1:7" x14ac:dyDescent="0.2">
      <c r="A31" s="17" t="s">
        <v>181</v>
      </c>
      <c r="B31" s="18">
        <v>18805</v>
      </c>
      <c r="C31" s="18">
        <v>19520</v>
      </c>
      <c r="D31" s="19">
        <v>18067</v>
      </c>
      <c r="E31" s="27">
        <v>0.76697782188087194</v>
      </c>
      <c r="F31" s="27">
        <v>0.70218075326871976</v>
      </c>
      <c r="G31" s="28">
        <v>0.59671215467022132</v>
      </c>
    </row>
    <row r="32" spans="1:7" x14ac:dyDescent="0.2">
      <c r="A32" s="17" t="s">
        <v>182</v>
      </c>
      <c r="B32" s="18">
        <v>1472</v>
      </c>
      <c r="C32" s="18">
        <v>1563</v>
      </c>
      <c r="D32" s="19">
        <v>1266</v>
      </c>
      <c r="E32" s="27">
        <v>6.003676436100204E-2</v>
      </c>
      <c r="F32" s="27">
        <v>5.6224821586014807E-2</v>
      </c>
      <c r="G32" s="28">
        <v>4.1813117164581845E-2</v>
      </c>
    </row>
    <row r="33" spans="1:7" x14ac:dyDescent="0.2">
      <c r="A33" s="17" t="s">
        <v>183</v>
      </c>
      <c r="B33" s="18">
        <v>0</v>
      </c>
      <c r="C33" s="18">
        <v>0</v>
      </c>
      <c r="D33" s="19">
        <v>0</v>
      </c>
      <c r="E33" s="27" t="s">
        <v>163</v>
      </c>
      <c r="F33" s="27" t="s">
        <v>163</v>
      </c>
      <c r="G33" s="28" t="s">
        <v>163</v>
      </c>
    </row>
    <row r="34" spans="1:7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</row>
    <row r="35" spans="1:7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ht="13.5" thickBot="1" x14ac:dyDescent="0.25">
      <c r="A36" s="20" t="s">
        <v>4</v>
      </c>
      <c r="B36" s="21">
        <v>2451831</v>
      </c>
      <c r="C36" s="21">
        <v>2779911</v>
      </c>
      <c r="D36" s="22">
        <v>3027758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125</v>
      </c>
      <c r="B38" s="5"/>
      <c r="C38" s="6"/>
      <c r="D38" s="6"/>
      <c r="E38" s="6"/>
      <c r="F38" s="6"/>
    </row>
    <row r="39" spans="1:7" x14ac:dyDescent="0.2">
      <c r="A39" s="7"/>
      <c r="B39" s="84"/>
      <c r="C39" s="43" t="s">
        <v>29</v>
      </c>
      <c r="D39" s="85"/>
      <c r="E39" s="11"/>
      <c r="F39" s="9" t="s">
        <v>2</v>
      </c>
      <c r="G39" s="12"/>
    </row>
    <row r="40" spans="1:7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</row>
    <row r="41" spans="1:7" x14ac:dyDescent="0.2">
      <c r="A41" s="17" t="s">
        <v>81</v>
      </c>
      <c r="B41" s="18">
        <v>78704</v>
      </c>
      <c r="C41" s="18">
        <v>79213</v>
      </c>
      <c r="D41" s="19">
        <v>77864</v>
      </c>
      <c r="E41" s="27">
        <v>26.892915597440005</v>
      </c>
      <c r="F41" s="27">
        <v>26.472278849045885</v>
      </c>
      <c r="G41" s="28">
        <v>26.281698602949366</v>
      </c>
    </row>
    <row r="42" spans="1:7" x14ac:dyDescent="0.2">
      <c r="A42" s="17" t="s">
        <v>186</v>
      </c>
      <c r="B42" s="18">
        <v>1686</v>
      </c>
      <c r="C42" s="18">
        <v>1859</v>
      </c>
      <c r="D42" s="19">
        <v>2489</v>
      </c>
      <c r="E42" s="27">
        <v>0.5761010329498355</v>
      </c>
      <c r="F42" s="27">
        <v>0.62126123717541692</v>
      </c>
      <c r="G42" s="28">
        <v>0.8401205669210543</v>
      </c>
    </row>
    <row r="43" spans="1:7" x14ac:dyDescent="0.2">
      <c r="A43" s="17" t="s">
        <v>82</v>
      </c>
      <c r="B43" s="18">
        <v>140855</v>
      </c>
      <c r="C43" s="18">
        <v>140359</v>
      </c>
      <c r="D43" s="19">
        <v>139296</v>
      </c>
      <c r="E43" s="27">
        <v>48.129721824524957</v>
      </c>
      <c r="F43" s="27">
        <v>46.906727266651075</v>
      </c>
      <c r="G43" s="28">
        <v>47.017048810701155</v>
      </c>
    </row>
    <row r="44" spans="1:7" x14ac:dyDescent="0.2">
      <c r="A44" s="17" t="s">
        <v>84</v>
      </c>
      <c r="B44" s="18">
        <v>21456</v>
      </c>
      <c r="C44" s="18">
        <v>26994</v>
      </c>
      <c r="D44" s="19">
        <v>23154</v>
      </c>
      <c r="E44" s="27">
        <v>7.3314494442299347</v>
      </c>
      <c r="F44" s="27">
        <v>9.0211542960264683</v>
      </c>
      <c r="G44" s="28">
        <v>7.8152477326195626</v>
      </c>
    </row>
    <row r="45" spans="1:7" x14ac:dyDescent="0.2">
      <c r="A45" s="17" t="s">
        <v>185</v>
      </c>
      <c r="B45" s="18">
        <v>17106</v>
      </c>
      <c r="C45" s="18">
        <v>18057</v>
      </c>
      <c r="D45" s="19">
        <v>20090</v>
      </c>
      <c r="E45" s="27">
        <v>5.845067775587121</v>
      </c>
      <c r="F45" s="27">
        <v>6.0344885205360423</v>
      </c>
      <c r="G45" s="28">
        <v>6.7810454758714265</v>
      </c>
    </row>
    <row r="46" spans="1:7" x14ac:dyDescent="0.2">
      <c r="A46" s="17" t="s">
        <v>161</v>
      </c>
      <c r="B46" s="18">
        <v>0</v>
      </c>
      <c r="C46" s="18">
        <v>0</v>
      </c>
      <c r="D46" s="19">
        <v>0</v>
      </c>
      <c r="E46" s="27" t="s">
        <v>163</v>
      </c>
      <c r="F46" s="27" t="s">
        <v>163</v>
      </c>
      <c r="G46" s="28" t="s">
        <v>163</v>
      </c>
    </row>
    <row r="47" spans="1:7" x14ac:dyDescent="0.2">
      <c r="A47" s="17" t="s">
        <v>162</v>
      </c>
      <c r="B47" s="18">
        <v>5023</v>
      </c>
      <c r="C47" s="18">
        <v>0</v>
      </c>
      <c r="D47" s="19">
        <v>0</v>
      </c>
      <c r="E47" s="27">
        <v>1.7163437061132998</v>
      </c>
      <c r="F47" s="27" t="s">
        <v>163</v>
      </c>
      <c r="G47" s="28" t="s">
        <v>163</v>
      </c>
    </row>
    <row r="48" spans="1:7" x14ac:dyDescent="0.2">
      <c r="A48" s="17" t="s">
        <v>164</v>
      </c>
      <c r="B48" s="18">
        <v>0</v>
      </c>
      <c r="C48" s="18">
        <v>0</v>
      </c>
      <c r="D48" s="19">
        <v>0</v>
      </c>
      <c r="E48" s="27" t="s">
        <v>163</v>
      </c>
      <c r="F48" s="27" t="s">
        <v>163</v>
      </c>
      <c r="G48" s="28" t="s">
        <v>163</v>
      </c>
    </row>
    <row r="49" spans="1:7" x14ac:dyDescent="0.2">
      <c r="A49" s="17" t="s">
        <v>165</v>
      </c>
      <c r="B49" s="18">
        <v>13296</v>
      </c>
      <c r="C49" s="18">
        <v>13493</v>
      </c>
      <c r="D49" s="19">
        <v>13226</v>
      </c>
      <c r="E49" s="27">
        <v>4.5432024520172076</v>
      </c>
      <c r="F49" s="27">
        <v>4.5092403836513721</v>
      </c>
      <c r="G49" s="28">
        <v>4.4642163993964905</v>
      </c>
    </row>
    <row r="50" spans="1:7" x14ac:dyDescent="0.2">
      <c r="A50" s="17" t="s">
        <v>166</v>
      </c>
      <c r="B50" s="18">
        <v>0</v>
      </c>
      <c r="C50" s="18">
        <v>0</v>
      </c>
      <c r="D50" s="19">
        <v>0</v>
      </c>
      <c r="E50" s="27" t="s">
        <v>163</v>
      </c>
      <c r="F50" s="27" t="s">
        <v>163</v>
      </c>
      <c r="G50" s="28" t="s">
        <v>163</v>
      </c>
    </row>
    <row r="51" spans="1:7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163</v>
      </c>
      <c r="F51" s="27" t="s">
        <v>163</v>
      </c>
      <c r="G51" s="28" t="s">
        <v>163</v>
      </c>
    </row>
    <row r="52" spans="1:7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</row>
    <row r="53" spans="1:7" x14ac:dyDescent="0.2">
      <c r="A53" s="17" t="s">
        <v>169</v>
      </c>
      <c r="B53" s="18">
        <v>0</v>
      </c>
      <c r="C53" s="18">
        <v>3621</v>
      </c>
      <c r="D53" s="19">
        <v>4577</v>
      </c>
      <c r="E53" s="27" t="s">
        <v>163</v>
      </c>
      <c r="F53" s="27">
        <v>1.2101059385756776</v>
      </c>
      <c r="G53" s="28">
        <v>1.54489025102357</v>
      </c>
    </row>
    <row r="54" spans="1:7" x14ac:dyDescent="0.2">
      <c r="A54" s="17" t="s">
        <v>170</v>
      </c>
      <c r="B54" s="18">
        <v>2016</v>
      </c>
      <c r="C54" s="18">
        <v>2641</v>
      </c>
      <c r="D54" s="19">
        <v>2819</v>
      </c>
      <c r="E54" s="27">
        <v>0.68886102160549723</v>
      </c>
      <c r="F54" s="27">
        <v>0.8825986699194599</v>
      </c>
      <c r="G54" s="28">
        <v>0.95150658021311862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163</v>
      </c>
      <c r="F55" s="27" t="s">
        <v>163</v>
      </c>
      <c r="G55" s="28" t="s">
        <v>163</v>
      </c>
    </row>
    <row r="56" spans="1:7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163</v>
      </c>
      <c r="F56" s="27" t="s">
        <v>163</v>
      </c>
      <c r="G56" s="28" t="s">
        <v>163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163</v>
      </c>
      <c r="F57" s="27" t="s">
        <v>163</v>
      </c>
      <c r="G57" s="28" t="s">
        <v>163</v>
      </c>
    </row>
    <row r="58" spans="1:7" x14ac:dyDescent="0.2">
      <c r="A58" s="17" t="s">
        <v>174</v>
      </c>
      <c r="B58" s="18">
        <v>5</v>
      </c>
      <c r="C58" s="18">
        <v>4</v>
      </c>
      <c r="D58" s="19">
        <v>6</v>
      </c>
      <c r="E58" s="27">
        <v>1.7084846766009356E-3</v>
      </c>
      <c r="F58" s="27">
        <v>1.3367643618621128E-3</v>
      </c>
      <c r="G58" s="28">
        <v>2.0252002416738953E-3</v>
      </c>
    </row>
    <row r="59" spans="1:7" x14ac:dyDescent="0.2">
      <c r="A59" s="17" t="s">
        <v>175</v>
      </c>
      <c r="B59" s="18">
        <v>6176</v>
      </c>
      <c r="C59" s="18">
        <v>6744</v>
      </c>
      <c r="D59" s="19">
        <v>7009</v>
      </c>
      <c r="E59" s="27">
        <v>2.1103202725374755</v>
      </c>
      <c r="F59" s="27">
        <v>2.2537847140995222</v>
      </c>
      <c r="G59" s="28">
        <v>2.3657714156487222</v>
      </c>
    </row>
    <row r="60" spans="1:7" x14ac:dyDescent="0.2">
      <c r="A60" s="17" t="s">
        <v>176</v>
      </c>
      <c r="B60" s="18">
        <v>1653</v>
      </c>
      <c r="C60" s="18">
        <v>1943</v>
      </c>
      <c r="D60" s="19">
        <v>2103</v>
      </c>
      <c r="E60" s="27">
        <v>0.56482503408426932</v>
      </c>
      <c r="F60" s="27">
        <v>0.64933328877452123</v>
      </c>
      <c r="G60" s="28">
        <v>0.70983268470670036</v>
      </c>
    </row>
    <row r="61" spans="1:7" x14ac:dyDescent="0.2">
      <c r="A61" s="17" t="s">
        <v>177</v>
      </c>
      <c r="B61" s="18">
        <v>3906</v>
      </c>
      <c r="C61" s="18">
        <v>3475</v>
      </c>
      <c r="D61" s="19">
        <v>2813</v>
      </c>
      <c r="E61" s="27">
        <v>1.3346682293606509</v>
      </c>
      <c r="F61" s="27">
        <v>1.1613140393677104</v>
      </c>
      <c r="G61" s="28">
        <v>0.94948137997144466</v>
      </c>
    </row>
    <row r="62" spans="1:7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</row>
    <row r="63" spans="1:7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</row>
    <row r="64" spans="1:7" x14ac:dyDescent="0.2">
      <c r="A64" s="17" t="s">
        <v>180</v>
      </c>
      <c r="B64" s="18">
        <v>351</v>
      </c>
      <c r="C64" s="18">
        <v>418</v>
      </c>
      <c r="D64" s="19">
        <v>464</v>
      </c>
      <c r="E64" s="27">
        <v>0.11993562429738568</v>
      </c>
      <c r="F64" s="27">
        <v>0.13969187581459078</v>
      </c>
      <c r="G64" s="28">
        <v>0.15661548535611458</v>
      </c>
    </row>
    <row r="65" spans="1:7" x14ac:dyDescent="0.2">
      <c r="A65" s="17" t="s">
        <v>181</v>
      </c>
      <c r="B65" s="18">
        <v>254</v>
      </c>
      <c r="C65" s="18">
        <v>236</v>
      </c>
      <c r="D65" s="19">
        <v>209</v>
      </c>
      <c r="E65" s="27">
        <v>8.6791021571327523E-2</v>
      </c>
      <c r="F65" s="27">
        <v>7.886909734986465E-2</v>
      </c>
      <c r="G65" s="28">
        <v>7.0544475084974023E-2</v>
      </c>
    </row>
    <row r="66" spans="1:7" x14ac:dyDescent="0.2">
      <c r="A66" s="17" t="s">
        <v>182</v>
      </c>
      <c r="B66" s="18">
        <v>170</v>
      </c>
      <c r="C66" s="18">
        <v>173</v>
      </c>
      <c r="D66" s="19">
        <v>148</v>
      </c>
      <c r="E66" s="27">
        <v>5.8088479004431808E-2</v>
      </c>
      <c r="F66" s="27">
        <v>5.7815058650536377E-2</v>
      </c>
      <c r="G66" s="28">
        <v>4.9954939294622754E-2</v>
      </c>
    </row>
    <row r="67" spans="1:7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163</v>
      </c>
      <c r="F67" s="27" t="s">
        <v>163</v>
      </c>
      <c r="G67" s="28" t="s">
        <v>163</v>
      </c>
    </row>
    <row r="68" spans="1:7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</row>
    <row r="69" spans="1:7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</row>
    <row r="70" spans="1:7" ht="13.5" thickBot="1" x14ac:dyDescent="0.25">
      <c r="A70" s="20" t="s">
        <v>4</v>
      </c>
      <c r="B70" s="21">
        <v>292657</v>
      </c>
      <c r="C70" s="21">
        <v>299230</v>
      </c>
      <c r="D70" s="22">
        <v>296267</v>
      </c>
      <c r="E70" s="23">
        <v>100</v>
      </c>
      <c r="F70" s="23">
        <v>100</v>
      </c>
      <c r="G70" s="48">
        <v>100</v>
      </c>
    </row>
    <row r="71" spans="1:7" x14ac:dyDescent="0.2">
      <c r="A71" s="24"/>
      <c r="B71" s="24"/>
      <c r="C71" s="24"/>
      <c r="D71" s="24"/>
      <c r="E71" s="24"/>
      <c r="F71" s="24"/>
      <c r="G71" s="24"/>
    </row>
    <row r="72" spans="1:7" ht="12.75" customHeight="1" x14ac:dyDescent="0.2">
      <c r="A72" s="26" t="s">
        <v>158</v>
      </c>
      <c r="G72" s="208">
        <v>18</v>
      </c>
    </row>
    <row r="73" spans="1:7" ht="12.75" customHeight="1" x14ac:dyDescent="0.2">
      <c r="A73" s="26" t="s">
        <v>159</v>
      </c>
      <c r="G73" s="207"/>
    </row>
    <row r="74" spans="1:7" ht="12.75" customHeight="1" x14ac:dyDescent="0.2"/>
    <row r="75" spans="1:7" ht="12.75" customHeight="1" x14ac:dyDescent="0.2"/>
    <row r="78" spans="1:7" ht="12.75" customHeight="1" x14ac:dyDescent="0.2"/>
    <row r="79" spans="1:7" ht="12.75" customHeight="1" x14ac:dyDescent="0.2"/>
  </sheetData>
  <mergeCells count="1">
    <mergeCell ref="G72:G73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7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topLeftCell="A9" zoomScaleNormal="100" workbookViewId="0">
      <selection activeCell="D33" sqref="D33"/>
    </sheetView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6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208">
        <f>Innhold!H45</f>
        <v>19</v>
      </c>
    </row>
    <row r="53" spans="1:3" x14ac:dyDescent="0.2">
      <c r="A53" s="26" t="str">
        <f>+Innhold!B54</f>
        <v>Premiestatistikk skadeforsikring 3. kvartal 2023</v>
      </c>
      <c r="C53" s="207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7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8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8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8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8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8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8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8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0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8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8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0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8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8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8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8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8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8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8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8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206">
        <v>1</v>
      </c>
    </row>
    <row r="54" spans="1:9" x14ac:dyDescent="0.2">
      <c r="B54" s="26" t="str">
        <f>"Premiestatistikk skadeforsikring 3. kvartal 2023"</f>
        <v>Premiestatistikk skadeforsikring 3. kvartal 2023</v>
      </c>
      <c r="G54" s="25"/>
      <c r="H54" s="207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6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208">
        <f>Innhold!H9</f>
        <v>2</v>
      </c>
    </row>
    <row r="53" spans="1:3" s="1" customFormat="1" ht="12.75" customHeight="1" x14ac:dyDescent="0.2">
      <c r="A53" s="63" t="str">
        <f>+Innhold!B54</f>
        <v>Premiestatistikk skadeforsikring 3. kvartal 2023</v>
      </c>
      <c r="B53" s="50"/>
      <c r="C53" s="206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9.7109375" style="229" customWidth="1"/>
    <col min="2" max="2" width="13" style="229" customWidth="1"/>
    <col min="3" max="5" width="14.140625" style="229" customWidth="1"/>
    <col min="6" max="6" width="2.42578125" style="229" customWidth="1"/>
    <col min="7" max="7" width="29.7109375" style="229" customWidth="1"/>
    <col min="8" max="8" width="13" style="229" customWidth="1"/>
    <col min="9" max="11" width="14.140625" style="229" customWidth="1"/>
    <col min="12" max="16384" width="11.42578125" style="229"/>
  </cols>
  <sheetData>
    <row r="1" spans="1:12" s="1" customFormat="1" ht="5.25" customHeight="1" x14ac:dyDescent="0.2"/>
    <row r="2" spans="1:12" s="1" customFormat="1" x14ac:dyDescent="0.2">
      <c r="A2" s="69" t="s">
        <v>0</v>
      </c>
    </row>
    <row r="3" spans="1:12" s="1" customFormat="1" ht="6" customHeight="1" x14ac:dyDescent="0.2">
      <c r="A3" s="4"/>
    </row>
    <row r="4" spans="1:12" s="1" customFormat="1" ht="15.75" x14ac:dyDescent="0.25">
      <c r="A4" s="41" t="s">
        <v>45</v>
      </c>
      <c r="G4" s="5"/>
      <c r="H4"/>
      <c r="I4"/>
      <c r="J4"/>
      <c r="K4"/>
      <c r="L4"/>
    </row>
    <row r="5" spans="1:12" s="1" customFormat="1" ht="15.75" x14ac:dyDescent="0.25">
      <c r="A5" s="5"/>
      <c r="G5" s="5"/>
      <c r="H5"/>
      <c r="I5"/>
      <c r="J5"/>
      <c r="K5"/>
      <c r="L5"/>
    </row>
    <row r="6" spans="1:12" s="1" customFormat="1" ht="15.75" x14ac:dyDescent="0.25">
      <c r="A6" s="5" t="s">
        <v>80</v>
      </c>
      <c r="G6" s="5" t="s">
        <v>150</v>
      </c>
      <c r="H6"/>
      <c r="I6"/>
      <c r="J6"/>
      <c r="K6"/>
      <c r="L6"/>
    </row>
    <row r="7" spans="1:12" s="1" customFormat="1" x14ac:dyDescent="0.2">
      <c r="G7"/>
      <c r="H7"/>
      <c r="I7"/>
      <c r="J7"/>
      <c r="K7"/>
      <c r="L7"/>
    </row>
    <row r="8" spans="1:12" s="1" customFormat="1" x14ac:dyDescent="0.2">
      <c r="G8"/>
      <c r="H8"/>
      <c r="I8"/>
      <c r="J8"/>
      <c r="K8"/>
      <c r="L8"/>
    </row>
    <row r="9" spans="1:12" s="1" customFormat="1" x14ac:dyDescent="0.2">
      <c r="G9"/>
      <c r="H9"/>
      <c r="I9"/>
      <c r="J9"/>
      <c r="K9"/>
      <c r="L9"/>
    </row>
    <row r="10" spans="1:12" s="1" customFormat="1" x14ac:dyDescent="0.2">
      <c r="G10"/>
      <c r="H10"/>
      <c r="I10"/>
      <c r="J10"/>
      <c r="K10"/>
      <c r="L10"/>
    </row>
    <row r="11" spans="1:12" s="1" customFormat="1" x14ac:dyDescent="0.2">
      <c r="G11"/>
      <c r="H11"/>
      <c r="I11"/>
      <c r="J11"/>
      <c r="K11"/>
      <c r="L11"/>
    </row>
    <row r="12" spans="1:12" s="1" customFormat="1" x14ac:dyDescent="0.2">
      <c r="E12" s="25"/>
      <c r="G12"/>
      <c r="H12"/>
      <c r="I12"/>
      <c r="J12"/>
      <c r="K12"/>
      <c r="L12"/>
    </row>
    <row r="13" spans="1:12" s="1" customFormat="1" x14ac:dyDescent="0.2">
      <c r="G13"/>
      <c r="H13"/>
      <c r="I13"/>
      <c r="J13"/>
      <c r="K13"/>
      <c r="L13"/>
    </row>
    <row r="14" spans="1:12" s="1" customFormat="1" x14ac:dyDescent="0.2">
      <c r="G14"/>
      <c r="H14"/>
      <c r="I14"/>
      <c r="J14"/>
      <c r="K14"/>
      <c r="L14"/>
    </row>
    <row r="15" spans="1:12" s="1" customFormat="1" x14ac:dyDescent="0.2">
      <c r="E15" s="25"/>
      <c r="G15"/>
      <c r="H15"/>
      <c r="I15"/>
      <c r="J15"/>
      <c r="K15"/>
      <c r="L15"/>
    </row>
    <row r="16" spans="1:12" s="1" customFormat="1" x14ac:dyDescent="0.2">
      <c r="G16"/>
      <c r="H16"/>
      <c r="I16"/>
      <c r="J16"/>
      <c r="K16"/>
      <c r="L16"/>
    </row>
    <row r="17" spans="1:12" s="1" customFormat="1" x14ac:dyDescent="0.2">
      <c r="G17"/>
      <c r="H17"/>
      <c r="I17"/>
      <c r="J17"/>
      <c r="K17"/>
      <c r="L17"/>
    </row>
    <row r="18" spans="1:12" s="1" customFormat="1" x14ac:dyDescent="0.2">
      <c r="E18" s="25"/>
      <c r="G18"/>
      <c r="H18"/>
      <c r="I18"/>
      <c r="J18"/>
      <c r="K18"/>
      <c r="L18"/>
    </row>
    <row r="19" spans="1:12" s="1" customFormat="1" x14ac:dyDescent="0.2">
      <c r="J19"/>
      <c r="K19"/>
      <c r="L19"/>
    </row>
    <row r="20" spans="1:12" s="1" customFormat="1" x14ac:dyDescent="0.2">
      <c r="J20"/>
      <c r="K20"/>
      <c r="L20"/>
    </row>
    <row r="21" spans="1:12" s="1" customFormat="1" x14ac:dyDescent="0.2">
      <c r="J21"/>
      <c r="K21"/>
      <c r="L21"/>
    </row>
    <row r="22" spans="1:12" s="1" customFormat="1" x14ac:dyDescent="0.2">
      <c r="J22"/>
      <c r="K22"/>
      <c r="L22"/>
    </row>
    <row r="23" spans="1:12" s="1" customFormat="1" x14ac:dyDescent="0.2">
      <c r="J23"/>
      <c r="K23"/>
      <c r="L23"/>
    </row>
    <row r="24" spans="1:12" s="1" customFormat="1" x14ac:dyDescent="0.2">
      <c r="E24" s="25"/>
      <c r="G24"/>
      <c r="H24"/>
      <c r="I24"/>
      <c r="J24"/>
      <c r="K24"/>
      <c r="L24"/>
    </row>
    <row r="25" spans="1:12" s="1" customFormat="1" x14ac:dyDescent="0.2">
      <c r="G25"/>
      <c r="H25"/>
      <c r="I25"/>
      <c r="J25"/>
      <c r="K25"/>
      <c r="L25"/>
    </row>
    <row r="26" spans="1:12" s="1" customFormat="1" x14ac:dyDescent="0.2">
      <c r="G26"/>
      <c r="H26"/>
      <c r="I26"/>
      <c r="J26"/>
      <c r="K26"/>
      <c r="L26"/>
    </row>
    <row r="27" spans="1:12" s="1" customFormat="1" x14ac:dyDescent="0.2">
      <c r="E27" s="25"/>
      <c r="G27"/>
      <c r="H27"/>
      <c r="I27"/>
      <c r="J27"/>
      <c r="K27"/>
      <c r="L27"/>
    </row>
    <row r="28" spans="1:12" s="1" customFormat="1" x14ac:dyDescent="0.2">
      <c r="G28"/>
      <c r="H28"/>
      <c r="I28"/>
      <c r="J28"/>
      <c r="K28"/>
      <c r="L28"/>
    </row>
    <row r="29" spans="1:12" s="1" customFormat="1" x14ac:dyDescent="0.2">
      <c r="I29"/>
      <c r="J29"/>
      <c r="K29"/>
      <c r="L29"/>
    </row>
    <row r="30" spans="1:12" s="1" customFormat="1" x14ac:dyDescent="0.2">
      <c r="I30"/>
      <c r="J30"/>
      <c r="K30"/>
      <c r="L30"/>
    </row>
    <row r="31" spans="1:12" s="1" customFormat="1" ht="15.75" x14ac:dyDescent="0.25">
      <c r="A31" s="5" t="s">
        <v>63</v>
      </c>
      <c r="G31" s="5"/>
      <c r="K31"/>
      <c r="L31"/>
    </row>
    <row r="32" spans="1:12" s="1" customFormat="1" x14ac:dyDescent="0.2">
      <c r="K32"/>
      <c r="L32"/>
    </row>
    <row r="33" spans="5:12" s="1" customFormat="1" x14ac:dyDescent="0.2">
      <c r="K33"/>
      <c r="L33"/>
    </row>
    <row r="34" spans="5:12" s="1" customFormat="1" x14ac:dyDescent="0.2">
      <c r="G34"/>
      <c r="K34"/>
      <c r="L34"/>
    </row>
    <row r="35" spans="5:12" s="1" customFormat="1" x14ac:dyDescent="0.2">
      <c r="G35"/>
      <c r="K35"/>
      <c r="L35"/>
    </row>
    <row r="36" spans="5:12" s="1" customFormat="1" x14ac:dyDescent="0.2">
      <c r="E36" s="25"/>
      <c r="G36"/>
      <c r="K36"/>
      <c r="L36"/>
    </row>
    <row r="37" spans="5:12" s="1" customFormat="1" x14ac:dyDescent="0.2">
      <c r="G37"/>
      <c r="K37"/>
      <c r="L37"/>
    </row>
    <row r="38" spans="5:12" s="1" customFormat="1" x14ac:dyDescent="0.2">
      <c r="G38"/>
      <c r="K38"/>
      <c r="L38"/>
    </row>
    <row r="39" spans="5:12" s="1" customFormat="1" x14ac:dyDescent="0.2">
      <c r="E39" s="25"/>
      <c r="G39"/>
      <c r="K39"/>
      <c r="L39"/>
    </row>
    <row r="40" spans="5:12" s="1" customFormat="1" x14ac:dyDescent="0.2">
      <c r="G40"/>
      <c r="K40"/>
      <c r="L40"/>
    </row>
    <row r="41" spans="5:12" s="1" customFormat="1" x14ac:dyDescent="0.2">
      <c r="K41"/>
    </row>
    <row r="42" spans="5:12" s="1" customFormat="1" x14ac:dyDescent="0.2">
      <c r="E42" s="25"/>
      <c r="K42"/>
    </row>
    <row r="43" spans="5:12" s="1" customFormat="1" x14ac:dyDescent="0.2"/>
    <row r="44" spans="5:12" s="1" customFormat="1" x14ac:dyDescent="0.2"/>
    <row r="45" spans="5:12" s="1" customFormat="1" x14ac:dyDescent="0.2">
      <c r="E45" s="25"/>
    </row>
    <row r="46" spans="5:12" s="1" customFormat="1" x14ac:dyDescent="0.2"/>
    <row r="47" spans="5:12" s="1" customFormat="1" x14ac:dyDescent="0.2"/>
    <row r="48" spans="5:12" s="1" customFormat="1" x14ac:dyDescent="0.2">
      <c r="E48" s="25"/>
    </row>
    <row r="49" spans="1:11" s="1" customFormat="1" x14ac:dyDescent="0.2"/>
    <row r="50" spans="1:11" s="1" customFormat="1" x14ac:dyDescent="0.2"/>
    <row r="51" spans="1:11" s="1" customFormat="1" x14ac:dyDescent="0.2">
      <c r="E51" s="25"/>
    </row>
    <row r="52" spans="1:11" s="1" customFormat="1" x14ac:dyDescent="0.2"/>
    <row r="53" spans="1:11" s="1" customFormat="1" x14ac:dyDescent="0.2"/>
    <row r="54" spans="1:11" s="1" customFormat="1" x14ac:dyDescent="0.2">
      <c r="E54" s="25"/>
    </row>
    <row r="55" spans="1:11" s="1" customFormat="1" x14ac:dyDescent="0.2"/>
    <row r="56" spans="1:11" s="1" customFormat="1" x14ac:dyDescent="0.2"/>
    <row r="57" spans="1:11" s="1" customFormat="1" x14ac:dyDescent="0.2"/>
    <row r="58" spans="1:11" s="1" customFormat="1" x14ac:dyDescent="0.2"/>
    <row r="59" spans="1:11" s="1" customFormat="1" x14ac:dyDescent="0.2"/>
    <row r="60" spans="1:11" s="1" customFormat="1" x14ac:dyDescent="0.2"/>
    <row r="61" spans="1:11" s="1" customFormat="1" ht="9" customHeight="1" x14ac:dyDescent="0.2">
      <c r="E61" s="25"/>
    </row>
    <row r="62" spans="1:11" s="1" customFormat="1" x14ac:dyDescent="0.2">
      <c r="E62" s="25"/>
    </row>
    <row r="63" spans="1:11" s="1" customFormat="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s="1" customFormat="1" x14ac:dyDescent="0.2">
      <c r="A64" s="26" t="str">
        <f>+Innhold!B53</f>
        <v>Finans Norge / Skadeforsikringsstatistikk</v>
      </c>
      <c r="E64" s="208">
        <f>Innhold!H12</f>
        <v>3</v>
      </c>
      <c r="G64" s="26" t="str">
        <f>+Innhold!B53</f>
        <v>Finans Norge / Skadeforsikringsstatistikk</v>
      </c>
      <c r="K64" s="208">
        <f>+Innhold!H14</f>
        <v>4</v>
      </c>
    </row>
    <row r="65" spans="1:11" s="1" customFormat="1" x14ac:dyDescent="0.2">
      <c r="A65" s="26" t="str">
        <f>+Innhold!B54</f>
        <v>Premiestatistikk skadeforsikring 3. kvartal 2023</v>
      </c>
      <c r="E65" s="207"/>
      <c r="G65" s="26" t="str">
        <f>+Innhold!B54</f>
        <v>Premiestatistikk skadeforsikring 3. kvartal 2023</v>
      </c>
      <c r="K65" s="206"/>
    </row>
    <row r="69" spans="1:11" x14ac:dyDescent="0.2">
      <c r="A69" s="227"/>
      <c r="B69" s="228"/>
    </row>
    <row r="71" spans="1:11" x14ac:dyDescent="0.2">
      <c r="A71" s="227"/>
      <c r="B71" s="228"/>
    </row>
    <row r="73" spans="1:11" x14ac:dyDescent="0.2">
      <c r="A73" s="230" t="s">
        <v>59</v>
      </c>
    </row>
    <row r="74" spans="1:11" x14ac:dyDescent="0.2">
      <c r="A74" s="227" t="s">
        <v>82</v>
      </c>
      <c r="B74" s="228">
        <f>+'Tab5'!G9/100</f>
        <v>0.26365643738425354</v>
      </c>
      <c r="C74" s="227">
        <v>1</v>
      </c>
      <c r="D74" s="227">
        <v>0</v>
      </c>
      <c r="E74" s="227">
        <v>0</v>
      </c>
      <c r="F74" s="227">
        <v>0</v>
      </c>
      <c r="G74" s="227"/>
      <c r="H74" s="227"/>
      <c r="I74" s="227">
        <v>0</v>
      </c>
    </row>
    <row r="75" spans="1:11" x14ac:dyDescent="0.2">
      <c r="A75" s="227" t="s">
        <v>81</v>
      </c>
      <c r="B75" s="228">
        <f>+'Tab5'!G7/100</f>
        <v>0.21502187366627173</v>
      </c>
      <c r="C75" s="227">
        <v>1</v>
      </c>
      <c r="D75" s="227">
        <v>0</v>
      </c>
      <c r="E75" s="227">
        <v>0</v>
      </c>
      <c r="F75" s="227">
        <v>0</v>
      </c>
      <c r="G75" s="227"/>
      <c r="H75" s="227"/>
      <c r="I75" s="227">
        <v>0</v>
      </c>
    </row>
    <row r="76" spans="1:11" x14ac:dyDescent="0.2">
      <c r="A76" s="227" t="s">
        <v>84</v>
      </c>
      <c r="B76" s="228">
        <f>+'Tab5'!G10/100</f>
        <v>0.13472972489728222</v>
      </c>
      <c r="C76" s="227">
        <v>1</v>
      </c>
      <c r="D76" s="227">
        <v>0</v>
      </c>
      <c r="E76" s="227">
        <v>0</v>
      </c>
      <c r="F76" s="227">
        <v>0</v>
      </c>
      <c r="G76" s="227"/>
      <c r="H76" s="227"/>
      <c r="I76" s="227">
        <v>0</v>
      </c>
    </row>
    <row r="77" spans="1:11" x14ac:dyDescent="0.2">
      <c r="A77" s="227" t="s">
        <v>185</v>
      </c>
      <c r="B77" s="228">
        <f>+'Tab5'!G11/100</f>
        <v>0.14755221438968982</v>
      </c>
      <c r="C77" s="227">
        <v>1</v>
      </c>
      <c r="D77" s="227">
        <v>0</v>
      </c>
      <c r="E77" s="227">
        <v>0</v>
      </c>
      <c r="F77" s="227">
        <v>0</v>
      </c>
      <c r="G77" s="227"/>
      <c r="H77" s="227"/>
      <c r="I77" s="227">
        <v>0</v>
      </c>
    </row>
    <row r="78" spans="1:11" x14ac:dyDescent="0.2">
      <c r="A78" s="227" t="s">
        <v>21</v>
      </c>
      <c r="B78" s="228">
        <f>1-SUM(B74:B77)</f>
        <v>0.23903974966250274</v>
      </c>
      <c r="C78" s="227">
        <v>1</v>
      </c>
      <c r="D78" s="227">
        <v>0</v>
      </c>
      <c r="E78" s="227">
        <v>0</v>
      </c>
      <c r="F78" s="227">
        <v>0</v>
      </c>
      <c r="G78" s="227"/>
      <c r="H78" s="227"/>
      <c r="I78" s="227">
        <v>0</v>
      </c>
    </row>
    <row r="81" spans="1:17" x14ac:dyDescent="0.2">
      <c r="A81" s="230" t="s">
        <v>62</v>
      </c>
    </row>
    <row r="82" spans="1:17" x14ac:dyDescent="0.2">
      <c r="A82" s="227" t="s">
        <v>51</v>
      </c>
      <c r="B82" s="227">
        <f>+'Tab3'!F26/1000</f>
        <v>14646.078</v>
      </c>
      <c r="C82" s="227">
        <f>+'Tab3'!G26/1000</f>
        <v>15584.197</v>
      </c>
    </row>
    <row r="83" spans="1:17" x14ac:dyDescent="0.2">
      <c r="A83" s="227"/>
      <c r="B83" s="231" t="str">
        <f>Dato_1årsiden</f>
        <v>30.09.2022</v>
      </c>
      <c r="C83" s="231" t="str">
        <f>Dato_nå</f>
        <v>30.09.2023</v>
      </c>
    </row>
    <row r="84" spans="1:17" x14ac:dyDescent="0.2">
      <c r="A84" s="227" t="s">
        <v>18</v>
      </c>
      <c r="B84" s="232">
        <f>+'Tab3'!F22/1000</f>
        <v>2847.8760000000002</v>
      </c>
      <c r="C84" s="232">
        <f>+'Tab3'!G22/1000</f>
        <v>2995.663</v>
      </c>
    </row>
    <row r="85" spans="1:17" x14ac:dyDescent="0.2">
      <c r="A85" s="227" t="s">
        <v>54</v>
      </c>
      <c r="B85" s="232">
        <f>+'Tab3'!F23/1000</f>
        <v>9571.09</v>
      </c>
      <c r="C85" s="232">
        <f>+'Tab3'!G23/1000</f>
        <v>10226.483</v>
      </c>
    </row>
    <row r="86" spans="1:17" x14ac:dyDescent="0.2">
      <c r="A86" s="227" t="s">
        <v>55</v>
      </c>
      <c r="B86" s="232">
        <f>'Tab3'!F26/1000-B84-B85</f>
        <v>2227.1119999999992</v>
      </c>
      <c r="C86" s="232">
        <f>'Tab3'!G26/1000-C84-C85</f>
        <v>2362.0509999999995</v>
      </c>
    </row>
    <row r="87" spans="1:17" x14ac:dyDescent="0.2">
      <c r="A87" s="227" t="s">
        <v>85</v>
      </c>
      <c r="B87" s="232">
        <f>+'Tab3'!J26/1000</f>
        <v>11292.428</v>
      </c>
      <c r="C87" s="232">
        <f>+'Tab3'!K26/1000</f>
        <v>12644.754999999999</v>
      </c>
    </row>
    <row r="88" spans="1:17" x14ac:dyDescent="0.2">
      <c r="A88" s="227" t="s">
        <v>52</v>
      </c>
      <c r="B88" s="232">
        <f>'Tab3'!F30/1000+'Tab3'!J30/1000</f>
        <v>1311.8</v>
      </c>
      <c r="C88" s="232">
        <f>'Tab3'!G30/1000+'Tab3'!K30/1000</f>
        <v>1401.1669999999999</v>
      </c>
    </row>
    <row r="89" spans="1:17" x14ac:dyDescent="0.2">
      <c r="A89" s="227" t="s">
        <v>53</v>
      </c>
      <c r="B89" s="232">
        <f>+'Tab3'!J31/1000</f>
        <v>2558.61</v>
      </c>
      <c r="C89" s="232">
        <f>+'Tab3'!K31/1000</f>
        <v>2726.375</v>
      </c>
    </row>
    <row r="90" spans="1:17" x14ac:dyDescent="0.2">
      <c r="A90" s="227" t="s">
        <v>25</v>
      </c>
      <c r="B90" s="232">
        <f>+'Tab3'!F41/1000</f>
        <v>3966.6289999999999</v>
      </c>
      <c r="C90" s="232">
        <f>+'Tab3'!G41/1000</f>
        <v>4243.0150000000003</v>
      </c>
    </row>
    <row r="91" spans="1:17" x14ac:dyDescent="0.2">
      <c r="A91" s="227" t="s">
        <v>26</v>
      </c>
      <c r="B91" s="232">
        <f>+'Tab3'!J42/1000</f>
        <v>2779.9110000000001</v>
      </c>
      <c r="C91" s="232">
        <f>+'Tab3'!K42/1000</f>
        <v>3027.7579999999998</v>
      </c>
    </row>
    <row r="95" spans="1:17" x14ac:dyDescent="0.2">
      <c r="A95" s="230" t="s">
        <v>61</v>
      </c>
      <c r="G95" s="233" t="s">
        <v>79</v>
      </c>
    </row>
    <row r="96" spans="1:17" x14ac:dyDescent="0.2">
      <c r="A96" s="227"/>
      <c r="B96" s="234">
        <v>42004</v>
      </c>
      <c r="C96" s="234">
        <v>42369</v>
      </c>
      <c r="D96" s="234">
        <v>42735</v>
      </c>
      <c r="E96" s="234" t="str">
        <f>G96</f>
        <v>30.09.2023</v>
      </c>
      <c r="F96" s="234"/>
      <c r="G96" s="234" t="str">
        <f>C83</f>
        <v>30.09.2023</v>
      </c>
      <c r="H96" s="234"/>
      <c r="I96" s="234"/>
      <c r="J96" s="235"/>
      <c r="K96" s="234"/>
      <c r="L96" s="234"/>
      <c r="M96" s="234"/>
      <c r="N96" s="234"/>
      <c r="O96" s="234"/>
      <c r="P96" s="234"/>
      <c r="Q96" s="234"/>
    </row>
    <row r="97" spans="1:17" x14ac:dyDescent="0.2">
      <c r="A97" s="227"/>
      <c r="B97" s="228">
        <f>B98/B101</f>
        <v>0.38367106973506798</v>
      </c>
      <c r="C97" s="228">
        <f>C98/C101</f>
        <v>0.38262458117320863</v>
      </c>
      <c r="D97" s="228">
        <f>D98/D101</f>
        <v>0.37475650653602993</v>
      </c>
      <c r="E97" s="228">
        <f>E98/E101</f>
        <v>0.31033400508453324</v>
      </c>
      <c r="F97" s="228"/>
      <c r="G97" s="228">
        <f>G98/G101</f>
        <v>0.31033400508453324</v>
      </c>
      <c r="H97" s="228"/>
      <c r="I97" s="228"/>
      <c r="J97" s="228"/>
      <c r="K97" s="228"/>
      <c r="L97" s="228"/>
      <c r="M97" s="228"/>
      <c r="N97" s="228"/>
      <c r="O97" s="228"/>
      <c r="P97" s="228"/>
      <c r="Q97" s="228"/>
    </row>
    <row r="98" spans="1:17" x14ac:dyDescent="0.2">
      <c r="A98" s="227" t="s">
        <v>58</v>
      </c>
      <c r="B98" s="236">
        <v>7884.6679999999997</v>
      </c>
      <c r="C98" s="236">
        <v>7875.8249999999998</v>
      </c>
      <c r="D98" s="236">
        <v>7750.8190000000004</v>
      </c>
      <c r="E98" s="236">
        <f>G98</f>
        <v>9671.3469999999998</v>
      </c>
      <c r="F98" s="227"/>
      <c r="G98" s="227">
        <f>('Tab3'!G19+'Tab3'!K19)/1000</f>
        <v>9671.3469999999998</v>
      </c>
      <c r="H98" s="227"/>
      <c r="I98" s="227"/>
      <c r="J98" s="227"/>
      <c r="K98" s="227"/>
      <c r="L98" s="227"/>
      <c r="M98" s="227"/>
      <c r="N98" s="227"/>
      <c r="O98" s="227"/>
      <c r="P98" s="227"/>
      <c r="Q98" s="227"/>
    </row>
    <row r="99" spans="1:17" x14ac:dyDescent="0.2">
      <c r="A99" s="227" t="s">
        <v>57</v>
      </c>
      <c r="B99" s="236">
        <f>B101-B98</f>
        <v>12665.925000000001</v>
      </c>
      <c r="C99" s="236">
        <f>C101-C98</f>
        <v>12707.862999999998</v>
      </c>
      <c r="D99" s="236">
        <f>D101-D98</f>
        <v>12931.460999999999</v>
      </c>
      <c r="E99" s="236">
        <f>E101-E98</f>
        <v>21492.968999999997</v>
      </c>
      <c r="F99" s="227"/>
      <c r="G99" s="227">
        <f>G101-G98</f>
        <v>21492.968999999997</v>
      </c>
      <c r="H99" s="227"/>
      <c r="I99" s="227"/>
      <c r="J99" s="227"/>
      <c r="K99" s="227"/>
      <c r="L99" s="227"/>
      <c r="M99" s="227"/>
      <c r="N99" s="227"/>
      <c r="O99" s="227"/>
      <c r="P99" s="227"/>
      <c r="Q99" s="227"/>
    </row>
    <row r="100" spans="1:17" x14ac:dyDescent="0.2">
      <c r="A100" s="227"/>
      <c r="B100" s="236"/>
      <c r="C100" s="236"/>
      <c r="D100" s="236"/>
      <c r="E100" s="236"/>
      <c r="F100" s="227"/>
      <c r="G100" s="227"/>
      <c r="H100" s="227"/>
      <c r="I100" s="227"/>
      <c r="J100" s="227"/>
      <c r="K100" s="227"/>
      <c r="L100" s="227"/>
    </row>
    <row r="101" spans="1:17" x14ac:dyDescent="0.2">
      <c r="A101" s="227" t="s">
        <v>56</v>
      </c>
      <c r="B101" s="236">
        <v>20550.593000000001</v>
      </c>
      <c r="C101" s="236">
        <v>20583.687999999998</v>
      </c>
      <c r="D101" s="236">
        <v>20682.28</v>
      </c>
      <c r="E101" s="236">
        <f>G101</f>
        <v>31164.315999999999</v>
      </c>
      <c r="F101" s="227"/>
      <c r="G101" s="227">
        <f>('Tab3'!G12+'Tab3'!K12)/1000</f>
        <v>31164.315999999999</v>
      </c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</row>
    <row r="105" spans="1:17" x14ac:dyDescent="0.2">
      <c r="A105" s="230" t="s">
        <v>60</v>
      </c>
    </row>
    <row r="106" spans="1:17" x14ac:dyDescent="0.2">
      <c r="A106" s="229" t="s">
        <v>51</v>
      </c>
      <c r="B106" s="237">
        <f>'Tab3'!G48</f>
        <v>51292666</v>
      </c>
    </row>
    <row r="107" spans="1:17" x14ac:dyDescent="0.2">
      <c r="A107" s="229" t="s">
        <v>85</v>
      </c>
      <c r="B107" s="237">
        <f>'Tab3'!K48</f>
        <v>32459869</v>
      </c>
    </row>
    <row r="112" spans="1:17" x14ac:dyDescent="0.2">
      <c r="A112" s="238"/>
      <c r="B112" s="227"/>
    </row>
    <row r="113" spans="1:2" x14ac:dyDescent="0.2">
      <c r="A113" s="238"/>
      <c r="B113" s="227"/>
    </row>
    <row r="114" spans="1:2" x14ac:dyDescent="0.2">
      <c r="A114" s="238"/>
      <c r="B114" s="227"/>
    </row>
    <row r="115" spans="1:2" x14ac:dyDescent="0.2">
      <c r="A115" s="238"/>
      <c r="B115" s="227"/>
    </row>
    <row r="116" spans="1:2" x14ac:dyDescent="0.2">
      <c r="A116" s="238"/>
      <c r="B116" s="227"/>
    </row>
    <row r="117" spans="1:2" x14ac:dyDescent="0.2">
      <c r="A117" s="238"/>
      <c r="B117" s="227"/>
    </row>
    <row r="118" spans="1:2" x14ac:dyDescent="0.2">
      <c r="A118" s="238"/>
      <c r="B118" s="227"/>
    </row>
    <row r="119" spans="1:2" x14ac:dyDescent="0.2">
      <c r="A119" s="238"/>
      <c r="B119" s="227"/>
    </row>
    <row r="120" spans="1:2" x14ac:dyDescent="0.2">
      <c r="A120" s="238"/>
      <c r="B120" s="227"/>
    </row>
    <row r="121" spans="1:2" x14ac:dyDescent="0.2">
      <c r="A121" s="238"/>
      <c r="B121" s="227"/>
    </row>
    <row r="122" spans="1:2" x14ac:dyDescent="0.2">
      <c r="A122" s="238"/>
      <c r="B122" s="227"/>
    </row>
    <row r="123" spans="1:2" x14ac:dyDescent="0.2">
      <c r="A123" s="238"/>
      <c r="B123" s="227"/>
    </row>
    <row r="124" spans="1:2" x14ac:dyDescent="0.2">
      <c r="A124" s="238"/>
      <c r="B124" s="227"/>
    </row>
    <row r="125" spans="1:2" x14ac:dyDescent="0.2">
      <c r="A125" s="238"/>
      <c r="B125" s="227"/>
    </row>
    <row r="126" spans="1:2" x14ac:dyDescent="0.2">
      <c r="A126" s="238"/>
      <c r="B126" s="227"/>
    </row>
    <row r="127" spans="1:2" x14ac:dyDescent="0.2">
      <c r="A127" s="238"/>
      <c r="B127" s="227"/>
    </row>
    <row r="128" spans="1:2" x14ac:dyDescent="0.2">
      <c r="A128" s="238"/>
      <c r="B128" s="227"/>
    </row>
    <row r="129" spans="1:2" x14ac:dyDescent="0.2">
      <c r="A129" s="238"/>
      <c r="B129" s="227"/>
    </row>
    <row r="130" spans="1:2" x14ac:dyDescent="0.2">
      <c r="A130" s="238"/>
      <c r="B130" s="227"/>
    </row>
    <row r="131" spans="1:2" x14ac:dyDescent="0.2">
      <c r="A131" s="238"/>
      <c r="B131" s="227"/>
    </row>
    <row r="132" spans="1:2" x14ac:dyDescent="0.2">
      <c r="A132" s="238"/>
      <c r="B132" s="227"/>
    </row>
    <row r="133" spans="1:2" x14ac:dyDescent="0.2">
      <c r="A133" s="238"/>
      <c r="B133" s="227"/>
    </row>
    <row r="134" spans="1:2" x14ac:dyDescent="0.2">
      <c r="A134" s="238"/>
      <c r="B134" s="227"/>
    </row>
    <row r="135" spans="1:2" x14ac:dyDescent="0.2">
      <c r="A135" s="238"/>
      <c r="B135" s="227"/>
    </row>
    <row r="136" spans="1:2" x14ac:dyDescent="0.2">
      <c r="A136" s="238"/>
      <c r="B136" s="227"/>
    </row>
    <row r="137" spans="1:2" x14ac:dyDescent="0.2">
      <c r="A137" s="238"/>
      <c r="B137" s="227"/>
    </row>
    <row r="138" spans="1:2" x14ac:dyDescent="0.2">
      <c r="A138" s="238"/>
      <c r="B138" s="227"/>
    </row>
    <row r="139" spans="1:2" x14ac:dyDescent="0.2">
      <c r="A139" s="238"/>
      <c r="B139" s="227"/>
    </row>
    <row r="140" spans="1:2" x14ac:dyDescent="0.2">
      <c r="A140" s="238"/>
      <c r="B140" s="227"/>
    </row>
    <row r="141" spans="1:2" x14ac:dyDescent="0.2">
      <c r="A141" s="238"/>
      <c r="B141" s="227"/>
    </row>
    <row r="142" spans="1:2" x14ac:dyDescent="0.2">
      <c r="A142" s="238"/>
      <c r="B142" s="227"/>
    </row>
    <row r="143" spans="1:2" x14ac:dyDescent="0.2">
      <c r="A143" s="238"/>
      <c r="B143" s="227"/>
    </row>
    <row r="144" spans="1:2" x14ac:dyDescent="0.2">
      <c r="A144" s="238"/>
      <c r="B144" s="227"/>
    </row>
    <row r="145" spans="1:2" x14ac:dyDescent="0.2">
      <c r="A145" s="238"/>
      <c r="B145" s="227"/>
    </row>
    <row r="146" spans="1:2" x14ac:dyDescent="0.2">
      <c r="A146" s="238"/>
      <c r="B146" s="227"/>
    </row>
    <row r="147" spans="1:2" x14ac:dyDescent="0.2">
      <c r="A147" s="238"/>
      <c r="B147" s="227"/>
    </row>
    <row r="148" spans="1:2" x14ac:dyDescent="0.2">
      <c r="A148" s="238"/>
      <c r="B148" s="227"/>
    </row>
    <row r="149" spans="1:2" x14ac:dyDescent="0.2">
      <c r="A149" s="238"/>
      <c r="B149" s="227"/>
    </row>
    <row r="150" spans="1:2" x14ac:dyDescent="0.2">
      <c r="A150" s="238"/>
      <c r="B150" s="227"/>
    </row>
    <row r="151" spans="1:2" x14ac:dyDescent="0.2">
      <c r="A151" s="238"/>
      <c r="B151" s="227"/>
    </row>
    <row r="152" spans="1:2" x14ac:dyDescent="0.2">
      <c r="A152" s="238"/>
      <c r="B152" s="227"/>
    </row>
    <row r="153" spans="1:2" x14ac:dyDescent="0.2">
      <c r="A153" s="238"/>
      <c r="B153" s="227"/>
    </row>
    <row r="154" spans="1:2" x14ac:dyDescent="0.2">
      <c r="A154" s="238"/>
      <c r="B154" s="227"/>
    </row>
    <row r="155" spans="1:2" x14ac:dyDescent="0.2">
      <c r="A155" s="238"/>
      <c r="B155" s="227"/>
    </row>
    <row r="156" spans="1:2" x14ac:dyDescent="0.2">
      <c r="A156" s="238"/>
      <c r="B156" s="227"/>
    </row>
    <row r="157" spans="1:2" x14ac:dyDescent="0.2">
      <c r="A157" s="238"/>
      <c r="B157" s="227"/>
    </row>
    <row r="158" spans="1:2" x14ac:dyDescent="0.2">
      <c r="A158" s="238"/>
      <c r="B158" s="227"/>
    </row>
    <row r="159" spans="1:2" x14ac:dyDescent="0.2">
      <c r="A159" s="238"/>
      <c r="B159" s="227"/>
    </row>
    <row r="160" spans="1:2" x14ac:dyDescent="0.2">
      <c r="A160" s="238"/>
      <c r="B160" s="227"/>
    </row>
    <row r="161" spans="1:2" x14ac:dyDescent="0.2">
      <c r="A161" s="238"/>
      <c r="B161" s="227"/>
    </row>
    <row r="162" spans="1:2" x14ac:dyDescent="0.2">
      <c r="A162" s="238"/>
      <c r="B162" s="227"/>
    </row>
    <row r="163" spans="1:2" x14ac:dyDescent="0.2">
      <c r="A163" s="238"/>
      <c r="B163" s="227"/>
    </row>
    <row r="164" spans="1:2" x14ac:dyDescent="0.2">
      <c r="A164" s="238"/>
      <c r="B164" s="227"/>
    </row>
    <row r="165" spans="1:2" x14ac:dyDescent="0.2">
      <c r="A165" s="238"/>
      <c r="B165" s="227"/>
    </row>
    <row r="166" spans="1:2" x14ac:dyDescent="0.2">
      <c r="A166" s="238"/>
      <c r="B166" s="227"/>
    </row>
    <row r="167" spans="1:2" x14ac:dyDescent="0.2">
      <c r="A167" s="238"/>
      <c r="B167" s="227"/>
    </row>
    <row r="168" spans="1:2" x14ac:dyDescent="0.2">
      <c r="A168" s="238"/>
      <c r="B168" s="227"/>
    </row>
    <row r="169" spans="1:2" x14ac:dyDescent="0.2">
      <c r="A169" s="238"/>
      <c r="B169" s="227"/>
    </row>
    <row r="170" spans="1:2" x14ac:dyDescent="0.2">
      <c r="A170" s="238"/>
      <c r="B170" s="227"/>
    </row>
    <row r="171" spans="1:2" x14ac:dyDescent="0.2">
      <c r="A171" s="238"/>
      <c r="B171" s="227"/>
    </row>
    <row r="172" spans="1:2" x14ac:dyDescent="0.2">
      <c r="A172" s="238"/>
      <c r="B172" s="227"/>
    </row>
    <row r="173" spans="1:2" x14ac:dyDescent="0.2">
      <c r="A173" s="238"/>
      <c r="B173" s="227"/>
    </row>
    <row r="174" spans="1:2" x14ac:dyDescent="0.2">
      <c r="A174" s="238"/>
      <c r="B174" s="227"/>
    </row>
    <row r="175" spans="1:2" x14ac:dyDescent="0.2">
      <c r="A175" s="238"/>
      <c r="B175" s="227"/>
    </row>
    <row r="176" spans="1:2" x14ac:dyDescent="0.2">
      <c r="A176" s="238"/>
      <c r="B176" s="227"/>
    </row>
    <row r="177" spans="1:3" x14ac:dyDescent="0.2">
      <c r="A177" s="238"/>
      <c r="B177" s="227"/>
    </row>
    <row r="178" spans="1:3" x14ac:dyDescent="0.2">
      <c r="A178" s="238"/>
      <c r="B178" s="227"/>
    </row>
    <row r="179" spans="1:3" x14ac:dyDescent="0.2">
      <c r="A179" s="238"/>
      <c r="B179" s="227"/>
    </row>
    <row r="180" spans="1:3" x14ac:dyDescent="0.2">
      <c r="A180" s="238"/>
      <c r="B180" s="227"/>
    </row>
    <row r="181" spans="1:3" x14ac:dyDescent="0.2">
      <c r="A181" s="238"/>
      <c r="B181" s="227"/>
      <c r="C181" s="227"/>
    </row>
    <row r="182" spans="1:3" x14ac:dyDescent="0.2">
      <c r="A182" s="238"/>
      <c r="B182" s="227"/>
    </row>
    <row r="183" spans="1:3" x14ac:dyDescent="0.2">
      <c r="A183" s="238"/>
      <c r="B183" s="227"/>
    </row>
    <row r="184" spans="1:3" x14ac:dyDescent="0.2">
      <c r="A184" s="238"/>
      <c r="B184" s="227"/>
    </row>
    <row r="185" spans="1:3" x14ac:dyDescent="0.2">
      <c r="A185" s="238"/>
      <c r="B185" s="227"/>
    </row>
    <row r="186" spans="1:3" x14ac:dyDescent="0.2">
      <c r="A186" s="238"/>
      <c r="B186" s="227"/>
    </row>
    <row r="187" spans="1:3" x14ac:dyDescent="0.2">
      <c r="A187" s="238"/>
      <c r="B187" s="227"/>
    </row>
    <row r="188" spans="1:3" x14ac:dyDescent="0.2">
      <c r="A188" s="238"/>
      <c r="B188" s="227"/>
    </row>
    <row r="189" spans="1:3" x14ac:dyDescent="0.2">
      <c r="A189" s="238"/>
      <c r="B189" s="227"/>
    </row>
    <row r="190" spans="1:3" x14ac:dyDescent="0.2">
      <c r="A190" s="238"/>
      <c r="B190" s="227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3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5"/>
      <c r="C4" s="95" t="s">
        <v>104</v>
      </c>
      <c r="F4" s="95"/>
      <c r="G4" s="95" t="s">
        <v>91</v>
      </c>
      <c r="J4" s="95"/>
      <c r="K4" s="95" t="s">
        <v>92</v>
      </c>
    </row>
    <row r="5" spans="1:12" x14ac:dyDescent="0.2">
      <c r="A5" s="32"/>
      <c r="B5" s="211" t="s">
        <v>1</v>
      </c>
      <c r="C5" s="210"/>
      <c r="D5" s="36" t="s">
        <v>10</v>
      </c>
      <c r="F5" s="209" t="s">
        <v>1</v>
      </c>
      <c r="G5" s="210"/>
      <c r="H5" s="36" t="s">
        <v>10</v>
      </c>
      <c r="J5" s="209" t="s">
        <v>1</v>
      </c>
      <c r="K5" s="210"/>
      <c r="L5" s="36" t="s">
        <v>10</v>
      </c>
    </row>
    <row r="6" spans="1:12" ht="13.5" thickBot="1" x14ac:dyDescent="0.25">
      <c r="A6" s="33" t="s">
        <v>9</v>
      </c>
      <c r="B6" s="34" t="s">
        <v>156</v>
      </c>
      <c r="C6" s="65" t="s">
        <v>157</v>
      </c>
      <c r="D6" s="37" t="s">
        <v>11</v>
      </c>
      <c r="F6" s="90" t="s">
        <v>156</v>
      </c>
      <c r="G6" s="65" t="s">
        <v>157</v>
      </c>
      <c r="H6" s="37" t="s">
        <v>11</v>
      </c>
      <c r="J6" s="90" t="s">
        <v>156</v>
      </c>
      <c r="K6" s="65" t="s">
        <v>157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89"/>
      <c r="G7" s="27"/>
      <c r="H7" s="35"/>
      <c r="J7" s="89"/>
      <c r="K7" s="27"/>
      <c r="L7" s="35"/>
    </row>
    <row r="8" spans="1:12" x14ac:dyDescent="0.2">
      <c r="A8" s="47" t="s">
        <v>13</v>
      </c>
      <c r="B8" s="58">
        <v>23770441</v>
      </c>
      <c r="C8" s="58">
        <v>25650723</v>
      </c>
      <c r="D8" s="74">
        <v>7.9101687680089734</v>
      </c>
      <c r="F8" s="86">
        <v>20273368</v>
      </c>
      <c r="G8" s="58">
        <v>21917156</v>
      </c>
      <c r="H8" s="74">
        <v>8.1081150403820423</v>
      </c>
      <c r="J8" s="86">
        <v>3497073</v>
      </c>
      <c r="K8" s="58">
        <v>3733567</v>
      </c>
      <c r="L8" s="74">
        <v>6.7626269168530371</v>
      </c>
    </row>
    <row r="9" spans="1:12" x14ac:dyDescent="0.2">
      <c r="A9" s="47" t="s">
        <v>14</v>
      </c>
      <c r="B9" s="58">
        <v>1548707</v>
      </c>
      <c r="C9" s="58">
        <v>1700360</v>
      </c>
      <c r="D9" s="74">
        <v>9.7922331338335784</v>
      </c>
      <c r="F9" s="86">
        <v>21623</v>
      </c>
      <c r="G9" s="58">
        <v>15965</v>
      </c>
      <c r="H9" s="74">
        <v>-26.166581880405126</v>
      </c>
      <c r="J9" s="86">
        <v>1527084</v>
      </c>
      <c r="K9" s="58">
        <v>1684395</v>
      </c>
      <c r="L9" s="74">
        <v>10.30139795846201</v>
      </c>
    </row>
    <row r="10" spans="1:12" x14ac:dyDescent="0.2">
      <c r="A10" s="47" t="s">
        <v>15</v>
      </c>
      <c r="B10" s="58">
        <v>796934</v>
      </c>
      <c r="C10" s="58">
        <v>802835</v>
      </c>
      <c r="D10" s="74">
        <v>0.74046282377210659</v>
      </c>
      <c r="F10" s="86">
        <v>769704</v>
      </c>
      <c r="G10" s="58">
        <v>774957</v>
      </c>
      <c r="H10" s="74">
        <v>0.68247014436718534</v>
      </c>
      <c r="J10" s="86">
        <v>27230</v>
      </c>
      <c r="K10" s="58">
        <v>27878</v>
      </c>
      <c r="L10" s="74">
        <v>2.3797282409107603</v>
      </c>
    </row>
    <row r="11" spans="1:12" x14ac:dyDescent="0.2">
      <c r="A11" s="47" t="s">
        <v>16</v>
      </c>
      <c r="B11" s="58">
        <v>1620241</v>
      </c>
      <c r="C11" s="58">
        <v>1802160</v>
      </c>
      <c r="D11" s="74">
        <v>11.227897578199787</v>
      </c>
      <c r="F11" s="86">
        <v>108454</v>
      </c>
      <c r="G11" s="58">
        <v>167411</v>
      </c>
      <c r="H11" s="74">
        <v>54.361296033341326</v>
      </c>
      <c r="J11" s="86">
        <v>1511787</v>
      </c>
      <c r="K11" s="58">
        <v>1634749</v>
      </c>
      <c r="L11" s="74">
        <v>8.1335532055772415</v>
      </c>
    </row>
    <row r="12" spans="1:12" x14ac:dyDescent="0.2">
      <c r="A12" s="46" t="s">
        <v>105</v>
      </c>
      <c r="B12" s="59">
        <v>29004042</v>
      </c>
      <c r="C12" s="59">
        <v>31164316</v>
      </c>
      <c r="D12" s="75">
        <v>7.448182567105647</v>
      </c>
      <c r="F12" s="87">
        <v>21894477</v>
      </c>
      <c r="G12" s="59">
        <v>23613518</v>
      </c>
      <c r="H12" s="75">
        <v>7.8514823624240941</v>
      </c>
      <c r="J12" s="87">
        <v>7109565</v>
      </c>
      <c r="K12" s="59">
        <v>7550798</v>
      </c>
      <c r="L12" s="75">
        <v>6.2061884236236677</v>
      </c>
    </row>
    <row r="13" spans="1:12" x14ac:dyDescent="0.2">
      <c r="A13" s="47"/>
      <c r="B13" s="59"/>
      <c r="C13" s="39"/>
      <c r="D13" s="38"/>
      <c r="F13" s="87"/>
      <c r="G13" s="39"/>
      <c r="H13" s="38"/>
      <c r="J13" s="87"/>
      <c r="K13" s="39"/>
      <c r="L13" s="38"/>
    </row>
    <row r="14" spans="1:12" x14ac:dyDescent="0.2">
      <c r="A14" s="96" t="s">
        <v>17</v>
      </c>
      <c r="B14" s="59"/>
      <c r="C14" s="39"/>
      <c r="D14" s="38"/>
      <c r="F14" s="87"/>
      <c r="G14" s="39"/>
      <c r="H14" s="38"/>
      <c r="J14" s="87"/>
      <c r="K14" s="39"/>
      <c r="L14" s="38"/>
    </row>
    <row r="15" spans="1:12" x14ac:dyDescent="0.2">
      <c r="A15" s="47" t="s">
        <v>13</v>
      </c>
      <c r="B15" s="58">
        <v>7838980</v>
      </c>
      <c r="C15" s="58">
        <v>8098668</v>
      </c>
      <c r="D15" s="74">
        <v>3.3127779379460085</v>
      </c>
      <c r="F15" s="86">
        <v>6609241</v>
      </c>
      <c r="G15" s="58">
        <v>6823304</v>
      </c>
      <c r="H15" s="74">
        <v>3.2388439156629332</v>
      </c>
      <c r="J15" s="86">
        <v>1229739</v>
      </c>
      <c r="K15" s="58">
        <v>1275364</v>
      </c>
      <c r="L15" s="74">
        <v>3.7101368664407652</v>
      </c>
    </row>
    <row r="16" spans="1:12" x14ac:dyDescent="0.2">
      <c r="A16" s="47" t="s">
        <v>14</v>
      </c>
      <c r="B16" s="58">
        <v>514135</v>
      </c>
      <c r="C16" s="58">
        <v>577018</v>
      </c>
      <c r="D16" s="74">
        <v>12.230834313944781</v>
      </c>
      <c r="F16" s="86">
        <v>5523</v>
      </c>
      <c r="G16" s="58">
        <v>6679</v>
      </c>
      <c r="H16" s="74">
        <v>20.930653630273401</v>
      </c>
      <c r="J16" s="86">
        <v>508612</v>
      </c>
      <c r="K16" s="58">
        <v>570339</v>
      </c>
      <c r="L16" s="74">
        <v>12.136363278884494</v>
      </c>
    </row>
    <row r="17" spans="1:12" x14ac:dyDescent="0.2">
      <c r="A17" s="47" t="s">
        <v>15</v>
      </c>
      <c r="B17" s="58">
        <v>344641</v>
      </c>
      <c r="C17" s="58">
        <v>335005</v>
      </c>
      <c r="D17" s="74">
        <v>-2.795952890108838</v>
      </c>
      <c r="F17" s="86">
        <v>335193</v>
      </c>
      <c r="G17" s="58">
        <v>325402</v>
      </c>
      <c r="H17" s="74">
        <v>-2.9210037202447543</v>
      </c>
      <c r="J17" s="86">
        <v>9448</v>
      </c>
      <c r="K17" s="58">
        <v>9603</v>
      </c>
      <c r="L17" s="74">
        <v>1.6405588484335309</v>
      </c>
    </row>
    <row r="18" spans="1:12" x14ac:dyDescent="0.2">
      <c r="A18" s="47" t="s">
        <v>16</v>
      </c>
      <c r="B18" s="58">
        <v>390928</v>
      </c>
      <c r="C18" s="58">
        <v>448944</v>
      </c>
      <c r="D18" s="74">
        <v>14.840584455449596</v>
      </c>
      <c r="F18" s="86">
        <v>47916</v>
      </c>
      <c r="G18" s="58">
        <v>66008</v>
      </c>
      <c r="H18" s="74">
        <v>37.757742716420402</v>
      </c>
      <c r="J18" s="86">
        <v>343012</v>
      </c>
      <c r="K18" s="58">
        <v>382936</v>
      </c>
      <c r="L18" s="74">
        <v>11.639242941937891</v>
      </c>
    </row>
    <row r="19" spans="1:12" x14ac:dyDescent="0.2">
      <c r="A19" s="46" t="s">
        <v>4</v>
      </c>
      <c r="B19" s="59">
        <v>9328782</v>
      </c>
      <c r="C19" s="59">
        <v>9671347</v>
      </c>
      <c r="D19" s="75">
        <v>3.6721299736664443</v>
      </c>
      <c r="F19" s="87">
        <v>7123251</v>
      </c>
      <c r="G19" s="59">
        <v>7368437</v>
      </c>
      <c r="H19" s="75">
        <v>3.4420519507174463</v>
      </c>
      <c r="J19" s="87">
        <v>2205531</v>
      </c>
      <c r="K19" s="59">
        <v>2302910</v>
      </c>
      <c r="L19" s="75">
        <v>4.4152179225773747</v>
      </c>
    </row>
    <row r="20" spans="1:12" x14ac:dyDescent="0.2">
      <c r="A20" s="46"/>
      <c r="B20" s="58"/>
      <c r="C20" s="27"/>
      <c r="D20" s="35"/>
      <c r="F20" s="86"/>
      <c r="G20" s="27"/>
      <c r="H20" s="35"/>
      <c r="J20" s="86"/>
      <c r="K20" s="27"/>
      <c r="L20" s="35"/>
    </row>
    <row r="21" spans="1:12" x14ac:dyDescent="0.2">
      <c r="A21" s="46" t="s">
        <v>93</v>
      </c>
      <c r="B21" s="59"/>
      <c r="C21" s="39"/>
      <c r="D21" s="38"/>
      <c r="F21" s="87"/>
      <c r="G21" s="39"/>
      <c r="H21" s="38"/>
      <c r="J21" s="87"/>
      <c r="K21" s="39"/>
      <c r="L21" s="38"/>
    </row>
    <row r="22" spans="1:12" x14ac:dyDescent="0.2">
      <c r="A22" s="47" t="s">
        <v>18</v>
      </c>
      <c r="B22" s="58">
        <v>2847876</v>
      </c>
      <c r="C22" s="58">
        <v>2995663</v>
      </c>
      <c r="D22" s="74">
        <v>5.1893762228411626</v>
      </c>
      <c r="F22" s="86">
        <v>2847876</v>
      </c>
      <c r="G22" s="58">
        <v>2995663</v>
      </c>
      <c r="H22" s="74">
        <v>5.1893762228411626</v>
      </c>
      <c r="J22" s="86"/>
      <c r="K22" s="58"/>
      <c r="L22" s="74"/>
    </row>
    <row r="23" spans="1:12" x14ac:dyDescent="0.2">
      <c r="A23" s="47" t="s">
        <v>19</v>
      </c>
      <c r="B23" s="58">
        <v>9571090</v>
      </c>
      <c r="C23" s="58">
        <v>10226483</v>
      </c>
      <c r="D23" s="74">
        <v>6.847631774437394</v>
      </c>
      <c r="F23" s="86">
        <v>9571090</v>
      </c>
      <c r="G23" s="58">
        <v>10226483</v>
      </c>
      <c r="H23" s="74">
        <v>6.847631774437394</v>
      </c>
      <c r="J23" s="86"/>
      <c r="K23" s="58"/>
      <c r="L23" s="74"/>
    </row>
    <row r="24" spans="1:12" x14ac:dyDescent="0.2">
      <c r="A24" s="47" t="s">
        <v>20</v>
      </c>
      <c r="B24" s="58">
        <v>1792607</v>
      </c>
      <c r="C24" s="58">
        <v>1913052</v>
      </c>
      <c r="D24" s="74">
        <v>6.7189852544366948</v>
      </c>
      <c r="F24" s="86">
        <v>1792607</v>
      </c>
      <c r="G24" s="58">
        <v>1913052</v>
      </c>
      <c r="H24" s="74">
        <v>6.7189852544366948</v>
      </c>
      <c r="J24" s="86"/>
      <c r="K24" s="58"/>
      <c r="L24" s="74"/>
    </row>
    <row r="25" spans="1:12" x14ac:dyDescent="0.2">
      <c r="A25" s="47" t="s">
        <v>95</v>
      </c>
      <c r="B25" s="58">
        <v>0</v>
      </c>
      <c r="C25" s="58">
        <v>0</v>
      </c>
      <c r="D25" s="74">
        <v>0</v>
      </c>
      <c r="F25" s="86"/>
      <c r="G25" s="58"/>
      <c r="H25" s="74"/>
      <c r="J25" s="86">
        <v>0</v>
      </c>
      <c r="K25" s="58">
        <v>0</v>
      </c>
      <c r="L25" s="74">
        <v>0</v>
      </c>
    </row>
    <row r="26" spans="1:12" x14ac:dyDescent="0.2">
      <c r="A26" s="46" t="s">
        <v>101</v>
      </c>
      <c r="B26" s="59">
        <v>25938506</v>
      </c>
      <c r="C26" s="59">
        <v>28228952</v>
      </c>
      <c r="D26" s="75">
        <v>8.8302926930332841</v>
      </c>
      <c r="F26" s="87">
        <v>14646078</v>
      </c>
      <c r="G26" s="59">
        <v>15584197</v>
      </c>
      <c r="H26" s="75">
        <v>6.4052574347890268</v>
      </c>
      <c r="J26" s="87">
        <v>11292428</v>
      </c>
      <c r="K26" s="59">
        <v>12644755</v>
      </c>
      <c r="L26" s="75">
        <v>11.975520233558274</v>
      </c>
    </row>
    <row r="27" spans="1:12" x14ac:dyDescent="0.2">
      <c r="A27" s="46"/>
      <c r="B27" s="58"/>
      <c r="C27" s="27"/>
      <c r="D27" s="35"/>
      <c r="F27" s="86"/>
      <c r="G27" s="27"/>
      <c r="H27" s="35"/>
      <c r="J27" s="86"/>
      <c r="K27" s="27"/>
      <c r="L27" s="35"/>
    </row>
    <row r="28" spans="1:12" x14ac:dyDescent="0.2">
      <c r="A28" s="46" t="s">
        <v>99</v>
      </c>
      <c r="B28" s="59"/>
      <c r="C28" s="39"/>
      <c r="D28" s="38"/>
      <c r="F28" s="87"/>
      <c r="G28" s="39"/>
      <c r="H28" s="38"/>
      <c r="J28" s="87"/>
      <c r="K28" s="39"/>
      <c r="L28" s="38"/>
    </row>
    <row r="29" spans="1:12" x14ac:dyDescent="0.2">
      <c r="A29" s="47" t="s">
        <v>96</v>
      </c>
      <c r="B29" s="58">
        <v>2072594</v>
      </c>
      <c r="C29" s="58">
        <v>2230227</v>
      </c>
      <c r="D29" s="74">
        <v>7.6055899032806229</v>
      </c>
      <c r="F29" s="86">
        <v>2041090</v>
      </c>
      <c r="G29" s="58">
        <v>2193903</v>
      </c>
      <c r="H29" s="74">
        <v>7.4868330156925955</v>
      </c>
      <c r="J29" s="86">
        <v>31504</v>
      </c>
      <c r="K29" s="58">
        <v>36324</v>
      </c>
      <c r="L29" s="74">
        <v>15.299644489588625</v>
      </c>
    </row>
    <row r="30" spans="1:12" x14ac:dyDescent="0.2">
      <c r="A30" s="47" t="s">
        <v>52</v>
      </c>
      <c r="B30" s="58">
        <v>1311800</v>
      </c>
      <c r="C30" s="58">
        <v>1401167</v>
      </c>
      <c r="D30" s="74">
        <v>6.8125476444579967</v>
      </c>
      <c r="F30" s="86">
        <v>937280</v>
      </c>
      <c r="G30" s="58">
        <v>982143</v>
      </c>
      <c r="H30" s="74">
        <v>4.7865099009900991</v>
      </c>
      <c r="J30" s="86">
        <v>374520</v>
      </c>
      <c r="K30" s="58">
        <v>419024</v>
      </c>
      <c r="L30" s="74">
        <v>11.882943501014632</v>
      </c>
    </row>
    <row r="31" spans="1:12" x14ac:dyDescent="0.2">
      <c r="A31" s="47" t="s">
        <v>53</v>
      </c>
      <c r="B31" s="58">
        <v>2558610</v>
      </c>
      <c r="C31" s="58">
        <v>2726375</v>
      </c>
      <c r="D31" s="74">
        <v>6.5568804937055667</v>
      </c>
      <c r="F31" s="86"/>
      <c r="G31" s="58"/>
      <c r="H31" s="74"/>
      <c r="J31" s="86">
        <v>2558610</v>
      </c>
      <c r="K31" s="58">
        <v>2726375</v>
      </c>
      <c r="L31" s="74">
        <v>6.5568804937055667</v>
      </c>
    </row>
    <row r="32" spans="1:12" x14ac:dyDescent="0.2">
      <c r="A32" s="47" t="s">
        <v>97</v>
      </c>
      <c r="B32" s="58">
        <v>2422650</v>
      </c>
      <c r="C32" s="58">
        <v>2822585</v>
      </c>
      <c r="D32" s="74">
        <v>16.508162549274555</v>
      </c>
      <c r="F32" s="86">
        <v>358687</v>
      </c>
      <c r="G32" s="58">
        <v>432392</v>
      </c>
      <c r="H32" s="74">
        <v>20.548556262144992</v>
      </c>
      <c r="J32" s="86">
        <v>2063963</v>
      </c>
      <c r="K32" s="58">
        <v>2390193</v>
      </c>
      <c r="L32" s="74">
        <v>15.806000398262954</v>
      </c>
    </row>
    <row r="33" spans="1:12" x14ac:dyDescent="0.2">
      <c r="A33" s="47" t="s">
        <v>98</v>
      </c>
      <c r="B33" s="58">
        <v>1280169</v>
      </c>
      <c r="C33" s="58">
        <v>1406878</v>
      </c>
      <c r="D33" s="74">
        <v>9.8978338016308776</v>
      </c>
      <c r="F33" s="86">
        <v>1201251</v>
      </c>
      <c r="G33" s="58">
        <v>1317167</v>
      </c>
      <c r="H33" s="74">
        <v>9.6496069514198108</v>
      </c>
      <c r="J33" s="86">
        <v>78918</v>
      </c>
      <c r="K33" s="58">
        <v>89711</v>
      </c>
      <c r="L33" s="74">
        <v>13.676220887503485</v>
      </c>
    </row>
    <row r="34" spans="1:12" x14ac:dyDescent="0.2">
      <c r="A34" s="47" t="s">
        <v>89</v>
      </c>
      <c r="B34" s="58">
        <v>2339667</v>
      </c>
      <c r="C34" s="58">
        <v>2534872</v>
      </c>
      <c r="D34" s="74">
        <v>8.3432813302063931</v>
      </c>
      <c r="F34" s="86">
        <v>107445</v>
      </c>
      <c r="G34" s="58">
        <v>115443</v>
      </c>
      <c r="H34" s="74">
        <v>7.4438084601423986</v>
      </c>
      <c r="J34" s="86">
        <v>2232222</v>
      </c>
      <c r="K34" s="58">
        <v>2419429</v>
      </c>
      <c r="L34" s="74">
        <v>8.3865762455526376</v>
      </c>
    </row>
    <row r="35" spans="1:12" x14ac:dyDescent="0.2">
      <c r="A35" s="46" t="s">
        <v>87</v>
      </c>
      <c r="B35" s="59">
        <v>11985490</v>
      </c>
      <c r="C35" s="59">
        <v>13122104</v>
      </c>
      <c r="D35" s="75">
        <v>9.4832501633224844</v>
      </c>
      <c r="F35" s="87">
        <v>4645753</v>
      </c>
      <c r="G35" s="59">
        <v>5041048</v>
      </c>
      <c r="H35" s="75">
        <v>8.5087390569408239</v>
      </c>
      <c r="J35" s="87">
        <v>7339737</v>
      </c>
      <c r="K35" s="59">
        <v>8081056</v>
      </c>
      <c r="L35" s="75">
        <v>10.100075792906477</v>
      </c>
    </row>
    <row r="36" spans="1:12" x14ac:dyDescent="0.2">
      <c r="A36" s="46"/>
      <c r="B36" s="59"/>
      <c r="C36" s="39"/>
      <c r="D36" s="38"/>
      <c r="F36" s="87"/>
      <c r="G36" s="39"/>
      <c r="H36" s="38"/>
      <c r="J36" s="87"/>
      <c r="K36" s="39"/>
      <c r="L36" s="38"/>
    </row>
    <row r="37" spans="1:12" x14ac:dyDescent="0.2">
      <c r="A37" s="46" t="s">
        <v>100</v>
      </c>
      <c r="B37" s="59"/>
      <c r="C37" s="39"/>
      <c r="D37" s="38"/>
      <c r="F37" s="87"/>
      <c r="G37" s="39"/>
      <c r="H37" s="38"/>
      <c r="J37" s="87"/>
      <c r="K37" s="39"/>
      <c r="L37" s="38"/>
    </row>
    <row r="38" spans="1:12" x14ac:dyDescent="0.2">
      <c r="A38" s="47" t="s">
        <v>24</v>
      </c>
      <c r="B38" s="58">
        <v>1096884</v>
      </c>
      <c r="C38" s="58">
        <v>1131144</v>
      </c>
      <c r="D38" s="74">
        <v>3.123393175577363</v>
      </c>
      <c r="F38" s="86">
        <v>1096884</v>
      </c>
      <c r="G38" s="58">
        <v>1131144</v>
      </c>
      <c r="H38" s="74">
        <v>3.123393175577363</v>
      </c>
      <c r="J38" s="86"/>
      <c r="K38" s="58"/>
      <c r="L38" s="74"/>
    </row>
    <row r="39" spans="1:12" x14ac:dyDescent="0.2">
      <c r="A39" s="47" t="s">
        <v>94</v>
      </c>
      <c r="B39" s="58">
        <v>1427087</v>
      </c>
      <c r="C39" s="58">
        <v>1614651</v>
      </c>
      <c r="D39" s="74">
        <v>13.143137033691708</v>
      </c>
      <c r="F39" s="86">
        <v>1181320</v>
      </c>
      <c r="G39" s="58">
        <v>1347173</v>
      </c>
      <c r="H39" s="74">
        <v>14.039633630176413</v>
      </c>
      <c r="J39" s="86">
        <v>245767</v>
      </c>
      <c r="K39" s="58">
        <v>267478</v>
      </c>
      <c r="L39" s="74">
        <v>8.8339768968169032</v>
      </c>
    </row>
    <row r="40" spans="1:12" x14ac:dyDescent="0.2">
      <c r="A40" s="47" t="s">
        <v>90</v>
      </c>
      <c r="B40" s="58">
        <v>316569</v>
      </c>
      <c r="C40" s="58">
        <v>329900</v>
      </c>
      <c r="D40" s="74">
        <v>4.2110882619586887</v>
      </c>
      <c r="F40" s="86">
        <v>316569</v>
      </c>
      <c r="G40" s="58">
        <v>329900</v>
      </c>
      <c r="H40" s="74">
        <v>4.2110882619586887</v>
      </c>
      <c r="J40" s="86"/>
      <c r="K40" s="58"/>
      <c r="L40" s="74"/>
    </row>
    <row r="41" spans="1:12" x14ac:dyDescent="0.2">
      <c r="A41" s="47" t="s">
        <v>25</v>
      </c>
      <c r="B41" s="58">
        <v>3966629</v>
      </c>
      <c r="C41" s="58">
        <v>4243015</v>
      </c>
      <c r="D41" s="74">
        <v>6.9677804503521754</v>
      </c>
      <c r="F41" s="86">
        <v>3966629</v>
      </c>
      <c r="G41" s="58">
        <v>4243015</v>
      </c>
      <c r="H41" s="74">
        <v>6.9677804503521754</v>
      </c>
      <c r="J41" s="86"/>
      <c r="K41" s="58"/>
      <c r="L41" s="74"/>
    </row>
    <row r="42" spans="1:12" x14ac:dyDescent="0.2">
      <c r="A42" s="47" t="s">
        <v>26</v>
      </c>
      <c r="B42" s="58">
        <v>2779911</v>
      </c>
      <c r="C42" s="58">
        <v>3027758</v>
      </c>
      <c r="D42" s="74">
        <v>8.9156451411573965</v>
      </c>
      <c r="F42" s="86"/>
      <c r="G42" s="58"/>
      <c r="H42" s="74"/>
      <c r="J42" s="86">
        <v>2779911</v>
      </c>
      <c r="K42" s="58">
        <v>3027758</v>
      </c>
      <c r="L42" s="74">
        <v>8.9156451411573965</v>
      </c>
    </row>
    <row r="43" spans="1:12" x14ac:dyDescent="0.2">
      <c r="A43" s="47" t="s">
        <v>86</v>
      </c>
      <c r="B43" s="58">
        <v>282489</v>
      </c>
      <c r="C43" s="58">
        <v>298596</v>
      </c>
      <c r="D43" s="74">
        <v>5.7018149379267866</v>
      </c>
      <c r="F43" s="86"/>
      <c r="G43" s="58"/>
      <c r="H43" s="74"/>
      <c r="J43" s="86">
        <v>282489</v>
      </c>
      <c r="K43" s="58">
        <v>298596</v>
      </c>
      <c r="L43" s="74">
        <v>5.7018149379267866</v>
      </c>
    </row>
    <row r="44" spans="1:12" x14ac:dyDescent="0.2">
      <c r="A44" s="47" t="s">
        <v>27</v>
      </c>
      <c r="B44" s="58">
        <v>413288</v>
      </c>
      <c r="C44" s="58">
        <v>494755</v>
      </c>
      <c r="D44" s="74">
        <v>19.711920017034128</v>
      </c>
      <c r="F44" s="86"/>
      <c r="G44" s="58"/>
      <c r="H44" s="74"/>
      <c r="J44" s="86">
        <v>413288</v>
      </c>
      <c r="K44" s="58">
        <v>494755</v>
      </c>
      <c r="L44" s="74">
        <v>19.711920017034128</v>
      </c>
    </row>
    <row r="45" spans="1:12" x14ac:dyDescent="0.2">
      <c r="A45" s="47" t="s">
        <v>28</v>
      </c>
      <c r="B45" s="58">
        <v>114054</v>
      </c>
      <c r="C45" s="58">
        <v>97344</v>
      </c>
      <c r="D45" s="74">
        <v>-14.650954810879057</v>
      </c>
      <c r="F45" s="86">
        <v>25192</v>
      </c>
      <c r="G45" s="58">
        <v>2671</v>
      </c>
      <c r="H45" s="74">
        <v>-89.397427754842809</v>
      </c>
      <c r="J45" s="86">
        <v>88862</v>
      </c>
      <c r="K45" s="58">
        <v>94673</v>
      </c>
      <c r="L45" s="74">
        <v>6.5393531543291843</v>
      </c>
    </row>
    <row r="46" spans="1:12" x14ac:dyDescent="0.2">
      <c r="A46" s="46" t="s">
        <v>34</v>
      </c>
      <c r="B46" s="59">
        <v>10396911</v>
      </c>
      <c r="C46" s="59">
        <v>11237163</v>
      </c>
      <c r="D46" s="75">
        <v>8.0817465880009944</v>
      </c>
      <c r="F46" s="87">
        <v>6586594</v>
      </c>
      <c r="G46" s="59">
        <v>7053903</v>
      </c>
      <c r="H46" s="75">
        <v>7.0948505403551518</v>
      </c>
      <c r="J46" s="87">
        <v>3810317</v>
      </c>
      <c r="K46" s="59">
        <v>4183260</v>
      </c>
      <c r="L46" s="75">
        <v>9.7877158252187417</v>
      </c>
    </row>
    <row r="47" spans="1:12" x14ac:dyDescent="0.2">
      <c r="A47" s="64"/>
      <c r="B47" s="58"/>
      <c r="C47" s="58"/>
      <c r="D47" s="35"/>
      <c r="F47" s="86"/>
      <c r="G47" s="58"/>
      <c r="H47" s="35"/>
      <c r="J47" s="86"/>
      <c r="K47" s="58"/>
      <c r="L47" s="35"/>
    </row>
    <row r="48" spans="1:12" ht="13.5" thickBot="1" x14ac:dyDescent="0.25">
      <c r="A48" s="73" t="s">
        <v>35</v>
      </c>
      <c r="B48" s="60">
        <v>77324949</v>
      </c>
      <c r="C48" s="60">
        <v>83752535</v>
      </c>
      <c r="D48" s="82">
        <v>8.3124348391099492</v>
      </c>
      <c r="F48" s="88">
        <v>47772902</v>
      </c>
      <c r="G48" s="60">
        <v>51292666</v>
      </c>
      <c r="H48" s="82">
        <v>7.3676997893073359</v>
      </c>
      <c r="J48" s="88">
        <v>29552047</v>
      </c>
      <c r="K48" s="60">
        <v>32459869</v>
      </c>
      <c r="L48" s="82">
        <v>9.8396635603618261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158</v>
      </c>
      <c r="L55" s="208">
        <v>5</v>
      </c>
    </row>
    <row r="56" spans="1:12" ht="12.75" customHeight="1" x14ac:dyDescent="0.2">
      <c r="A56" s="26" t="s">
        <v>159</v>
      </c>
      <c r="L56" s="206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38.7109375" style="164" customWidth="1"/>
    <col min="2" max="3" width="12" style="164" bestFit="1" customWidth="1"/>
    <col min="4" max="4" width="11.42578125" style="164"/>
    <col min="5" max="5" width="6.7109375" style="164" customWidth="1"/>
    <col min="6" max="8" width="14.140625" style="164" customWidth="1"/>
    <col min="9" max="9" width="6.7109375" style="164" customWidth="1"/>
    <col min="10" max="11" width="12" style="164" bestFit="1" customWidth="1"/>
    <col min="12" max="12" width="11.42578125" style="164"/>
    <col min="13" max="15" width="11.42578125" style="165"/>
    <col min="16" max="16384" width="11.42578125" style="164"/>
  </cols>
  <sheetData>
    <row r="1" spans="1:12" ht="5.25" customHeight="1" x14ac:dyDescent="0.2"/>
    <row r="2" spans="1:12" x14ac:dyDescent="0.2">
      <c r="A2" s="166" t="s">
        <v>0</v>
      </c>
      <c r="F2" s="167"/>
      <c r="G2" s="167"/>
    </row>
    <row r="3" spans="1:12" ht="6" customHeight="1" x14ac:dyDescent="0.2">
      <c r="A3" s="168"/>
      <c r="F3" s="167"/>
      <c r="G3" s="167"/>
    </row>
    <row r="4" spans="1:12" ht="16.5" thickBot="1" x14ac:dyDescent="0.3">
      <c r="A4" s="169" t="s">
        <v>48</v>
      </c>
      <c r="B4" s="170"/>
      <c r="C4" s="170" t="s">
        <v>104</v>
      </c>
      <c r="F4" s="170"/>
      <c r="G4" s="170" t="s">
        <v>91</v>
      </c>
      <c r="J4" s="170"/>
      <c r="K4" s="170" t="s">
        <v>92</v>
      </c>
    </row>
    <row r="5" spans="1:12" x14ac:dyDescent="0.2">
      <c r="A5" s="171"/>
      <c r="B5" s="212" t="s">
        <v>49</v>
      </c>
      <c r="C5" s="213"/>
      <c r="D5" s="172" t="s">
        <v>10</v>
      </c>
      <c r="F5" s="220" t="s">
        <v>49</v>
      </c>
      <c r="G5" s="213"/>
      <c r="H5" s="172" t="s">
        <v>10</v>
      </c>
      <c r="J5" s="220" t="s">
        <v>49</v>
      </c>
      <c r="K5" s="213"/>
      <c r="L5" s="172" t="s">
        <v>10</v>
      </c>
    </row>
    <row r="6" spans="1:12" ht="13.5" thickBot="1" x14ac:dyDescent="0.25">
      <c r="A6" s="173" t="s">
        <v>9</v>
      </c>
      <c r="B6" s="174" t="s">
        <v>156</v>
      </c>
      <c r="C6" s="175" t="s">
        <v>157</v>
      </c>
      <c r="D6" s="176" t="s">
        <v>11</v>
      </c>
      <c r="F6" s="177" t="s">
        <v>156</v>
      </c>
      <c r="G6" s="178" t="s">
        <v>157</v>
      </c>
      <c r="H6" s="176" t="s">
        <v>11</v>
      </c>
      <c r="J6" s="177" t="s">
        <v>156</v>
      </c>
      <c r="K6" s="175" t="s">
        <v>157</v>
      </c>
      <c r="L6" s="176" t="s">
        <v>11</v>
      </c>
    </row>
    <row r="7" spans="1:12" x14ac:dyDescent="0.2">
      <c r="A7" s="179" t="s">
        <v>12</v>
      </c>
      <c r="B7" s="218" t="s">
        <v>29</v>
      </c>
      <c r="C7" s="217"/>
      <c r="D7" s="180"/>
      <c r="F7" s="214" t="s">
        <v>29</v>
      </c>
      <c r="G7" s="215"/>
      <c r="H7" s="180"/>
      <c r="J7" s="216" t="s">
        <v>29</v>
      </c>
      <c r="K7" s="217"/>
      <c r="L7" s="180"/>
    </row>
    <row r="8" spans="1:12" x14ac:dyDescent="0.2">
      <c r="A8" s="181" t="s">
        <v>13</v>
      </c>
      <c r="B8" s="182">
        <v>3288897</v>
      </c>
      <c r="C8" s="182">
        <v>3297019</v>
      </c>
      <c r="D8" s="183">
        <v>0.24695209366544468</v>
      </c>
      <c r="F8" s="184">
        <v>2868919</v>
      </c>
      <c r="G8" s="182">
        <v>2874860</v>
      </c>
      <c r="H8" s="183">
        <v>0.20708148260721199</v>
      </c>
      <c r="J8" s="184">
        <v>419978</v>
      </c>
      <c r="K8" s="182">
        <v>422159</v>
      </c>
      <c r="L8" s="183">
        <v>0.51931291639085853</v>
      </c>
    </row>
    <row r="9" spans="1:12" x14ac:dyDescent="0.2">
      <c r="A9" s="181" t="s">
        <v>14</v>
      </c>
      <c r="B9" s="182">
        <v>97128</v>
      </c>
      <c r="C9" s="182">
        <v>95109</v>
      </c>
      <c r="D9" s="183">
        <v>-2.0787002718062761</v>
      </c>
      <c r="F9" s="184">
        <v>7289</v>
      </c>
      <c r="G9" s="182">
        <v>2978</v>
      </c>
      <c r="H9" s="183">
        <v>-59.143915489093153</v>
      </c>
      <c r="J9" s="184">
        <v>89839</v>
      </c>
      <c r="K9" s="182">
        <v>92131</v>
      </c>
      <c r="L9" s="183">
        <v>2.5512305346230479</v>
      </c>
    </row>
    <row r="10" spans="1:12" x14ac:dyDescent="0.2">
      <c r="A10" s="181" t="s">
        <v>15</v>
      </c>
      <c r="B10" s="182">
        <v>352999</v>
      </c>
      <c r="C10" s="182">
        <v>333212</v>
      </c>
      <c r="D10" s="183">
        <v>-5.6053983155759646</v>
      </c>
      <c r="F10" s="184">
        <v>343627</v>
      </c>
      <c r="G10" s="182">
        <v>324414</v>
      </c>
      <c r="H10" s="183">
        <v>-5.5912370098973598</v>
      </c>
      <c r="J10" s="184">
        <v>9372</v>
      </c>
      <c r="K10" s="182">
        <v>8798</v>
      </c>
      <c r="L10" s="183">
        <v>-6.1246265471617587</v>
      </c>
    </row>
    <row r="11" spans="1:12" x14ac:dyDescent="0.2">
      <c r="A11" s="181" t="s">
        <v>16</v>
      </c>
      <c r="B11" s="182">
        <v>464276</v>
      </c>
      <c r="C11" s="182">
        <v>509344</v>
      </c>
      <c r="D11" s="183">
        <v>9.7071569497454107</v>
      </c>
      <c r="F11" s="184">
        <v>91936</v>
      </c>
      <c r="G11" s="182">
        <v>128657</v>
      </c>
      <c r="H11" s="183">
        <v>39.941916115558648</v>
      </c>
      <c r="J11" s="184">
        <v>372340</v>
      </c>
      <c r="K11" s="182">
        <v>380687</v>
      </c>
      <c r="L11" s="183">
        <v>2.2417682763066016</v>
      </c>
    </row>
    <row r="12" spans="1:12" x14ac:dyDescent="0.2">
      <c r="A12" s="185" t="s">
        <v>4</v>
      </c>
      <c r="B12" s="186">
        <v>4886383</v>
      </c>
      <c r="C12" s="186">
        <v>4909707</v>
      </c>
      <c r="D12" s="187">
        <v>0.47732648054808641</v>
      </c>
      <c r="F12" s="188">
        <v>3815599</v>
      </c>
      <c r="G12" s="186">
        <v>3899806</v>
      </c>
      <c r="H12" s="187">
        <v>2.2069143010049013</v>
      </c>
      <c r="J12" s="188">
        <v>1070784</v>
      </c>
      <c r="K12" s="186">
        <v>1009901</v>
      </c>
      <c r="L12" s="187">
        <v>-5.6858339310262389</v>
      </c>
    </row>
    <row r="13" spans="1:12" x14ac:dyDescent="0.2">
      <c r="A13" s="181"/>
      <c r="B13" s="186"/>
      <c r="C13" s="189"/>
      <c r="D13" s="190"/>
      <c r="F13" s="188"/>
      <c r="G13" s="191"/>
      <c r="H13" s="192"/>
      <c r="J13" s="188"/>
      <c r="K13" s="189"/>
      <c r="L13" s="190"/>
    </row>
    <row r="14" spans="1:12" x14ac:dyDescent="0.2">
      <c r="A14" s="185" t="s">
        <v>17</v>
      </c>
      <c r="B14" s="186"/>
      <c r="C14" s="189"/>
      <c r="D14" s="190"/>
      <c r="F14" s="188"/>
      <c r="G14" s="191"/>
      <c r="H14" s="192"/>
      <c r="J14" s="188"/>
      <c r="K14" s="189"/>
      <c r="L14" s="190"/>
    </row>
    <row r="15" spans="1:12" x14ac:dyDescent="0.2">
      <c r="A15" s="181" t="s">
        <v>13</v>
      </c>
      <c r="B15" s="182">
        <v>3269876</v>
      </c>
      <c r="C15" s="182">
        <v>3262227</v>
      </c>
      <c r="D15" s="183">
        <v>-0.23392324357253913</v>
      </c>
      <c r="F15" s="184">
        <v>2850628</v>
      </c>
      <c r="G15" s="182">
        <v>2842624</v>
      </c>
      <c r="H15" s="183">
        <v>-0.28078023509205691</v>
      </c>
      <c r="J15" s="184">
        <v>419248</v>
      </c>
      <c r="K15" s="182">
        <v>419603</v>
      </c>
      <c r="L15" s="183">
        <v>8.4675418845170394E-2</v>
      </c>
    </row>
    <row r="16" spans="1:12" x14ac:dyDescent="0.2">
      <c r="A16" s="181" t="s">
        <v>14</v>
      </c>
      <c r="B16" s="182">
        <v>76261</v>
      </c>
      <c r="C16" s="182">
        <v>79057</v>
      </c>
      <c r="D16" s="183">
        <v>3.6663563289230408</v>
      </c>
      <c r="F16" s="184">
        <v>1947</v>
      </c>
      <c r="G16" s="182">
        <v>2553</v>
      </c>
      <c r="H16" s="183">
        <v>31.124807395993837</v>
      </c>
      <c r="J16" s="184">
        <v>74314</v>
      </c>
      <c r="K16" s="182">
        <v>76504</v>
      </c>
      <c r="L16" s="183">
        <v>2.9469548133595285</v>
      </c>
    </row>
    <row r="17" spans="1:12" x14ac:dyDescent="0.2">
      <c r="A17" s="181" t="s">
        <v>15</v>
      </c>
      <c r="B17" s="182">
        <v>339772</v>
      </c>
      <c r="C17" s="182">
        <v>322495</v>
      </c>
      <c r="D17" s="183">
        <v>-5.0848804492424335</v>
      </c>
      <c r="F17" s="184">
        <v>330733</v>
      </c>
      <c r="G17" s="182">
        <v>313907</v>
      </c>
      <c r="H17" s="183">
        <v>-5.0874874899087787</v>
      </c>
      <c r="J17" s="184">
        <v>9039</v>
      </c>
      <c r="K17" s="182">
        <v>8588</v>
      </c>
      <c r="L17" s="183">
        <v>-4.9894899878305123</v>
      </c>
    </row>
    <row r="18" spans="1:12" x14ac:dyDescent="0.2">
      <c r="A18" s="181" t="s">
        <v>16</v>
      </c>
      <c r="B18" s="182">
        <v>424812</v>
      </c>
      <c r="C18" s="182">
        <v>469707</v>
      </c>
      <c r="D18" s="183">
        <v>10.568204288014464</v>
      </c>
      <c r="F18" s="184">
        <v>89293</v>
      </c>
      <c r="G18" s="182">
        <v>125037</v>
      </c>
      <c r="H18" s="183">
        <v>40.030013550894246</v>
      </c>
      <c r="J18" s="184">
        <v>335519</v>
      </c>
      <c r="K18" s="182">
        <v>344670</v>
      </c>
      <c r="L18" s="183">
        <v>2.7274163311168667</v>
      </c>
    </row>
    <row r="19" spans="1:12" x14ac:dyDescent="0.2">
      <c r="A19" s="185" t="s">
        <v>4</v>
      </c>
      <c r="B19" s="186">
        <v>4379995</v>
      </c>
      <c r="C19" s="186">
        <v>4440381</v>
      </c>
      <c r="D19" s="187">
        <v>1.3786773729193755</v>
      </c>
      <c r="F19" s="188">
        <v>3487587</v>
      </c>
      <c r="G19" s="186">
        <v>3541522</v>
      </c>
      <c r="H19" s="187">
        <v>1.5464847185174162</v>
      </c>
      <c r="J19" s="188">
        <v>892408</v>
      </c>
      <c r="K19" s="186">
        <v>898859</v>
      </c>
      <c r="L19" s="187">
        <v>0.7228756353596113</v>
      </c>
    </row>
    <row r="20" spans="1:12" x14ac:dyDescent="0.2">
      <c r="A20" s="185"/>
      <c r="B20" s="182"/>
      <c r="C20" s="193"/>
      <c r="D20" s="180"/>
      <c r="F20" s="188"/>
      <c r="G20" s="191"/>
      <c r="H20" s="192"/>
      <c r="J20" s="184"/>
      <c r="K20" s="193"/>
      <c r="L20" s="180"/>
    </row>
    <row r="21" spans="1:12" x14ac:dyDescent="0.2">
      <c r="A21" s="185" t="s">
        <v>93</v>
      </c>
      <c r="B21" s="186"/>
      <c r="C21" s="189"/>
      <c r="D21" s="190"/>
      <c r="F21" s="188"/>
      <c r="G21" s="191"/>
      <c r="H21" s="192"/>
      <c r="J21" s="214" t="s">
        <v>30</v>
      </c>
      <c r="K21" s="215"/>
      <c r="L21" s="190"/>
    </row>
    <row r="22" spans="1:12" x14ac:dyDescent="0.2">
      <c r="A22" s="181" t="s">
        <v>18</v>
      </c>
      <c r="B22" s="182"/>
      <c r="C22" s="182"/>
      <c r="D22" s="183"/>
      <c r="F22" s="184">
        <v>2456256</v>
      </c>
      <c r="G22" s="182">
        <v>2494152</v>
      </c>
      <c r="H22" s="183">
        <v>1.5428359258969748</v>
      </c>
      <c r="J22" s="184"/>
      <c r="K22" s="182"/>
      <c r="L22" s="183"/>
    </row>
    <row r="23" spans="1:12" x14ac:dyDescent="0.2">
      <c r="A23" s="181" t="s">
        <v>19</v>
      </c>
      <c r="B23" s="182"/>
      <c r="C23" s="182"/>
      <c r="D23" s="183"/>
      <c r="F23" s="184">
        <v>1387138</v>
      </c>
      <c r="G23" s="182">
        <v>1399224</v>
      </c>
      <c r="H23" s="183">
        <v>0.87129038350906685</v>
      </c>
      <c r="J23" s="184"/>
      <c r="K23" s="182"/>
      <c r="L23" s="183"/>
    </row>
    <row r="24" spans="1:12" x14ac:dyDescent="0.2">
      <c r="A24" s="181" t="s">
        <v>20</v>
      </c>
      <c r="B24" s="182"/>
      <c r="C24" s="182"/>
      <c r="D24" s="183"/>
      <c r="F24" s="184">
        <v>638484</v>
      </c>
      <c r="G24" s="182">
        <v>644011</v>
      </c>
      <c r="H24" s="183">
        <v>0.86564424480488156</v>
      </c>
      <c r="J24" s="184"/>
      <c r="K24" s="182"/>
      <c r="L24" s="183"/>
    </row>
    <row r="25" spans="1:12" x14ac:dyDescent="0.2">
      <c r="A25" s="181" t="s">
        <v>95</v>
      </c>
      <c r="B25" s="182"/>
      <c r="C25" s="182"/>
      <c r="D25" s="183"/>
      <c r="F25" s="184"/>
      <c r="G25" s="182"/>
      <c r="H25" s="183"/>
      <c r="J25" s="184">
        <v>0</v>
      </c>
      <c r="K25" s="182">
        <v>0</v>
      </c>
      <c r="L25" s="183">
        <v>0</v>
      </c>
    </row>
    <row r="26" spans="1:12" x14ac:dyDescent="0.2">
      <c r="A26" s="185" t="s">
        <v>101</v>
      </c>
      <c r="B26" s="186"/>
      <c r="C26" s="186"/>
      <c r="D26" s="187"/>
      <c r="F26" s="188">
        <v>4481878</v>
      </c>
      <c r="G26" s="186">
        <v>4537387</v>
      </c>
      <c r="H26" s="187">
        <v>1.2385209949936165</v>
      </c>
      <c r="J26" s="188">
        <v>13732157</v>
      </c>
      <c r="K26" s="186">
        <v>15289601</v>
      </c>
      <c r="L26" s="187">
        <v>11.341583117641315</v>
      </c>
    </row>
    <row r="27" spans="1:12" x14ac:dyDescent="0.2">
      <c r="A27" s="185"/>
      <c r="B27" s="182"/>
      <c r="C27" s="193"/>
      <c r="D27" s="180"/>
      <c r="F27" s="188"/>
      <c r="G27" s="191"/>
      <c r="H27" s="190"/>
      <c r="J27" s="184"/>
      <c r="K27" s="193"/>
      <c r="L27" s="180"/>
    </row>
    <row r="28" spans="1:12" x14ac:dyDescent="0.2">
      <c r="A28" s="185" t="s">
        <v>99</v>
      </c>
      <c r="B28" s="219" t="s">
        <v>31</v>
      </c>
      <c r="C28" s="215"/>
      <c r="D28" s="190"/>
      <c r="F28" s="214" t="s">
        <v>31</v>
      </c>
      <c r="G28" s="215"/>
      <c r="H28" s="190"/>
      <c r="J28" s="214" t="s">
        <v>31</v>
      </c>
      <c r="K28" s="215"/>
      <c r="L28" s="190"/>
    </row>
    <row r="29" spans="1:12" x14ac:dyDescent="0.2">
      <c r="A29" s="181" t="s">
        <v>96</v>
      </c>
      <c r="B29" s="182">
        <v>648973</v>
      </c>
      <c r="C29" s="182">
        <v>655139</v>
      </c>
      <c r="D29" s="183">
        <v>0.95011656879407924</v>
      </c>
      <c r="F29" s="184">
        <v>631954</v>
      </c>
      <c r="G29" s="182">
        <v>636676</v>
      </c>
      <c r="H29" s="183">
        <v>0.74720628400168365</v>
      </c>
      <c r="J29" s="184">
        <v>17019</v>
      </c>
      <c r="K29" s="182">
        <v>18463</v>
      </c>
      <c r="L29" s="183">
        <v>8.4846348199071624</v>
      </c>
    </row>
    <row r="30" spans="1:12" x14ac:dyDescent="0.2">
      <c r="A30" s="181" t="s">
        <v>52</v>
      </c>
      <c r="B30" s="182">
        <v>6013512</v>
      </c>
      <c r="C30" s="182">
        <v>5976309</v>
      </c>
      <c r="D30" s="183">
        <v>-0.61865678492035936</v>
      </c>
      <c r="F30" s="184">
        <v>1393272</v>
      </c>
      <c r="G30" s="182">
        <v>1395175</v>
      </c>
      <c r="H30" s="183">
        <v>0.13658495972071497</v>
      </c>
      <c r="J30" s="184">
        <v>4620240</v>
      </c>
      <c r="K30" s="182">
        <v>4581134</v>
      </c>
      <c r="L30" s="183">
        <v>-0.84640624729451286</v>
      </c>
    </row>
    <row r="31" spans="1:12" x14ac:dyDescent="0.2">
      <c r="A31" s="181" t="s">
        <v>53</v>
      </c>
      <c r="B31" s="182">
        <v>2163298</v>
      </c>
      <c r="C31" s="182">
        <v>2227033</v>
      </c>
      <c r="D31" s="183">
        <v>2.9461960395655153</v>
      </c>
      <c r="F31" s="184"/>
      <c r="G31" s="182"/>
      <c r="H31" s="183"/>
      <c r="J31" s="184">
        <v>2163298</v>
      </c>
      <c r="K31" s="182">
        <v>2227033</v>
      </c>
      <c r="L31" s="183">
        <v>2.9461960395655153</v>
      </c>
    </row>
    <row r="32" spans="1:12" x14ac:dyDescent="0.2">
      <c r="A32" s="181" t="s">
        <v>97</v>
      </c>
      <c r="B32" s="182">
        <v>754207</v>
      </c>
      <c r="C32" s="182">
        <v>805916</v>
      </c>
      <c r="D32" s="183">
        <v>6.8560753214966184</v>
      </c>
      <c r="F32" s="184">
        <v>78138</v>
      </c>
      <c r="G32" s="182">
        <v>87986</v>
      </c>
      <c r="H32" s="183">
        <v>12.603342803757455</v>
      </c>
      <c r="J32" s="184">
        <v>676069</v>
      </c>
      <c r="K32" s="182">
        <v>717930</v>
      </c>
      <c r="L32" s="183">
        <v>6.1918236156368653</v>
      </c>
    </row>
    <row r="33" spans="1:12" x14ac:dyDescent="0.2">
      <c r="A33" s="181" t="s">
        <v>98</v>
      </c>
      <c r="B33" s="182">
        <v>521857</v>
      </c>
      <c r="C33" s="182">
        <v>540960</v>
      </c>
      <c r="D33" s="183">
        <v>3.6605813469973576</v>
      </c>
      <c r="F33" s="184">
        <v>442570</v>
      </c>
      <c r="G33" s="182">
        <v>459446</v>
      </c>
      <c r="H33" s="183">
        <v>3.8131820954877194</v>
      </c>
      <c r="J33" s="184">
        <v>79287</v>
      </c>
      <c r="K33" s="182">
        <v>81514</v>
      </c>
      <c r="L33" s="183">
        <v>2.8087832809918396</v>
      </c>
    </row>
    <row r="34" spans="1:12" x14ac:dyDescent="0.2">
      <c r="A34" s="181" t="s">
        <v>89</v>
      </c>
      <c r="B34" s="182">
        <v>3036382</v>
      </c>
      <c r="C34" s="182">
        <v>3138856</v>
      </c>
      <c r="D34" s="183">
        <v>3.3748718046675288</v>
      </c>
      <c r="F34" s="184">
        <v>19551</v>
      </c>
      <c r="G34" s="182">
        <v>20015</v>
      </c>
      <c r="H34" s="183">
        <v>2.3732801391233185</v>
      </c>
      <c r="J34" s="184">
        <v>3016831</v>
      </c>
      <c r="K34" s="182">
        <v>3118841</v>
      </c>
      <c r="L34" s="183">
        <v>3.3813627611225154</v>
      </c>
    </row>
    <row r="35" spans="1:12" x14ac:dyDescent="0.2">
      <c r="A35" s="185" t="s">
        <v>87</v>
      </c>
      <c r="B35" s="186">
        <v>13138229</v>
      </c>
      <c r="C35" s="186">
        <v>13344213</v>
      </c>
      <c r="D35" s="187">
        <v>1.5678216599817221</v>
      </c>
      <c r="F35" s="188">
        <v>2565485</v>
      </c>
      <c r="G35" s="186">
        <v>2599298</v>
      </c>
      <c r="H35" s="187">
        <v>1.3179964022397324</v>
      </c>
      <c r="J35" s="188">
        <v>10572744</v>
      </c>
      <c r="K35" s="186">
        <v>10744915</v>
      </c>
      <c r="L35" s="187">
        <v>1.6284419635999887</v>
      </c>
    </row>
    <row r="36" spans="1:12" x14ac:dyDescent="0.2">
      <c r="A36" s="185"/>
      <c r="B36" s="186"/>
      <c r="C36" s="189"/>
      <c r="D36" s="190"/>
      <c r="F36" s="188"/>
      <c r="G36" s="191"/>
      <c r="H36" s="190"/>
      <c r="J36" s="188"/>
      <c r="K36" s="189"/>
      <c r="L36" s="190"/>
    </row>
    <row r="37" spans="1:12" x14ac:dyDescent="0.2">
      <c r="A37" s="185" t="s">
        <v>100</v>
      </c>
      <c r="B37" s="219" t="s">
        <v>88</v>
      </c>
      <c r="C37" s="215"/>
      <c r="D37" s="190"/>
      <c r="F37" s="214" t="s">
        <v>88</v>
      </c>
      <c r="G37" s="215"/>
      <c r="H37" s="190"/>
      <c r="J37" s="214" t="s">
        <v>88</v>
      </c>
      <c r="K37" s="215"/>
      <c r="L37" s="190"/>
    </row>
    <row r="38" spans="1:12" x14ac:dyDescent="0.2">
      <c r="A38" s="181" t="s">
        <v>24</v>
      </c>
      <c r="B38" s="182">
        <v>342255</v>
      </c>
      <c r="C38" s="182">
        <v>337208</v>
      </c>
      <c r="D38" s="183">
        <v>-1.4746314882178493</v>
      </c>
      <c r="F38" s="184">
        <v>342255</v>
      </c>
      <c r="G38" s="182">
        <v>337208</v>
      </c>
      <c r="H38" s="183">
        <v>-1.4746314882178493</v>
      </c>
      <c r="J38" s="184"/>
      <c r="K38" s="182"/>
      <c r="L38" s="183"/>
    </row>
    <row r="39" spans="1:12" x14ac:dyDescent="0.2">
      <c r="A39" s="181" t="s">
        <v>94</v>
      </c>
      <c r="B39" s="182">
        <v>318614</v>
      </c>
      <c r="C39" s="182">
        <v>334647</v>
      </c>
      <c r="D39" s="183">
        <v>5.0321078169823048</v>
      </c>
      <c r="F39" s="184">
        <v>293004</v>
      </c>
      <c r="G39" s="182">
        <v>309958</v>
      </c>
      <c r="H39" s="183">
        <v>5.7862691294316804</v>
      </c>
      <c r="J39" s="184">
        <v>25610</v>
      </c>
      <c r="K39" s="182">
        <v>24689</v>
      </c>
      <c r="L39" s="183">
        <v>-3.5962514642717687</v>
      </c>
    </row>
    <row r="40" spans="1:12" x14ac:dyDescent="0.2">
      <c r="A40" s="181" t="s">
        <v>90</v>
      </c>
      <c r="B40" s="182">
        <v>0</v>
      </c>
      <c r="C40" s="182">
        <v>0</v>
      </c>
      <c r="D40" s="183">
        <v>0</v>
      </c>
      <c r="F40" s="184">
        <v>0</v>
      </c>
      <c r="G40" s="182">
        <v>0</v>
      </c>
      <c r="H40" s="183">
        <v>0</v>
      </c>
      <c r="J40" s="184"/>
      <c r="K40" s="182"/>
      <c r="L40" s="183"/>
    </row>
    <row r="41" spans="1:12" x14ac:dyDescent="0.2">
      <c r="A41" s="181" t="s">
        <v>152</v>
      </c>
      <c r="B41" s="182">
        <v>4492438</v>
      </c>
      <c r="C41" s="182">
        <v>4402283</v>
      </c>
      <c r="D41" s="183">
        <v>-2.0068167885678112</v>
      </c>
      <c r="F41" s="184">
        <v>4492438</v>
      </c>
      <c r="G41" s="182">
        <v>4402283</v>
      </c>
      <c r="H41" s="183">
        <v>-2.0068167885678112</v>
      </c>
      <c r="J41" s="184"/>
      <c r="K41" s="182"/>
      <c r="L41" s="183"/>
    </row>
    <row r="42" spans="1:12" x14ac:dyDescent="0.2">
      <c r="A42" s="181" t="s">
        <v>26</v>
      </c>
      <c r="B42" s="182">
        <v>299230</v>
      </c>
      <c r="C42" s="182">
        <v>296267</v>
      </c>
      <c r="D42" s="183">
        <v>-0.99020820104936003</v>
      </c>
      <c r="F42" s="184"/>
      <c r="G42" s="182"/>
      <c r="H42" s="183"/>
      <c r="J42" s="184">
        <v>299230</v>
      </c>
      <c r="K42" s="182">
        <v>296267</v>
      </c>
      <c r="L42" s="183">
        <v>-0.99020820104936003</v>
      </c>
    </row>
    <row r="43" spans="1:12" x14ac:dyDescent="0.2">
      <c r="A43" s="181" t="s">
        <v>86</v>
      </c>
      <c r="B43" s="182">
        <v>522</v>
      </c>
      <c r="C43" s="182">
        <v>537</v>
      </c>
      <c r="D43" s="183">
        <v>2.8735632183908044</v>
      </c>
      <c r="F43" s="184"/>
      <c r="G43" s="182"/>
      <c r="H43" s="180"/>
      <c r="J43" s="184">
        <v>522</v>
      </c>
      <c r="K43" s="182">
        <v>537</v>
      </c>
      <c r="L43" s="183">
        <v>2.8735632183908044</v>
      </c>
    </row>
    <row r="44" spans="1:12" x14ac:dyDescent="0.2">
      <c r="A44" s="181" t="s">
        <v>27</v>
      </c>
      <c r="B44" s="182"/>
      <c r="C44" s="182"/>
      <c r="D44" s="183"/>
      <c r="F44" s="184"/>
      <c r="G44" s="182"/>
      <c r="H44" s="180"/>
      <c r="J44" s="184"/>
      <c r="K44" s="182"/>
      <c r="L44" s="183"/>
    </row>
    <row r="45" spans="1:12" x14ac:dyDescent="0.2">
      <c r="A45" s="181" t="s">
        <v>28</v>
      </c>
      <c r="B45" s="182"/>
      <c r="C45" s="182"/>
      <c r="D45" s="183"/>
      <c r="F45" s="184"/>
      <c r="G45" s="194"/>
      <c r="H45" s="180"/>
      <c r="J45" s="184"/>
      <c r="K45" s="182"/>
      <c r="L45" s="183"/>
    </row>
    <row r="46" spans="1:12" ht="13.5" thickBot="1" x14ac:dyDescent="0.25">
      <c r="A46" s="173" t="s">
        <v>34</v>
      </c>
      <c r="B46" s="195">
        <v>5453059</v>
      </c>
      <c r="C46" s="195">
        <v>5370942</v>
      </c>
      <c r="D46" s="196">
        <v>-1.5058887131057999</v>
      </c>
      <c r="F46" s="197">
        <v>5127697</v>
      </c>
      <c r="G46" s="195">
        <v>5049449</v>
      </c>
      <c r="H46" s="198">
        <v>-1.5259872024419585</v>
      </c>
      <c r="J46" s="197">
        <v>325362</v>
      </c>
      <c r="K46" s="195">
        <v>321493</v>
      </c>
      <c r="L46" s="198">
        <v>-1.1891370227623386</v>
      </c>
    </row>
    <row r="48" spans="1:12" x14ac:dyDescent="0.2">
      <c r="A48" s="199" t="s">
        <v>153</v>
      </c>
      <c r="B48" s="199"/>
      <c r="C48" s="199"/>
      <c r="D48" s="199"/>
      <c r="E48" s="199"/>
      <c r="F48" s="199"/>
      <c r="G48" s="199"/>
      <c r="H48" s="199"/>
    </row>
    <row r="49" spans="1:12" x14ac:dyDescent="0.2">
      <c r="A49" s="199" t="s">
        <v>154</v>
      </c>
      <c r="B49" s="199"/>
      <c r="C49" s="199"/>
      <c r="D49" s="199"/>
      <c r="E49" s="199"/>
      <c r="F49" s="199"/>
      <c r="G49" s="199"/>
      <c r="H49" s="199"/>
    </row>
    <row r="50" spans="1:12" x14ac:dyDescent="0.2">
      <c r="A50" s="199" t="s">
        <v>155</v>
      </c>
      <c r="B50" s="199"/>
      <c r="C50" s="199"/>
      <c r="D50" s="199"/>
      <c r="E50" s="199"/>
      <c r="F50" s="199"/>
      <c r="G50" s="199"/>
      <c r="H50" s="199"/>
    </row>
    <row r="51" spans="1:12" x14ac:dyDescent="0.2">
      <c r="H51" s="200"/>
    </row>
    <row r="52" spans="1:12" x14ac:dyDescent="0.2">
      <c r="H52" s="200"/>
    </row>
    <row r="53" spans="1:12" x14ac:dyDescent="0.2">
      <c r="H53" s="200"/>
    </row>
    <row r="54" spans="1:12" ht="12.75" customHeight="1" x14ac:dyDescent="0.2">
      <c r="A54" s="201"/>
      <c r="F54" s="201"/>
      <c r="G54" s="201"/>
      <c r="H54" s="201"/>
      <c r="I54" s="201"/>
      <c r="J54" s="201"/>
      <c r="K54" s="201"/>
      <c r="L54" s="201"/>
    </row>
    <row r="55" spans="1:12" ht="12.75" customHeight="1" x14ac:dyDescent="0.2">
      <c r="A55" s="202" t="s">
        <v>158</v>
      </c>
      <c r="B55" s="203"/>
      <c r="C55" s="203"/>
      <c r="D55" s="203"/>
      <c r="E55" s="203"/>
      <c r="L55" s="221">
        <v>6</v>
      </c>
    </row>
    <row r="56" spans="1:12" ht="12.75" customHeight="1" x14ac:dyDescent="0.2">
      <c r="A56" s="204" t="s">
        <v>159</v>
      </c>
      <c r="L56" s="222"/>
    </row>
    <row r="63" spans="1:12" ht="12.75" customHeight="1" x14ac:dyDescent="0.2"/>
    <row r="64" spans="1:12" ht="12.75" customHeight="1" x14ac:dyDescent="0.2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2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5"/>
      <c r="C4" s="95"/>
      <c r="D4" s="223" t="s">
        <v>104</v>
      </c>
      <c r="E4" s="223"/>
      <c r="F4" s="95"/>
      <c r="G4" s="95"/>
      <c r="I4" s="223" t="s">
        <v>91</v>
      </c>
      <c r="J4" s="223"/>
      <c r="K4" s="223"/>
      <c r="L4" s="223"/>
      <c r="M4" s="223"/>
      <c r="N4" s="223"/>
      <c r="P4" s="223" t="s">
        <v>92</v>
      </c>
      <c r="Q4" s="223"/>
      <c r="R4" s="223"/>
      <c r="S4" s="223"/>
      <c r="T4" s="223"/>
      <c r="U4" s="223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15407056</v>
      </c>
      <c r="C7" s="18">
        <v>16798300</v>
      </c>
      <c r="D7" s="18">
        <v>18008627</v>
      </c>
      <c r="E7" s="78">
        <v>21.618743982059947</v>
      </c>
      <c r="F7" s="79">
        <v>21.72429496203095</v>
      </c>
      <c r="G7" s="77">
        <v>21.502187366627172</v>
      </c>
      <c r="I7" s="93">
        <v>8465943</v>
      </c>
      <c r="J7" s="18">
        <v>9052645</v>
      </c>
      <c r="K7" s="18">
        <v>9697635</v>
      </c>
      <c r="L7" s="78">
        <v>18.86503058256859</v>
      </c>
      <c r="M7" s="79">
        <v>18.949330312820436</v>
      </c>
      <c r="N7" s="77">
        <v>18.906474855489087</v>
      </c>
      <c r="P7" s="93">
        <v>6941113</v>
      </c>
      <c r="Q7" s="18">
        <v>7745655</v>
      </c>
      <c r="R7" s="18">
        <v>8310992</v>
      </c>
      <c r="S7" s="78">
        <v>26.301322077465208</v>
      </c>
      <c r="T7" s="79">
        <v>26.210214811853813</v>
      </c>
      <c r="U7" s="77">
        <v>25.603898771125664</v>
      </c>
    </row>
    <row r="8" spans="1:21" x14ac:dyDescent="0.2">
      <c r="A8" s="17" t="s">
        <v>186</v>
      </c>
      <c r="B8" s="18">
        <v>3343776</v>
      </c>
      <c r="C8" s="18">
        <v>3834458</v>
      </c>
      <c r="D8" s="18">
        <v>4342546</v>
      </c>
      <c r="E8" s="78">
        <v>4.6918916422031876</v>
      </c>
      <c r="F8" s="79">
        <v>4.9588884953548433</v>
      </c>
      <c r="G8" s="77">
        <v>5.1849726100827871</v>
      </c>
      <c r="I8" s="93">
        <v>2677597</v>
      </c>
      <c r="J8" s="18">
        <v>3019794</v>
      </c>
      <c r="K8" s="18">
        <v>3374058</v>
      </c>
      <c r="L8" s="78">
        <v>5.9666063535738321</v>
      </c>
      <c r="M8" s="79">
        <v>6.3211441498781049</v>
      </c>
      <c r="N8" s="77">
        <v>6.5780515288481984</v>
      </c>
      <c r="P8" s="93">
        <v>666179</v>
      </c>
      <c r="Q8" s="18">
        <v>814664</v>
      </c>
      <c r="R8" s="18">
        <v>968488</v>
      </c>
      <c r="S8" s="78">
        <v>2.5242909084240086</v>
      </c>
      <c r="T8" s="79">
        <v>2.7567092052878772</v>
      </c>
      <c r="U8" s="77">
        <v>2.9836472845900888</v>
      </c>
    </row>
    <row r="9" spans="1:21" x14ac:dyDescent="0.2">
      <c r="A9" s="17" t="s">
        <v>82</v>
      </c>
      <c r="B9" s="18">
        <v>18623882</v>
      </c>
      <c r="C9" s="18">
        <v>20231301</v>
      </c>
      <c r="D9" s="18">
        <v>22081895</v>
      </c>
      <c r="E9" s="78">
        <v>26.132502985002102</v>
      </c>
      <c r="F9" s="79">
        <v>26.164001737653912</v>
      </c>
      <c r="G9" s="77">
        <v>26.365643738425351</v>
      </c>
      <c r="I9" s="93">
        <v>10636115</v>
      </c>
      <c r="J9" s="18">
        <v>11312498</v>
      </c>
      <c r="K9" s="18">
        <v>12134918</v>
      </c>
      <c r="L9" s="78">
        <v>23.700919644121928</v>
      </c>
      <c r="M9" s="79">
        <v>23.679737940140207</v>
      </c>
      <c r="N9" s="77">
        <v>23.658193161572065</v>
      </c>
      <c r="P9" s="93">
        <v>7987767</v>
      </c>
      <c r="Q9" s="18">
        <v>8918803</v>
      </c>
      <c r="R9" s="18">
        <v>9946977</v>
      </c>
      <c r="S9" s="78">
        <v>30.267311963765469</v>
      </c>
      <c r="T9" s="79">
        <v>30.179983809581785</v>
      </c>
      <c r="U9" s="77">
        <v>30.643922192045814</v>
      </c>
    </row>
    <row r="10" spans="1:21" x14ac:dyDescent="0.2">
      <c r="A10" s="17" t="s">
        <v>84</v>
      </c>
      <c r="B10" s="18">
        <v>9470847</v>
      </c>
      <c r="C10" s="18">
        <v>11035107</v>
      </c>
      <c r="D10" s="18">
        <v>11283956</v>
      </c>
      <c r="E10" s="78">
        <v>13.289223884579927</v>
      </c>
      <c r="F10" s="79">
        <v>14.271082157454769</v>
      </c>
      <c r="G10" s="77">
        <v>13.472972489728221</v>
      </c>
      <c r="I10" s="93">
        <v>6310150</v>
      </c>
      <c r="J10" s="18">
        <v>7225953</v>
      </c>
      <c r="K10" s="18">
        <v>7449046</v>
      </c>
      <c r="L10" s="78">
        <v>14.061182874795541</v>
      </c>
      <c r="M10" s="79">
        <v>15.125631262676904</v>
      </c>
      <c r="N10" s="77">
        <v>14.52263370361759</v>
      </c>
      <c r="P10" s="93">
        <v>3160697</v>
      </c>
      <c r="Q10" s="18">
        <v>3809154</v>
      </c>
      <c r="R10" s="18">
        <v>3834910</v>
      </c>
      <c r="S10" s="78">
        <v>11.976538890272792</v>
      </c>
      <c r="T10" s="79">
        <v>12.889645174156632</v>
      </c>
      <c r="U10" s="77">
        <v>11.814311388625752</v>
      </c>
    </row>
    <row r="11" spans="1:21" x14ac:dyDescent="0.2">
      <c r="A11" s="17" t="s">
        <v>185</v>
      </c>
      <c r="B11" s="18">
        <v>10549552</v>
      </c>
      <c r="C11" s="18">
        <v>11427735</v>
      </c>
      <c r="D11" s="18">
        <v>12357872</v>
      </c>
      <c r="E11" s="78">
        <v>14.802832144793168</v>
      </c>
      <c r="F11" s="79">
        <v>14.778845828918685</v>
      </c>
      <c r="G11" s="77">
        <v>14.755221438968983</v>
      </c>
      <c r="I11" s="93">
        <v>9159789</v>
      </c>
      <c r="J11" s="18">
        <v>9814203</v>
      </c>
      <c r="K11" s="18">
        <v>10520255</v>
      </c>
      <c r="L11" s="78">
        <v>20.411157931830555</v>
      </c>
      <c r="M11" s="79">
        <v>20.543451599402523</v>
      </c>
      <c r="N11" s="77">
        <v>20.510251894491113</v>
      </c>
      <c r="P11" s="93">
        <v>1389763</v>
      </c>
      <c r="Q11" s="18">
        <v>1613532</v>
      </c>
      <c r="R11" s="18">
        <v>1837617</v>
      </c>
      <c r="S11" s="78">
        <v>5.2661013117556621</v>
      </c>
      <c r="T11" s="79">
        <v>5.459966952543085</v>
      </c>
      <c r="U11" s="77">
        <v>5.6611965994071021</v>
      </c>
    </row>
    <row r="12" spans="1:21" x14ac:dyDescent="0.2">
      <c r="A12" s="17" t="s">
        <v>161</v>
      </c>
      <c r="B12" s="18">
        <v>1023994</v>
      </c>
      <c r="C12" s="18">
        <v>1086104</v>
      </c>
      <c r="D12" s="18">
        <v>1196131</v>
      </c>
      <c r="E12" s="78">
        <v>1.436839336805519</v>
      </c>
      <c r="F12" s="79">
        <v>1.4045971113411275</v>
      </c>
      <c r="G12" s="77">
        <v>1.42817289052803</v>
      </c>
      <c r="I12" s="93">
        <v>1001658</v>
      </c>
      <c r="J12" s="18">
        <v>1063468</v>
      </c>
      <c r="K12" s="18">
        <v>1175568</v>
      </c>
      <c r="L12" s="78">
        <v>2.2320382742093217</v>
      </c>
      <c r="M12" s="79">
        <v>2.2260904309309071</v>
      </c>
      <c r="N12" s="77">
        <v>2.2918832099700182</v>
      </c>
      <c r="P12" s="93">
        <v>22336</v>
      </c>
      <c r="Q12" s="18">
        <v>22636</v>
      </c>
      <c r="R12" s="18">
        <v>20563</v>
      </c>
      <c r="S12" s="78">
        <v>8.4635753649632689E-2</v>
      </c>
      <c r="T12" s="79">
        <v>7.6597062802451557E-2</v>
      </c>
      <c r="U12" s="77">
        <v>6.3348992566790704E-2</v>
      </c>
    </row>
    <row r="13" spans="1:21" x14ac:dyDescent="0.2">
      <c r="A13" s="17" t="s">
        <v>162</v>
      </c>
      <c r="B13" s="18">
        <v>1387138</v>
      </c>
      <c r="C13" s="18">
        <v>0</v>
      </c>
      <c r="D13" s="18">
        <v>0</v>
      </c>
      <c r="E13" s="78">
        <v>1.9463926975917183</v>
      </c>
      <c r="F13" s="79" t="s">
        <v>163</v>
      </c>
      <c r="G13" s="77" t="s">
        <v>163</v>
      </c>
      <c r="I13" s="93">
        <v>645341</v>
      </c>
      <c r="J13" s="18">
        <v>0</v>
      </c>
      <c r="K13" s="18">
        <v>0</v>
      </c>
      <c r="L13" s="78">
        <v>1.4380415390447816</v>
      </c>
      <c r="M13" s="79" t="s">
        <v>163</v>
      </c>
      <c r="N13" s="77" t="s">
        <v>163</v>
      </c>
      <c r="P13" s="93">
        <v>741797</v>
      </c>
      <c r="Q13" s="18">
        <v>0</v>
      </c>
      <c r="R13" s="18">
        <v>0</v>
      </c>
      <c r="S13" s="78">
        <v>2.810823251702927</v>
      </c>
      <c r="T13" s="79" t="s">
        <v>163</v>
      </c>
      <c r="U13" s="77" t="s">
        <v>163</v>
      </c>
    </row>
    <row r="14" spans="1:21" x14ac:dyDescent="0.2">
      <c r="A14" s="17" t="s">
        <v>164</v>
      </c>
      <c r="B14" s="18">
        <v>1265269</v>
      </c>
      <c r="C14" s="18">
        <v>1264820</v>
      </c>
      <c r="D14" s="18">
        <v>1407701</v>
      </c>
      <c r="E14" s="78">
        <v>1.7753895734160379</v>
      </c>
      <c r="F14" s="79">
        <v>1.6357204451567113</v>
      </c>
      <c r="G14" s="77">
        <v>1.6807861397866941</v>
      </c>
      <c r="I14" s="93">
        <v>221639</v>
      </c>
      <c r="J14" s="18">
        <v>69582</v>
      </c>
      <c r="K14" s="18">
        <v>391</v>
      </c>
      <c r="L14" s="78">
        <v>0.49388786497734743</v>
      </c>
      <c r="M14" s="79">
        <v>0.14565160810201566</v>
      </c>
      <c r="N14" s="77">
        <v>7.6229221542120662E-4</v>
      </c>
      <c r="P14" s="93">
        <v>1043630</v>
      </c>
      <c r="Q14" s="18">
        <v>1195238</v>
      </c>
      <c r="R14" s="18">
        <v>1407310</v>
      </c>
      <c r="S14" s="78">
        <v>3.9545313207989863</v>
      </c>
      <c r="T14" s="79">
        <v>4.0445184727812595</v>
      </c>
      <c r="U14" s="77">
        <v>4.3355381378772666</v>
      </c>
    </row>
    <row r="15" spans="1:21" x14ac:dyDescent="0.2">
      <c r="A15" s="17" t="s">
        <v>165</v>
      </c>
      <c r="B15" s="18">
        <v>1661365</v>
      </c>
      <c r="C15" s="18">
        <v>1869090</v>
      </c>
      <c r="D15" s="18">
        <v>2150220</v>
      </c>
      <c r="E15" s="78">
        <v>2.3311802459700948</v>
      </c>
      <c r="F15" s="79">
        <v>2.4171887911623453</v>
      </c>
      <c r="G15" s="77">
        <v>2.5673491554613839</v>
      </c>
      <c r="I15" s="93">
        <v>799180</v>
      </c>
      <c r="J15" s="18">
        <v>875448</v>
      </c>
      <c r="K15" s="18">
        <v>969756</v>
      </c>
      <c r="L15" s="78">
        <v>1.7808477024918743</v>
      </c>
      <c r="M15" s="79">
        <v>1.8325200340561267</v>
      </c>
      <c r="N15" s="77">
        <v>1.890632863575467</v>
      </c>
      <c r="P15" s="93">
        <v>862185</v>
      </c>
      <c r="Q15" s="18">
        <v>993642</v>
      </c>
      <c r="R15" s="18">
        <v>1180464</v>
      </c>
      <c r="S15" s="78">
        <v>3.2669984446816152</v>
      </c>
      <c r="T15" s="79">
        <v>3.3623457623764605</v>
      </c>
      <c r="U15" s="77">
        <v>3.6366875048078597</v>
      </c>
    </row>
    <row r="16" spans="1:21" x14ac:dyDescent="0.2">
      <c r="A16" s="17" t="s">
        <v>166</v>
      </c>
      <c r="B16" s="18">
        <v>966565</v>
      </c>
      <c r="C16" s="18">
        <v>1084811</v>
      </c>
      <c r="D16" s="18">
        <v>1128013</v>
      </c>
      <c r="E16" s="78">
        <v>1.3562565928896326</v>
      </c>
      <c r="F16" s="79">
        <v>1.4029249472896517</v>
      </c>
      <c r="G16" s="77">
        <v>1.3468404269793146</v>
      </c>
      <c r="I16" s="93">
        <v>0</v>
      </c>
      <c r="J16" s="18">
        <v>0</v>
      </c>
      <c r="K16" s="18">
        <v>0</v>
      </c>
      <c r="L16" s="78" t="s">
        <v>163</v>
      </c>
      <c r="M16" s="79" t="s">
        <v>163</v>
      </c>
      <c r="N16" s="77" t="s">
        <v>163</v>
      </c>
      <c r="P16" s="93">
        <v>966565</v>
      </c>
      <c r="Q16" s="18">
        <v>1084811</v>
      </c>
      <c r="R16" s="18">
        <v>1128013</v>
      </c>
      <c r="S16" s="78">
        <v>3.662515993300377</v>
      </c>
      <c r="T16" s="79">
        <v>3.6708489263028041</v>
      </c>
      <c r="U16" s="77">
        <v>3.4751002846006558</v>
      </c>
    </row>
    <row r="17" spans="1:21" x14ac:dyDescent="0.2">
      <c r="A17" s="17" t="s">
        <v>167</v>
      </c>
      <c r="B17" s="18">
        <v>212258</v>
      </c>
      <c r="C17" s="18">
        <v>227074</v>
      </c>
      <c r="D17" s="18">
        <v>245436</v>
      </c>
      <c r="E17" s="78">
        <v>0.29783440523251686</v>
      </c>
      <c r="F17" s="79">
        <v>0.29366201069204712</v>
      </c>
      <c r="G17" s="77">
        <v>0.29304904024696088</v>
      </c>
      <c r="I17" s="93">
        <v>212258</v>
      </c>
      <c r="J17" s="18">
        <v>227074</v>
      </c>
      <c r="K17" s="18">
        <v>245436</v>
      </c>
      <c r="L17" s="78">
        <v>0.47298377291163474</v>
      </c>
      <c r="M17" s="79">
        <v>0.47531966971568945</v>
      </c>
      <c r="N17" s="77">
        <v>0.47850115648112346</v>
      </c>
      <c r="P17" s="93">
        <v>0</v>
      </c>
      <c r="Q17" s="18">
        <v>0</v>
      </c>
      <c r="R17" s="18">
        <v>0</v>
      </c>
      <c r="S17" s="78" t="s">
        <v>163</v>
      </c>
      <c r="T17" s="79" t="s">
        <v>163</v>
      </c>
      <c r="U17" s="77" t="s">
        <v>163</v>
      </c>
    </row>
    <row r="18" spans="1:21" x14ac:dyDescent="0.2">
      <c r="A18" s="17" t="s">
        <v>168</v>
      </c>
      <c r="B18" s="18">
        <v>68734</v>
      </c>
      <c r="C18" s="18">
        <v>63635</v>
      </c>
      <c r="D18" s="18">
        <v>59809</v>
      </c>
      <c r="E18" s="78">
        <v>9.644559926717397E-2</v>
      </c>
      <c r="F18" s="79">
        <v>8.229556025960004E-2</v>
      </c>
      <c r="G18" s="77">
        <v>7.1411569810991393E-2</v>
      </c>
      <c r="I18" s="93">
        <v>0</v>
      </c>
      <c r="J18" s="18">
        <v>0</v>
      </c>
      <c r="K18" s="18">
        <v>0</v>
      </c>
      <c r="L18" s="78" t="s">
        <v>163</v>
      </c>
      <c r="M18" s="79" t="s">
        <v>163</v>
      </c>
      <c r="N18" s="77" t="s">
        <v>163</v>
      </c>
      <c r="P18" s="93">
        <v>68734</v>
      </c>
      <c r="Q18" s="18">
        <v>63635</v>
      </c>
      <c r="R18" s="18">
        <v>59809</v>
      </c>
      <c r="S18" s="78">
        <v>0.26044743424757577</v>
      </c>
      <c r="T18" s="79">
        <v>0.21533195314693429</v>
      </c>
      <c r="U18" s="77">
        <v>0.18425521064179279</v>
      </c>
    </row>
    <row r="19" spans="1:21" x14ac:dyDescent="0.2">
      <c r="A19" s="17" t="s">
        <v>169</v>
      </c>
      <c r="B19" s="18">
        <v>0</v>
      </c>
      <c r="C19" s="18">
        <v>460413</v>
      </c>
      <c r="D19" s="18">
        <v>598314</v>
      </c>
      <c r="E19" s="78" t="s">
        <v>163</v>
      </c>
      <c r="F19" s="79">
        <v>0.59542619290961318</v>
      </c>
      <c r="G19" s="77">
        <v>0.71438315270098984</v>
      </c>
      <c r="I19" s="93">
        <v>0</v>
      </c>
      <c r="J19" s="18">
        <v>4144</v>
      </c>
      <c r="K19" s="18">
        <v>5050</v>
      </c>
      <c r="L19" s="78" t="s">
        <v>163</v>
      </c>
      <c r="M19" s="79">
        <v>8.6743736020055886E-3</v>
      </c>
      <c r="N19" s="77">
        <v>9.8454621173327192E-3</v>
      </c>
      <c r="P19" s="93">
        <v>0</v>
      </c>
      <c r="Q19" s="18">
        <v>456269</v>
      </c>
      <c r="R19" s="18">
        <v>593264</v>
      </c>
      <c r="S19" s="78" t="s">
        <v>163</v>
      </c>
      <c r="T19" s="79">
        <v>1.543950576418615</v>
      </c>
      <c r="U19" s="77">
        <v>1.8276845171494684</v>
      </c>
    </row>
    <row r="20" spans="1:21" x14ac:dyDescent="0.2">
      <c r="A20" s="17" t="s">
        <v>170</v>
      </c>
      <c r="B20" s="18">
        <v>2968454</v>
      </c>
      <c r="C20" s="18">
        <v>3069270</v>
      </c>
      <c r="D20" s="18">
        <v>3350011</v>
      </c>
      <c r="E20" s="78">
        <v>4.1652504572269855</v>
      </c>
      <c r="F20" s="79">
        <v>3.9693139661818595</v>
      </c>
      <c r="G20" s="77">
        <v>3.9998920629686014</v>
      </c>
      <c r="I20" s="93">
        <v>2024139</v>
      </c>
      <c r="J20" s="18">
        <v>2021415</v>
      </c>
      <c r="K20" s="18">
        <v>2220050</v>
      </c>
      <c r="L20" s="78">
        <v>4.5104773488753471</v>
      </c>
      <c r="M20" s="79">
        <v>4.2313004137785057</v>
      </c>
      <c r="N20" s="77">
        <v>4.328201618531585</v>
      </c>
      <c r="P20" s="93">
        <v>944315</v>
      </c>
      <c r="Q20" s="18">
        <v>1047855</v>
      </c>
      <c r="R20" s="18">
        <v>1129961</v>
      </c>
      <c r="S20" s="78">
        <v>3.5782061115532273</v>
      </c>
      <c r="T20" s="79">
        <v>3.5457949833390559</v>
      </c>
      <c r="U20" s="77">
        <v>3.4811015411060349</v>
      </c>
    </row>
    <row r="21" spans="1:21" x14ac:dyDescent="0.2">
      <c r="A21" s="17" t="s">
        <v>171</v>
      </c>
      <c r="B21" s="18">
        <v>0</v>
      </c>
      <c r="C21" s="18">
        <v>4325</v>
      </c>
      <c r="D21" s="18">
        <v>3679</v>
      </c>
      <c r="E21" s="78" t="s">
        <v>163</v>
      </c>
      <c r="F21" s="79">
        <v>5.593278826475527E-3</v>
      </c>
      <c r="G21" s="77">
        <v>4.3927028596806054E-3</v>
      </c>
      <c r="I21" s="93">
        <v>0</v>
      </c>
      <c r="J21" s="18">
        <v>0</v>
      </c>
      <c r="K21" s="18">
        <v>0</v>
      </c>
      <c r="L21" s="78" t="s">
        <v>163</v>
      </c>
      <c r="M21" s="79" t="s">
        <v>163</v>
      </c>
      <c r="N21" s="77" t="s">
        <v>163</v>
      </c>
      <c r="P21" s="93">
        <v>0</v>
      </c>
      <c r="Q21" s="18">
        <v>4325</v>
      </c>
      <c r="R21" s="18">
        <v>3679</v>
      </c>
      <c r="S21" s="78" t="s">
        <v>163</v>
      </c>
      <c r="T21" s="79">
        <v>1.463519599843625E-2</v>
      </c>
      <c r="U21" s="77">
        <v>1.1333995217294316E-2</v>
      </c>
    </row>
    <row r="22" spans="1:21" x14ac:dyDescent="0.2">
      <c r="A22" s="17" t="s">
        <v>172</v>
      </c>
      <c r="B22" s="18">
        <v>0</v>
      </c>
      <c r="C22" s="18">
        <v>2822</v>
      </c>
      <c r="D22" s="18">
        <v>8536</v>
      </c>
      <c r="E22" s="78" t="s">
        <v>163</v>
      </c>
      <c r="F22" s="79">
        <v>3.6495336065465755E-3</v>
      </c>
      <c r="G22" s="77">
        <v>1.0191930309930321E-2</v>
      </c>
      <c r="I22" s="93">
        <v>0</v>
      </c>
      <c r="J22" s="18">
        <v>2822</v>
      </c>
      <c r="K22" s="18">
        <v>8536</v>
      </c>
      <c r="L22" s="78" t="s">
        <v>163</v>
      </c>
      <c r="M22" s="79">
        <v>5.9071144558059292E-3</v>
      </c>
      <c r="N22" s="77">
        <v>1.6641755372980613E-2</v>
      </c>
      <c r="P22" s="93">
        <v>0</v>
      </c>
      <c r="Q22" s="18">
        <v>0</v>
      </c>
      <c r="R22" s="18">
        <v>0</v>
      </c>
      <c r="S22" s="78" t="s">
        <v>163</v>
      </c>
      <c r="T22" s="79" t="s">
        <v>163</v>
      </c>
      <c r="U22" s="77" t="s">
        <v>163</v>
      </c>
    </row>
    <row r="23" spans="1:21" x14ac:dyDescent="0.2">
      <c r="A23" s="17" t="s">
        <v>173</v>
      </c>
      <c r="B23" s="18">
        <v>10816</v>
      </c>
      <c r="C23" s="18">
        <v>45899</v>
      </c>
      <c r="D23" s="18">
        <v>148519</v>
      </c>
      <c r="E23" s="78">
        <v>1.517670442101076E-2</v>
      </c>
      <c r="F23" s="79">
        <v>5.9358590718242829E-2</v>
      </c>
      <c r="G23" s="77">
        <v>0.17733075183933239</v>
      </c>
      <c r="I23" s="93">
        <v>1071</v>
      </c>
      <c r="J23" s="18">
        <v>12838</v>
      </c>
      <c r="K23" s="18">
        <v>72994</v>
      </c>
      <c r="L23" s="78">
        <v>2.3865560816947336E-3</v>
      </c>
      <c r="M23" s="79">
        <v>2.687297497648353E-2</v>
      </c>
      <c r="N23" s="77">
        <v>0.14230884391932366</v>
      </c>
      <c r="P23" s="93">
        <v>9745</v>
      </c>
      <c r="Q23" s="18">
        <v>33061</v>
      </c>
      <c r="R23" s="18">
        <v>75525</v>
      </c>
      <c r="S23" s="78">
        <v>3.6925833601167198E-2</v>
      </c>
      <c r="T23" s="79">
        <v>0.11187380691428922</v>
      </c>
      <c r="U23" s="77">
        <v>0.23267191866978884</v>
      </c>
    </row>
    <row r="24" spans="1:21" x14ac:dyDescent="0.2">
      <c r="A24" s="17" t="s">
        <v>174</v>
      </c>
      <c r="B24" s="18">
        <v>95745</v>
      </c>
      <c r="C24" s="18">
        <v>100786</v>
      </c>
      <c r="D24" s="18">
        <v>96975</v>
      </c>
      <c r="E24" s="78">
        <v>0.13434666834224068</v>
      </c>
      <c r="F24" s="79">
        <v>0.13034085544628035</v>
      </c>
      <c r="G24" s="77">
        <v>0.11578754004281781</v>
      </c>
      <c r="H24"/>
      <c r="I24" s="93">
        <v>0</v>
      </c>
      <c r="J24" s="18">
        <v>0</v>
      </c>
      <c r="K24" s="18">
        <v>0</v>
      </c>
      <c r="L24" s="78" t="s">
        <v>163</v>
      </c>
      <c r="M24" s="79" t="s">
        <v>163</v>
      </c>
      <c r="N24" s="77" t="s">
        <v>163</v>
      </c>
      <c r="O24"/>
      <c r="P24" s="93">
        <v>95745</v>
      </c>
      <c r="Q24" s="18">
        <v>100786</v>
      </c>
      <c r="R24" s="18">
        <v>96975</v>
      </c>
      <c r="S24" s="78">
        <v>0.36279773608453086</v>
      </c>
      <c r="T24" s="79">
        <v>0.34104574887824185</v>
      </c>
      <c r="U24" s="77">
        <v>0.2987535162264518</v>
      </c>
    </row>
    <row r="25" spans="1:21" x14ac:dyDescent="0.2">
      <c r="A25" s="17" t="s">
        <v>175</v>
      </c>
      <c r="B25" s="18">
        <v>2316785</v>
      </c>
      <c r="C25" s="18">
        <v>2554502</v>
      </c>
      <c r="D25" s="18">
        <v>2743388</v>
      </c>
      <c r="E25" s="78">
        <v>3.2508470000029046</v>
      </c>
      <c r="F25" s="79">
        <v>3.3035935141709567</v>
      </c>
      <c r="G25" s="77">
        <v>3.2755880165298876</v>
      </c>
      <c r="H25"/>
      <c r="I25" s="93">
        <v>1904957</v>
      </c>
      <c r="J25" s="18">
        <v>2073077</v>
      </c>
      <c r="K25" s="18">
        <v>2216474</v>
      </c>
      <c r="L25" s="78">
        <v>4.2448988923594353</v>
      </c>
      <c r="M25" s="79">
        <v>4.339441217115092</v>
      </c>
      <c r="N25" s="77">
        <v>4.3212298615946381</v>
      </c>
      <c r="O25"/>
      <c r="P25" s="93">
        <v>411828</v>
      </c>
      <c r="Q25" s="18">
        <v>481425</v>
      </c>
      <c r="R25" s="18">
        <v>526914</v>
      </c>
      <c r="S25" s="78">
        <v>1.5605020215804499</v>
      </c>
      <c r="T25" s="79">
        <v>1.6290749672941438</v>
      </c>
      <c r="U25" s="77">
        <v>1.623278270161842</v>
      </c>
    </row>
    <row r="26" spans="1:21" x14ac:dyDescent="0.2">
      <c r="A26" s="17" t="s">
        <v>176</v>
      </c>
      <c r="B26" s="18">
        <v>427829</v>
      </c>
      <c r="C26" s="18">
        <v>508974</v>
      </c>
      <c r="D26" s="18">
        <v>626547</v>
      </c>
      <c r="E26" s="78">
        <v>0.60031751809695011</v>
      </c>
      <c r="F26" s="79">
        <v>0.65822739824891441</v>
      </c>
      <c r="G26" s="77">
        <v>0.74809317711995227</v>
      </c>
      <c r="H26"/>
      <c r="I26" s="93">
        <v>114666</v>
      </c>
      <c r="J26" s="18">
        <v>150943</v>
      </c>
      <c r="K26" s="18">
        <v>200955</v>
      </c>
      <c r="L26" s="78">
        <v>0.25551525645528322</v>
      </c>
      <c r="M26" s="79">
        <v>0.31595945333193282</v>
      </c>
      <c r="N26" s="77">
        <v>0.39178115639378153</v>
      </c>
      <c r="O26"/>
      <c r="P26" s="93">
        <v>313163</v>
      </c>
      <c r="Q26" s="18">
        <v>358031</v>
      </c>
      <c r="R26" s="18">
        <v>425592</v>
      </c>
      <c r="S26" s="78">
        <v>1.1866397976441583</v>
      </c>
      <c r="T26" s="79">
        <v>1.2115269037031513</v>
      </c>
      <c r="U26" s="77">
        <v>1.311132832976005</v>
      </c>
    </row>
    <row r="27" spans="1:21" x14ac:dyDescent="0.2">
      <c r="A27" s="17" t="s">
        <v>177</v>
      </c>
      <c r="B27" s="18">
        <v>679163</v>
      </c>
      <c r="C27" s="18">
        <v>670990</v>
      </c>
      <c r="D27" s="18">
        <v>695441</v>
      </c>
      <c r="E27" s="78">
        <v>0.95298225819960536</v>
      </c>
      <c r="F27" s="79">
        <v>0.86775356295417672</v>
      </c>
      <c r="G27" s="77">
        <v>0.83035217978775211</v>
      </c>
      <c r="I27" s="93">
        <v>283183</v>
      </c>
      <c r="J27" s="18">
        <v>293405</v>
      </c>
      <c r="K27" s="18">
        <v>297182</v>
      </c>
      <c r="L27" s="78">
        <v>0.6310290484430997</v>
      </c>
      <c r="M27" s="79">
        <v>0.61416616474335184</v>
      </c>
      <c r="N27" s="77">
        <v>0.5793849748422123</v>
      </c>
      <c r="P27" s="93">
        <v>395980</v>
      </c>
      <c r="Q27" s="18">
        <v>377585</v>
      </c>
      <c r="R27" s="18">
        <v>398259</v>
      </c>
      <c r="S27" s="78">
        <v>1.5004506505274691</v>
      </c>
      <c r="T27" s="79">
        <v>1.2776949089178153</v>
      </c>
      <c r="U27" s="77">
        <v>1.226927317544011</v>
      </c>
    </row>
    <row r="28" spans="1:21" x14ac:dyDescent="0.2">
      <c r="A28" s="17" t="s">
        <v>178</v>
      </c>
      <c r="B28" s="18">
        <v>146300</v>
      </c>
      <c r="C28" s="18">
        <v>162650</v>
      </c>
      <c r="D28" s="18">
        <v>173496</v>
      </c>
      <c r="E28" s="78">
        <v>0.20528401042842773</v>
      </c>
      <c r="F28" s="79">
        <v>0.21034608118525885</v>
      </c>
      <c r="G28" s="77">
        <v>0.20715313273801206</v>
      </c>
      <c r="I28" s="93">
        <v>80364</v>
      </c>
      <c r="J28" s="18">
        <v>89560</v>
      </c>
      <c r="K28" s="18">
        <v>94910</v>
      </c>
      <c r="L28" s="78">
        <v>0.17907861153064014</v>
      </c>
      <c r="M28" s="79">
        <v>0.18747029435222504</v>
      </c>
      <c r="N28" s="77">
        <v>0.18503619991208881</v>
      </c>
      <c r="P28" s="93">
        <v>65936</v>
      </c>
      <c r="Q28" s="18">
        <v>73090</v>
      </c>
      <c r="R28" s="18">
        <v>78586</v>
      </c>
      <c r="S28" s="78">
        <v>0.24984522979236123</v>
      </c>
      <c r="T28" s="79">
        <v>0.24732635272270648</v>
      </c>
      <c r="U28" s="77">
        <v>0.24210202450293314</v>
      </c>
    </row>
    <row r="29" spans="1:21" x14ac:dyDescent="0.2">
      <c r="A29" s="17" t="s">
        <v>179</v>
      </c>
      <c r="B29" s="18">
        <v>178680</v>
      </c>
      <c r="C29" s="18">
        <v>190559</v>
      </c>
      <c r="D29" s="18">
        <v>212651</v>
      </c>
      <c r="E29" s="78">
        <v>0.2507187080201741</v>
      </c>
      <c r="F29" s="79">
        <v>0.24643921847268208</v>
      </c>
      <c r="G29" s="77">
        <v>0.25390395645934777</v>
      </c>
      <c r="I29" s="93">
        <v>0</v>
      </c>
      <c r="J29" s="18">
        <v>0</v>
      </c>
      <c r="K29" s="18">
        <v>1147</v>
      </c>
      <c r="L29" s="78" t="s">
        <v>163</v>
      </c>
      <c r="M29" s="79" t="s">
        <v>163</v>
      </c>
      <c r="N29" s="77">
        <v>2.2361871383327981E-3</v>
      </c>
      <c r="P29" s="93">
        <v>178680</v>
      </c>
      <c r="Q29" s="18">
        <v>190559</v>
      </c>
      <c r="R29" s="18">
        <v>211504</v>
      </c>
      <c r="S29" s="78">
        <v>0.67705571553171418</v>
      </c>
      <c r="T29" s="79">
        <v>0.64482504376092797</v>
      </c>
      <c r="U29" s="77">
        <v>0.65158611699880864</v>
      </c>
    </row>
    <row r="30" spans="1:21" x14ac:dyDescent="0.2">
      <c r="A30" s="17" t="s">
        <v>180</v>
      </c>
      <c r="B30" s="18">
        <v>24777</v>
      </c>
      <c r="C30" s="18">
        <v>26351</v>
      </c>
      <c r="D30" s="18">
        <v>31217</v>
      </c>
      <c r="E30" s="78">
        <v>3.4766383638996264E-2</v>
      </c>
      <c r="F30" s="79">
        <v>3.4078263666232747E-2</v>
      </c>
      <c r="G30" s="77">
        <v>3.7272901650081396E-2</v>
      </c>
      <c r="I30" s="93">
        <v>0</v>
      </c>
      <c r="J30" s="18">
        <v>0</v>
      </c>
      <c r="K30" s="18">
        <v>0</v>
      </c>
      <c r="L30" s="78" t="s">
        <v>163</v>
      </c>
      <c r="M30" s="79" t="s">
        <v>163</v>
      </c>
      <c r="N30" s="77" t="s">
        <v>163</v>
      </c>
      <c r="P30" s="93">
        <v>24777</v>
      </c>
      <c r="Q30" s="18">
        <v>26351</v>
      </c>
      <c r="R30" s="18">
        <v>31217</v>
      </c>
      <c r="S30" s="78">
        <v>9.3885210788724444E-2</v>
      </c>
      <c r="T30" s="79">
        <v>8.9168103989547665E-2</v>
      </c>
      <c r="U30" s="77">
        <v>9.6171059716846058E-2</v>
      </c>
    </row>
    <row r="31" spans="1:21" x14ac:dyDescent="0.2">
      <c r="A31" s="17" t="s">
        <v>181</v>
      </c>
      <c r="B31" s="18">
        <v>59967</v>
      </c>
      <c r="C31" s="18">
        <v>63714</v>
      </c>
      <c r="D31" s="18">
        <v>66232</v>
      </c>
      <c r="E31" s="71">
        <v>8.414399352947044E-2</v>
      </c>
      <c r="F31" s="72">
        <v>8.2397726508684793E-2</v>
      </c>
      <c r="G31" s="77">
        <v>7.9080591411352499E-2</v>
      </c>
      <c r="H31"/>
      <c r="I31" s="93">
        <v>0</v>
      </c>
      <c r="J31" s="18">
        <v>0</v>
      </c>
      <c r="K31" s="18">
        <v>0</v>
      </c>
      <c r="L31" s="71" t="s">
        <v>163</v>
      </c>
      <c r="M31" s="72" t="s">
        <v>163</v>
      </c>
      <c r="N31" s="77" t="s">
        <v>163</v>
      </c>
      <c r="O31"/>
      <c r="P31" s="93">
        <v>59967</v>
      </c>
      <c r="Q31" s="18">
        <v>63714</v>
      </c>
      <c r="R31" s="18">
        <v>66232</v>
      </c>
      <c r="S31" s="71">
        <v>0.22722744623511476</v>
      </c>
      <c r="T31" s="72">
        <v>0.21559927811430457</v>
      </c>
      <c r="U31" s="77">
        <v>0.20404272118288586</v>
      </c>
    </row>
    <row r="32" spans="1:21" x14ac:dyDescent="0.2">
      <c r="A32" s="17" t="s">
        <v>182</v>
      </c>
      <c r="B32" s="18">
        <v>360328</v>
      </c>
      <c r="C32" s="18">
        <v>453365</v>
      </c>
      <c r="D32" s="18">
        <v>603747</v>
      </c>
      <c r="E32" s="71">
        <v>0.50560202945765209</v>
      </c>
      <c r="F32" s="72">
        <v>0.5863114115988618</v>
      </c>
      <c r="G32" s="77">
        <v>0.72087012052829202</v>
      </c>
      <c r="H32"/>
      <c r="I32" s="93">
        <v>336374</v>
      </c>
      <c r="J32" s="18">
        <v>429456</v>
      </c>
      <c r="K32" s="18">
        <v>580675</v>
      </c>
      <c r="L32" s="71">
        <v>0.74955687714657737</v>
      </c>
      <c r="M32" s="72">
        <v>0.8989531345615136</v>
      </c>
      <c r="N32" s="77">
        <v>1.1320819237588469</v>
      </c>
      <c r="O32"/>
      <c r="P32" s="93">
        <v>23954</v>
      </c>
      <c r="Q32" s="18">
        <v>23909</v>
      </c>
      <c r="R32" s="18">
        <v>23072</v>
      </c>
      <c r="S32" s="71">
        <v>9.0766692466122012E-2</v>
      </c>
      <c r="T32" s="72">
        <v>8.090471702349418E-2</v>
      </c>
      <c r="U32" s="77">
        <v>7.1078537008267037E-2</v>
      </c>
    </row>
    <row r="33" spans="1:21" x14ac:dyDescent="0.2">
      <c r="A33" s="17" t="s">
        <v>183</v>
      </c>
      <c r="B33" s="18">
        <v>15882</v>
      </c>
      <c r="C33" s="18">
        <v>53317</v>
      </c>
      <c r="D33" s="18">
        <v>103946</v>
      </c>
      <c r="E33" s="71">
        <v>2.2285171931813324E-2</v>
      </c>
      <c r="F33" s="72">
        <v>6.8951872182935414E-2</v>
      </c>
      <c r="G33" s="77">
        <v>0.1241108701963469</v>
      </c>
      <c r="I33" s="93">
        <v>0</v>
      </c>
      <c r="J33" s="18">
        <v>0</v>
      </c>
      <c r="K33" s="18">
        <v>0</v>
      </c>
      <c r="L33" s="71" t="s">
        <v>163</v>
      </c>
      <c r="M33" s="72" t="s">
        <v>163</v>
      </c>
      <c r="N33" s="77" t="s">
        <v>163</v>
      </c>
      <c r="P33" s="93">
        <v>15882</v>
      </c>
      <c r="Q33" s="18">
        <v>53317</v>
      </c>
      <c r="R33" s="18">
        <v>103946</v>
      </c>
      <c r="S33" s="71">
        <v>6.0180204130706766E-2</v>
      </c>
      <c r="T33" s="72">
        <v>0.18041728209216776</v>
      </c>
      <c r="U33" s="77">
        <v>0.32022926525057754</v>
      </c>
    </row>
    <row r="34" spans="1:21" x14ac:dyDescent="0.2">
      <c r="A34" s="17" t="s">
        <v>184</v>
      </c>
      <c r="B34" s="18">
        <v>1957</v>
      </c>
      <c r="C34" s="18">
        <v>34577</v>
      </c>
      <c r="D34" s="18">
        <v>27630</v>
      </c>
      <c r="E34" s="71">
        <v>2.7460068927439036E-3</v>
      </c>
      <c r="F34" s="72">
        <v>4.4716486007640305E-2</v>
      </c>
      <c r="G34" s="77">
        <v>3.2990046211735562E-2</v>
      </c>
      <c r="I34" s="93">
        <v>1957</v>
      </c>
      <c r="J34" s="18">
        <v>34577</v>
      </c>
      <c r="K34" s="18">
        <v>27630</v>
      </c>
      <c r="L34" s="71">
        <v>4.3608685825178286E-3</v>
      </c>
      <c r="M34" s="72">
        <v>7.2377851360170664E-2</v>
      </c>
      <c r="N34" s="77">
        <v>5.3867350158792682E-2</v>
      </c>
      <c r="P34" s="93">
        <v>0</v>
      </c>
      <c r="Q34" s="18">
        <v>0</v>
      </c>
      <c r="R34" s="18">
        <v>0</v>
      </c>
      <c r="S34" s="71" t="s">
        <v>163</v>
      </c>
      <c r="T34" s="72" t="s">
        <v>163</v>
      </c>
      <c r="U34" s="77" t="s">
        <v>163</v>
      </c>
    </row>
    <row r="35" spans="1:21" x14ac:dyDescent="0.2">
      <c r="A35" s="17" t="s">
        <v>5</v>
      </c>
      <c r="B35" s="18" t="s">
        <v>5</v>
      </c>
      <c r="C35" s="18" t="s">
        <v>5</v>
      </c>
      <c r="D35" s="18" t="s">
        <v>5</v>
      </c>
      <c r="E35" s="71" t="s">
        <v>5</v>
      </c>
      <c r="F35" s="72" t="s">
        <v>5</v>
      </c>
      <c r="G35" s="77" t="s">
        <v>5</v>
      </c>
      <c r="I35" s="93" t="s">
        <v>5</v>
      </c>
      <c r="J35" s="18" t="s">
        <v>5</v>
      </c>
      <c r="K35" s="18" t="s">
        <v>5</v>
      </c>
      <c r="L35" s="71" t="s">
        <v>5</v>
      </c>
      <c r="M35" s="72" t="s">
        <v>5</v>
      </c>
      <c r="N35" s="77" t="s">
        <v>5</v>
      </c>
      <c r="P35" s="93" t="s">
        <v>5</v>
      </c>
      <c r="Q35" s="18" t="s">
        <v>5</v>
      </c>
      <c r="R35" s="18" t="s">
        <v>5</v>
      </c>
      <c r="S35" s="71" t="s">
        <v>5</v>
      </c>
      <c r="T35" s="72" t="s">
        <v>5</v>
      </c>
      <c r="U35" s="77" t="s">
        <v>5</v>
      </c>
    </row>
    <row r="36" spans="1:21" x14ac:dyDescent="0.2">
      <c r="A36" s="17"/>
      <c r="B36" s="18"/>
      <c r="C36" s="18"/>
      <c r="D36" s="18"/>
      <c r="E36" s="71"/>
      <c r="F36" s="72"/>
      <c r="G36" s="28"/>
      <c r="H36"/>
      <c r="I36" s="93"/>
      <c r="J36" s="18"/>
      <c r="K36" s="18"/>
      <c r="L36" s="71"/>
      <c r="M36" s="72"/>
      <c r="N36" s="28"/>
      <c r="O36"/>
      <c r="P36" s="93"/>
      <c r="Q36" s="18"/>
      <c r="R36" s="18"/>
      <c r="S36" s="71"/>
      <c r="T36" s="72"/>
      <c r="U36" s="28"/>
    </row>
    <row r="37" spans="1:21" ht="13.5" thickBot="1" x14ac:dyDescent="0.25">
      <c r="A37" s="20" t="s">
        <v>4</v>
      </c>
      <c r="B37" s="21">
        <v>71267119</v>
      </c>
      <c r="C37" s="21">
        <v>77324949</v>
      </c>
      <c r="D37" s="22">
        <v>83752535</v>
      </c>
      <c r="E37" s="80">
        <v>100</v>
      </c>
      <c r="F37" s="80">
        <v>100</v>
      </c>
      <c r="G37" s="81">
        <v>100</v>
      </c>
      <c r="H37"/>
      <c r="I37" s="94">
        <v>44876381</v>
      </c>
      <c r="J37" s="21">
        <v>47772902</v>
      </c>
      <c r="K37" s="22">
        <v>51292666</v>
      </c>
      <c r="L37" s="80">
        <v>100</v>
      </c>
      <c r="M37" s="80">
        <v>100</v>
      </c>
      <c r="N37" s="81">
        <v>100</v>
      </c>
      <c r="O37"/>
      <c r="P37" s="94">
        <v>26390738</v>
      </c>
      <c r="Q37" s="21">
        <v>29552047</v>
      </c>
      <c r="R37" s="22">
        <v>32459869</v>
      </c>
      <c r="S37" s="80">
        <v>100</v>
      </c>
      <c r="T37" s="80">
        <v>100</v>
      </c>
      <c r="U37" s="81">
        <v>100</v>
      </c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 s="50"/>
      <c r="B59" s="50"/>
      <c r="C59" s="50"/>
      <c r="D59" s="50"/>
      <c r="E59" s="50"/>
      <c r="F59" s="50"/>
      <c r="G59" s="50"/>
      <c r="H59"/>
      <c r="I59" s="50"/>
      <c r="J59" s="50"/>
      <c r="K59" s="50"/>
      <c r="L59" s="50"/>
      <c r="M59" s="50"/>
      <c r="N59" s="50"/>
      <c r="O59"/>
      <c r="P59" s="50"/>
      <c r="Q59" s="50"/>
      <c r="R59" s="50"/>
      <c r="S59" s="50"/>
      <c r="T59" s="50"/>
      <c r="U59" s="50"/>
    </row>
    <row r="60" spans="1:2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x14ac:dyDescent="0.2">
      <c r="A61" s="26" t="s">
        <v>158</v>
      </c>
      <c r="T61" s="25"/>
      <c r="U61" s="208">
        <v>7</v>
      </c>
    </row>
    <row r="62" spans="1:21" x14ac:dyDescent="0.2">
      <c r="A62" s="26" t="s">
        <v>159</v>
      </c>
      <c r="T62" s="25"/>
      <c r="U62" s="207"/>
    </row>
  </sheetData>
  <mergeCells count="4">
    <mergeCell ref="U61:U62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9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223" t="s">
        <v>104</v>
      </c>
      <c r="E4" s="223"/>
      <c r="F4" s="6"/>
      <c r="I4" s="223" t="s">
        <v>91</v>
      </c>
      <c r="J4" s="223"/>
      <c r="K4" s="223"/>
      <c r="L4" s="223"/>
      <c r="M4" s="223"/>
      <c r="N4" s="223"/>
      <c r="P4" s="223" t="s">
        <v>92</v>
      </c>
      <c r="Q4" s="223"/>
      <c r="R4" s="223"/>
      <c r="S4" s="223"/>
      <c r="T4" s="223"/>
      <c r="U4" s="223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5561246</v>
      </c>
      <c r="C7" s="18">
        <v>5884757</v>
      </c>
      <c r="D7" s="19">
        <v>6110893</v>
      </c>
      <c r="E7" s="76">
        <v>20.571327154045605</v>
      </c>
      <c r="F7" s="76">
        <v>20.289437589422882</v>
      </c>
      <c r="G7" s="77">
        <v>19.60862224603293</v>
      </c>
      <c r="I7" s="93">
        <v>3827207</v>
      </c>
      <c r="J7" s="18">
        <v>4048864</v>
      </c>
      <c r="K7" s="19">
        <v>4287950</v>
      </c>
      <c r="L7" s="76">
        <v>18.491308709447484</v>
      </c>
      <c r="M7" s="76">
        <v>18.492627158894912</v>
      </c>
      <c r="N7" s="77">
        <v>18.15887831707245</v>
      </c>
      <c r="P7" s="93">
        <v>1734039</v>
      </c>
      <c r="Q7" s="18">
        <v>1835893</v>
      </c>
      <c r="R7" s="19">
        <v>1822943</v>
      </c>
      <c r="S7" s="76">
        <v>27.365279922053315</v>
      </c>
      <c r="T7" s="76">
        <v>25.822859767088424</v>
      </c>
      <c r="U7" s="77">
        <v>24.142388658788118</v>
      </c>
    </row>
    <row r="8" spans="1:21" x14ac:dyDescent="0.2">
      <c r="A8" s="17" t="s">
        <v>186</v>
      </c>
      <c r="B8" s="18">
        <v>1359329</v>
      </c>
      <c r="C8" s="18">
        <v>1551232</v>
      </c>
      <c r="D8" s="19">
        <v>1761534</v>
      </c>
      <c r="E8" s="76">
        <v>5.0282259711190012</v>
      </c>
      <c r="F8" s="76">
        <v>5.3483304154641615</v>
      </c>
      <c r="G8" s="77">
        <v>5.6524070671084194</v>
      </c>
      <c r="I8" s="93">
        <v>1285135</v>
      </c>
      <c r="J8" s="18">
        <v>1457643</v>
      </c>
      <c r="K8" s="19">
        <v>1643942</v>
      </c>
      <c r="L8" s="76">
        <v>6.2091828370704256</v>
      </c>
      <c r="M8" s="76">
        <v>6.6575830973263255</v>
      </c>
      <c r="N8" s="77">
        <v>6.9618681976993013</v>
      </c>
      <c r="P8" s="93">
        <v>74194</v>
      </c>
      <c r="Q8" s="18">
        <v>93589</v>
      </c>
      <c r="R8" s="19">
        <v>117592</v>
      </c>
      <c r="S8" s="76">
        <v>1.170873076405331</v>
      </c>
      <c r="T8" s="76">
        <v>1.3163815226388675</v>
      </c>
      <c r="U8" s="77">
        <v>1.5573453295929782</v>
      </c>
    </row>
    <row r="9" spans="1:21" x14ac:dyDescent="0.2">
      <c r="A9" s="17" t="s">
        <v>82</v>
      </c>
      <c r="B9" s="18">
        <v>6937749</v>
      </c>
      <c r="C9" s="18">
        <v>7375609</v>
      </c>
      <c r="D9" s="19">
        <v>7947664</v>
      </c>
      <c r="E9" s="76">
        <v>25.663080610289988</v>
      </c>
      <c r="F9" s="76">
        <v>25.429590124024781</v>
      </c>
      <c r="G9" s="77">
        <v>25.502449660695266</v>
      </c>
      <c r="I9" s="93">
        <v>5147813</v>
      </c>
      <c r="J9" s="18">
        <v>5431918</v>
      </c>
      <c r="K9" s="19">
        <v>5869294</v>
      </c>
      <c r="L9" s="76">
        <v>24.871871148204679</v>
      </c>
      <c r="M9" s="76">
        <v>24.80953529970138</v>
      </c>
      <c r="N9" s="77">
        <v>24.855652596957388</v>
      </c>
      <c r="P9" s="93">
        <v>1789936</v>
      </c>
      <c r="Q9" s="18">
        <v>1943691</v>
      </c>
      <c r="R9" s="19">
        <v>2078370</v>
      </c>
      <c r="S9" s="76">
        <v>28.247403710389687</v>
      </c>
      <c r="T9" s="76">
        <v>27.339098805623127</v>
      </c>
      <c r="U9" s="77">
        <v>27.525170187310003</v>
      </c>
    </row>
    <row r="10" spans="1:21" x14ac:dyDescent="0.2">
      <c r="A10" s="17" t="s">
        <v>84</v>
      </c>
      <c r="B10" s="18">
        <v>3874717</v>
      </c>
      <c r="C10" s="18">
        <v>4673874</v>
      </c>
      <c r="D10" s="19">
        <v>4744910</v>
      </c>
      <c r="E10" s="76">
        <v>14.332772014822242</v>
      </c>
      <c r="F10" s="76">
        <v>16.114560860172524</v>
      </c>
      <c r="G10" s="77">
        <v>15.225458501961025</v>
      </c>
      <c r="I10" s="93">
        <v>3161922</v>
      </c>
      <c r="J10" s="18">
        <v>3634700</v>
      </c>
      <c r="K10" s="19">
        <v>3769226</v>
      </c>
      <c r="L10" s="76">
        <v>15.276956751279355</v>
      </c>
      <c r="M10" s="76">
        <v>16.600990286271738</v>
      </c>
      <c r="N10" s="77">
        <v>15.962153542729212</v>
      </c>
      <c r="P10" s="93">
        <v>712795</v>
      </c>
      <c r="Q10" s="18">
        <v>1039174</v>
      </c>
      <c r="R10" s="19">
        <v>975684</v>
      </c>
      <c r="S10" s="76">
        <v>11.248786620162518</v>
      </c>
      <c r="T10" s="76">
        <v>14.616562335389014</v>
      </c>
      <c r="U10" s="77">
        <v>12.921601134078809</v>
      </c>
    </row>
    <row r="11" spans="1:21" x14ac:dyDescent="0.2">
      <c r="A11" s="17" t="s">
        <v>185</v>
      </c>
      <c r="B11" s="18">
        <v>4046416</v>
      </c>
      <c r="C11" s="18">
        <v>4362624</v>
      </c>
      <c r="D11" s="19">
        <v>4722424</v>
      </c>
      <c r="E11" s="76">
        <v>14.967895205025027</v>
      </c>
      <c r="F11" s="76">
        <v>15.041434569705837</v>
      </c>
      <c r="G11" s="77">
        <v>15.153305466418708</v>
      </c>
      <c r="I11" s="93">
        <v>3663241</v>
      </c>
      <c r="J11" s="18">
        <v>3882275</v>
      </c>
      <c r="K11" s="19">
        <v>4158038</v>
      </c>
      <c r="L11" s="76">
        <v>17.699100207567845</v>
      </c>
      <c r="M11" s="76">
        <v>17.731754907870144</v>
      </c>
      <c r="N11" s="77">
        <v>17.608718870267445</v>
      </c>
      <c r="P11" s="93">
        <v>383175</v>
      </c>
      <c r="Q11" s="18">
        <v>480349</v>
      </c>
      <c r="R11" s="19">
        <v>564386</v>
      </c>
      <c r="S11" s="76">
        <v>6.0469753760629255</v>
      </c>
      <c r="T11" s="76">
        <v>6.7563767966113257</v>
      </c>
      <c r="U11" s="77">
        <v>7.4745212360335955</v>
      </c>
    </row>
    <row r="12" spans="1:21" x14ac:dyDescent="0.2">
      <c r="A12" s="17" t="s">
        <v>161</v>
      </c>
      <c r="B12" s="18">
        <v>549236</v>
      </c>
      <c r="C12" s="18">
        <v>585602</v>
      </c>
      <c r="D12" s="19">
        <v>650277</v>
      </c>
      <c r="E12" s="76">
        <v>2.0316514394039382</v>
      </c>
      <c r="F12" s="76">
        <v>2.0190358295578252</v>
      </c>
      <c r="G12" s="77">
        <v>2.086607644461056</v>
      </c>
      <c r="I12" s="93">
        <v>549236</v>
      </c>
      <c r="J12" s="18">
        <v>585602</v>
      </c>
      <c r="K12" s="19">
        <v>650277</v>
      </c>
      <c r="L12" s="76">
        <v>2.6536564210773284</v>
      </c>
      <c r="M12" s="76">
        <v>2.6746562614854881</v>
      </c>
      <c r="N12" s="77">
        <v>2.7538336303806998</v>
      </c>
      <c r="P12" s="93">
        <v>0</v>
      </c>
      <c r="Q12" s="18">
        <v>0</v>
      </c>
      <c r="R12" s="19">
        <v>0</v>
      </c>
      <c r="S12" s="76" t="s">
        <v>163</v>
      </c>
      <c r="T12" s="76" t="s">
        <v>163</v>
      </c>
      <c r="U12" s="77" t="s">
        <v>163</v>
      </c>
    </row>
    <row r="13" spans="1:21" x14ac:dyDescent="0.2">
      <c r="A13" s="17" t="s">
        <v>162</v>
      </c>
      <c r="B13" s="18">
        <v>704125</v>
      </c>
      <c r="C13" s="18">
        <v>0</v>
      </c>
      <c r="D13" s="19">
        <v>0</v>
      </c>
      <c r="E13" s="76">
        <v>2.6045935986903586</v>
      </c>
      <c r="F13" s="76" t="s">
        <v>163</v>
      </c>
      <c r="G13" s="77" t="s">
        <v>163</v>
      </c>
      <c r="I13" s="93">
        <v>377401</v>
      </c>
      <c r="J13" s="18">
        <v>0</v>
      </c>
      <c r="K13" s="19">
        <v>0</v>
      </c>
      <c r="L13" s="76">
        <v>1.8234285206559746</v>
      </c>
      <c r="M13" s="76" t="s">
        <v>163</v>
      </c>
      <c r="N13" s="77" t="s">
        <v>163</v>
      </c>
      <c r="P13" s="93">
        <v>326724</v>
      </c>
      <c r="Q13" s="18">
        <v>0</v>
      </c>
      <c r="R13" s="19">
        <v>0</v>
      </c>
      <c r="S13" s="76">
        <v>5.1561087825896346</v>
      </c>
      <c r="T13" s="76" t="s">
        <v>163</v>
      </c>
      <c r="U13" s="77" t="s">
        <v>163</v>
      </c>
    </row>
    <row r="14" spans="1:21" x14ac:dyDescent="0.2">
      <c r="A14" s="17" t="s">
        <v>164</v>
      </c>
      <c r="B14" s="18">
        <v>324097</v>
      </c>
      <c r="C14" s="18">
        <v>403105</v>
      </c>
      <c r="D14" s="19">
        <v>495454</v>
      </c>
      <c r="E14" s="76">
        <v>1.1988510158775063</v>
      </c>
      <c r="F14" s="76">
        <v>1.3898235287343743</v>
      </c>
      <c r="G14" s="77">
        <v>1.589811886132845</v>
      </c>
      <c r="I14" s="93">
        <v>0</v>
      </c>
      <c r="J14" s="18">
        <v>0</v>
      </c>
      <c r="K14" s="19">
        <v>0</v>
      </c>
      <c r="L14" s="76" t="s">
        <v>163</v>
      </c>
      <c r="M14" s="76" t="s">
        <v>163</v>
      </c>
      <c r="N14" s="77" t="s">
        <v>163</v>
      </c>
      <c r="P14" s="93">
        <v>324097</v>
      </c>
      <c r="Q14" s="18">
        <v>403105</v>
      </c>
      <c r="R14" s="19">
        <v>495454</v>
      </c>
      <c r="S14" s="76">
        <v>5.1146514737544617</v>
      </c>
      <c r="T14" s="76">
        <v>5.6698968220981172</v>
      </c>
      <c r="U14" s="77">
        <v>6.5616111038859737</v>
      </c>
    </row>
    <row r="15" spans="1:21" x14ac:dyDescent="0.2">
      <c r="A15" s="17" t="s">
        <v>165</v>
      </c>
      <c r="B15" s="18">
        <v>601623</v>
      </c>
      <c r="C15" s="18">
        <v>638358</v>
      </c>
      <c r="D15" s="19">
        <v>694023</v>
      </c>
      <c r="E15" s="76">
        <v>2.2254335730515034</v>
      </c>
      <c r="F15" s="76">
        <v>2.2009277189710317</v>
      </c>
      <c r="G15" s="77">
        <v>2.2269797289951749</v>
      </c>
      <c r="I15" s="93">
        <v>463880</v>
      </c>
      <c r="J15" s="18">
        <v>507999</v>
      </c>
      <c r="K15" s="19">
        <v>572637</v>
      </c>
      <c r="L15" s="76">
        <v>2.2412553813103129</v>
      </c>
      <c r="M15" s="76">
        <v>2.3202152762086987</v>
      </c>
      <c r="N15" s="77">
        <v>2.4250389120333531</v>
      </c>
      <c r="P15" s="93">
        <v>137743</v>
      </c>
      <c r="Q15" s="18">
        <v>130359</v>
      </c>
      <c r="R15" s="19">
        <v>121386</v>
      </c>
      <c r="S15" s="76">
        <v>2.1737548880408051</v>
      </c>
      <c r="T15" s="76">
        <v>1.8335720961830999</v>
      </c>
      <c r="U15" s="77">
        <v>1.6075916744163994</v>
      </c>
    </row>
    <row r="16" spans="1:21" x14ac:dyDescent="0.2">
      <c r="A16" s="17" t="s">
        <v>166</v>
      </c>
      <c r="B16" s="18">
        <v>0</v>
      </c>
      <c r="C16" s="18">
        <v>0</v>
      </c>
      <c r="D16" s="19">
        <v>0</v>
      </c>
      <c r="E16" s="76" t="s">
        <v>163</v>
      </c>
      <c r="F16" s="76" t="s">
        <v>163</v>
      </c>
      <c r="G16" s="77" t="s">
        <v>163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76" t="s">
        <v>163</v>
      </c>
      <c r="F17" s="76" t="s">
        <v>163</v>
      </c>
      <c r="G17" s="77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76" t="s">
        <v>163</v>
      </c>
      <c r="F18" s="76" t="s">
        <v>163</v>
      </c>
      <c r="G18" s="77" t="s">
        <v>163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0</v>
      </c>
      <c r="Q18" s="18">
        <v>0</v>
      </c>
      <c r="R18" s="19">
        <v>0</v>
      </c>
      <c r="S18" s="76" t="s">
        <v>163</v>
      </c>
      <c r="T18" s="76" t="s">
        <v>163</v>
      </c>
      <c r="U18" s="77" t="s">
        <v>163</v>
      </c>
    </row>
    <row r="19" spans="1:21" x14ac:dyDescent="0.2">
      <c r="A19" s="17" t="s">
        <v>169</v>
      </c>
      <c r="B19" s="18">
        <v>0</v>
      </c>
      <c r="C19" s="18">
        <v>223198</v>
      </c>
      <c r="D19" s="19">
        <v>277629</v>
      </c>
      <c r="E19" s="76" t="s">
        <v>163</v>
      </c>
      <c r="F19" s="76">
        <v>0.76954101776573069</v>
      </c>
      <c r="G19" s="77">
        <v>0.89085542580174071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0</v>
      </c>
      <c r="Q19" s="18">
        <v>223198</v>
      </c>
      <c r="R19" s="19">
        <v>277629</v>
      </c>
      <c r="S19" s="76" t="s">
        <v>163</v>
      </c>
      <c r="T19" s="76">
        <v>3.1394044502019463</v>
      </c>
      <c r="U19" s="77">
        <v>3.6768166755354863</v>
      </c>
    </row>
    <row r="20" spans="1:21" x14ac:dyDescent="0.2">
      <c r="A20" s="17" t="s">
        <v>170</v>
      </c>
      <c r="B20" s="18">
        <v>1315314</v>
      </c>
      <c r="C20" s="18">
        <v>1320599</v>
      </c>
      <c r="D20" s="19">
        <v>1433357</v>
      </c>
      <c r="E20" s="76">
        <v>4.8654122842788006</v>
      </c>
      <c r="F20" s="76">
        <v>4.5531550395631069</v>
      </c>
      <c r="G20" s="77">
        <v>4.5993533116529814</v>
      </c>
      <c r="I20" s="93">
        <v>1013554</v>
      </c>
      <c r="J20" s="18">
        <v>992877</v>
      </c>
      <c r="K20" s="19">
        <v>1086081</v>
      </c>
      <c r="L20" s="76">
        <v>4.8970280174799363</v>
      </c>
      <c r="M20" s="76">
        <v>4.5348285780016573</v>
      </c>
      <c r="N20" s="77">
        <v>4.59940361279501</v>
      </c>
      <c r="P20" s="93">
        <v>301760</v>
      </c>
      <c r="Q20" s="18">
        <v>327722</v>
      </c>
      <c r="R20" s="19">
        <v>347276</v>
      </c>
      <c r="S20" s="76">
        <v>4.7621459893801745</v>
      </c>
      <c r="T20" s="76">
        <v>4.6095928513207207</v>
      </c>
      <c r="U20" s="77">
        <v>4.5991960055082917</v>
      </c>
    </row>
    <row r="21" spans="1:21" x14ac:dyDescent="0.2">
      <c r="A21" s="17" t="s">
        <v>171</v>
      </c>
      <c r="B21" s="18">
        <v>0</v>
      </c>
      <c r="C21" s="18">
        <v>0</v>
      </c>
      <c r="D21" s="19">
        <v>0</v>
      </c>
      <c r="E21" s="76" t="s">
        <v>163</v>
      </c>
      <c r="F21" s="76" t="s">
        <v>163</v>
      </c>
      <c r="G21" s="77" t="s">
        <v>163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0</v>
      </c>
      <c r="R21" s="19">
        <v>0</v>
      </c>
      <c r="S21" s="76" t="s">
        <v>163</v>
      </c>
      <c r="T21" s="76" t="s">
        <v>163</v>
      </c>
      <c r="U21" s="77" t="s">
        <v>163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76" t="s">
        <v>163</v>
      </c>
      <c r="F22" s="76" t="s">
        <v>163</v>
      </c>
      <c r="G22" s="77" t="s">
        <v>163</v>
      </c>
      <c r="I22" s="93">
        <v>0</v>
      </c>
      <c r="J22" s="18">
        <v>0</v>
      </c>
      <c r="K22" s="19">
        <v>0</v>
      </c>
      <c r="L22" s="76" t="s">
        <v>163</v>
      </c>
      <c r="M22" s="76" t="s">
        <v>163</v>
      </c>
      <c r="N22" s="77" t="s">
        <v>163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2">
      <c r="A23" s="17" t="s">
        <v>173</v>
      </c>
      <c r="B23" s="18">
        <v>10535</v>
      </c>
      <c r="C23" s="18">
        <v>38679</v>
      </c>
      <c r="D23" s="19">
        <v>115685</v>
      </c>
      <c r="E23" s="76">
        <v>3.8969492010939716E-2</v>
      </c>
      <c r="F23" s="76">
        <v>0.13335727482397108</v>
      </c>
      <c r="G23" s="77">
        <v>0.37120981573925771</v>
      </c>
      <c r="I23" s="93">
        <v>790</v>
      </c>
      <c r="J23" s="18">
        <v>6413</v>
      </c>
      <c r="K23" s="19">
        <v>48418</v>
      </c>
      <c r="L23" s="76">
        <v>3.816917632222013E-3</v>
      </c>
      <c r="M23" s="76">
        <v>2.9290491844130372E-2</v>
      </c>
      <c r="N23" s="77">
        <v>0.20504356868807097</v>
      </c>
      <c r="P23" s="93">
        <v>9745</v>
      </c>
      <c r="Q23" s="18">
        <v>32266</v>
      </c>
      <c r="R23" s="19">
        <v>67267</v>
      </c>
      <c r="S23" s="76">
        <v>0.15378815173154095</v>
      </c>
      <c r="T23" s="76">
        <v>0.45383929959146585</v>
      </c>
      <c r="U23" s="77">
        <v>0.89085948266660031</v>
      </c>
    </row>
    <row r="24" spans="1:21" x14ac:dyDescent="0.2">
      <c r="A24" s="17" t="s">
        <v>174</v>
      </c>
      <c r="B24" s="18">
        <v>15658</v>
      </c>
      <c r="C24" s="18">
        <v>16551</v>
      </c>
      <c r="D24" s="19">
        <v>16944</v>
      </c>
      <c r="E24" s="76">
        <v>5.791972528783048E-2</v>
      </c>
      <c r="F24" s="76">
        <v>5.7064460187997247E-2</v>
      </c>
      <c r="G24" s="77">
        <v>5.436987611086988E-2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15658</v>
      </c>
      <c r="Q24" s="18">
        <v>16551</v>
      </c>
      <c r="R24" s="19">
        <v>16944</v>
      </c>
      <c r="S24" s="76">
        <v>0.24710260439327536</v>
      </c>
      <c r="T24" s="76">
        <v>0.23279905310662466</v>
      </c>
      <c r="U24" s="77">
        <v>0.22440012300686629</v>
      </c>
    </row>
    <row r="25" spans="1:21" x14ac:dyDescent="0.2">
      <c r="A25" s="17" t="s">
        <v>175</v>
      </c>
      <c r="B25" s="18">
        <v>947378</v>
      </c>
      <c r="C25" s="18">
        <v>1031509</v>
      </c>
      <c r="D25" s="19">
        <v>1109107</v>
      </c>
      <c r="E25" s="76">
        <v>3.5043986143654533</v>
      </c>
      <c r="F25" s="76">
        <v>3.5564318931823364</v>
      </c>
      <c r="G25" s="77">
        <v>3.5589005065922192</v>
      </c>
      <c r="I25" s="93">
        <v>811524</v>
      </c>
      <c r="J25" s="18">
        <v>870359</v>
      </c>
      <c r="K25" s="19">
        <v>931563</v>
      </c>
      <c r="L25" s="76">
        <v>3.9209117273054894</v>
      </c>
      <c r="M25" s="76">
        <v>3.9752445331304327</v>
      </c>
      <c r="N25" s="77">
        <v>3.9450411412649316</v>
      </c>
      <c r="P25" s="93">
        <v>135854</v>
      </c>
      <c r="Q25" s="18">
        <v>161150</v>
      </c>
      <c r="R25" s="19">
        <v>177544</v>
      </c>
      <c r="S25" s="76">
        <v>2.1439441318970514</v>
      </c>
      <c r="T25" s="76">
        <v>2.2666646974885243</v>
      </c>
      <c r="U25" s="77">
        <v>2.3513276345096239</v>
      </c>
    </row>
    <row r="26" spans="1:21" x14ac:dyDescent="0.2">
      <c r="A26" s="17" t="s">
        <v>176</v>
      </c>
      <c r="B26" s="18">
        <v>110302</v>
      </c>
      <c r="C26" s="18">
        <v>142395</v>
      </c>
      <c r="D26" s="19">
        <v>207191</v>
      </c>
      <c r="E26" s="76">
        <v>0.40801261583205245</v>
      </c>
      <c r="F26" s="76">
        <v>0.49094881327230183</v>
      </c>
      <c r="G26" s="77">
        <v>0.66483410064254256</v>
      </c>
      <c r="I26" s="93">
        <v>60708</v>
      </c>
      <c r="J26" s="18">
        <v>81849</v>
      </c>
      <c r="K26" s="19">
        <v>112104</v>
      </c>
      <c r="L26" s="76">
        <v>0.29331320964168855</v>
      </c>
      <c r="M26" s="76">
        <v>0.3738340038905702</v>
      </c>
      <c r="N26" s="77">
        <v>0.47474501681621517</v>
      </c>
      <c r="P26" s="93">
        <v>49594</v>
      </c>
      <c r="Q26" s="18">
        <v>60546</v>
      </c>
      <c r="R26" s="19">
        <v>95087</v>
      </c>
      <c r="S26" s="76">
        <v>0.78265465335803408</v>
      </c>
      <c r="T26" s="76">
        <v>0.85161328435705985</v>
      </c>
      <c r="U26" s="77">
        <v>1.2592973616828314</v>
      </c>
    </row>
    <row r="27" spans="1:21" x14ac:dyDescent="0.2">
      <c r="A27" s="17" t="s">
        <v>177</v>
      </c>
      <c r="B27" s="18">
        <v>251597</v>
      </c>
      <c r="C27" s="18">
        <v>257466</v>
      </c>
      <c r="D27" s="19">
        <v>260978</v>
      </c>
      <c r="E27" s="76">
        <v>0.93066988908176562</v>
      </c>
      <c r="F27" s="76">
        <v>0.88769006747404378</v>
      </c>
      <c r="G27" s="77">
        <v>0.83742572755326961</v>
      </c>
      <c r="I27" s="93">
        <v>120048</v>
      </c>
      <c r="J27" s="18">
        <v>119903</v>
      </c>
      <c r="K27" s="19">
        <v>116107</v>
      </c>
      <c r="L27" s="76">
        <v>0.58001687077593445</v>
      </c>
      <c r="M27" s="76">
        <v>0.54764039351111238</v>
      </c>
      <c r="N27" s="77">
        <v>0.49169717108649375</v>
      </c>
      <c r="P27" s="93">
        <v>131549</v>
      </c>
      <c r="Q27" s="18">
        <v>137563</v>
      </c>
      <c r="R27" s="19">
        <v>144871</v>
      </c>
      <c r="S27" s="76">
        <v>2.0760059078637743</v>
      </c>
      <c r="T27" s="76">
        <v>1.9349003771679421</v>
      </c>
      <c r="U27" s="77">
        <v>1.9186184029820423</v>
      </c>
    </row>
    <row r="28" spans="1:21" x14ac:dyDescent="0.2">
      <c r="A28" s="17" t="s">
        <v>178</v>
      </c>
      <c r="B28" s="18">
        <v>66260</v>
      </c>
      <c r="C28" s="18">
        <v>74198</v>
      </c>
      <c r="D28" s="19">
        <v>80085</v>
      </c>
      <c r="E28" s="76">
        <v>0.24509905464118326</v>
      </c>
      <c r="F28" s="76">
        <v>0.25581951646601531</v>
      </c>
      <c r="G28" s="77">
        <v>0.25697660105872372</v>
      </c>
      <c r="I28" s="93">
        <v>41571</v>
      </c>
      <c r="J28" s="18">
        <v>46679</v>
      </c>
      <c r="K28" s="19">
        <v>49752</v>
      </c>
      <c r="L28" s="76">
        <v>0.20085200365709024</v>
      </c>
      <c r="M28" s="76">
        <v>0.21319988598037762</v>
      </c>
      <c r="N28" s="77">
        <v>0.21069287515735691</v>
      </c>
      <c r="P28" s="93">
        <v>24689</v>
      </c>
      <c r="Q28" s="18">
        <v>27519</v>
      </c>
      <c r="R28" s="19">
        <v>30333</v>
      </c>
      <c r="S28" s="76">
        <v>0.38962295311441919</v>
      </c>
      <c r="T28" s="76">
        <v>0.38707009500581258</v>
      </c>
      <c r="U28" s="77">
        <v>0.40171912955425376</v>
      </c>
    </row>
    <row r="29" spans="1:21" x14ac:dyDescent="0.2">
      <c r="A29" s="17" t="s">
        <v>179</v>
      </c>
      <c r="B29" s="18">
        <v>178680</v>
      </c>
      <c r="C29" s="18">
        <v>190559</v>
      </c>
      <c r="D29" s="19">
        <v>212651</v>
      </c>
      <c r="E29" s="76">
        <v>0.6609462584256961</v>
      </c>
      <c r="F29" s="76">
        <v>0.65700842661860714</v>
      </c>
      <c r="G29" s="77">
        <v>0.68235413862444472</v>
      </c>
      <c r="I29" s="93">
        <v>0</v>
      </c>
      <c r="J29" s="18">
        <v>0</v>
      </c>
      <c r="K29" s="19">
        <v>1147</v>
      </c>
      <c r="L29" s="76" t="s">
        <v>163</v>
      </c>
      <c r="M29" s="76" t="s">
        <v>163</v>
      </c>
      <c r="N29" s="77">
        <v>4.857387196604928E-3</v>
      </c>
      <c r="P29" s="93">
        <v>178680</v>
      </c>
      <c r="Q29" s="18">
        <v>190559</v>
      </c>
      <c r="R29" s="19">
        <v>211504</v>
      </c>
      <c r="S29" s="76">
        <v>2.8197913752069512</v>
      </c>
      <c r="T29" s="76">
        <v>2.6803186974167899</v>
      </c>
      <c r="U29" s="77">
        <v>2.801081422122536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76" t="s">
        <v>163</v>
      </c>
      <c r="F30" s="76" t="s">
        <v>163</v>
      </c>
      <c r="G30" s="77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76" t="s">
        <v>163</v>
      </c>
      <c r="F31" s="76" t="s">
        <v>163</v>
      </c>
      <c r="G31" s="77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2">
      <c r="A32" s="17" t="s">
        <v>182</v>
      </c>
      <c r="B32" s="18">
        <v>179706</v>
      </c>
      <c r="C32" s="18">
        <v>233727</v>
      </c>
      <c r="D32" s="19">
        <v>323510</v>
      </c>
      <c r="E32" s="76">
        <v>0.66474148375110897</v>
      </c>
      <c r="F32" s="76">
        <v>0.80584285459247373</v>
      </c>
      <c r="G32" s="77">
        <v>1.0380782944185267</v>
      </c>
      <c r="I32" s="93">
        <v>173299</v>
      </c>
      <c r="J32" s="18">
        <v>227396</v>
      </c>
      <c r="K32" s="19">
        <v>316982</v>
      </c>
      <c r="L32" s="76">
        <v>0.83730127689423117</v>
      </c>
      <c r="M32" s="76">
        <v>1.0385998258830298</v>
      </c>
      <c r="N32" s="77">
        <v>1.3423751598554692</v>
      </c>
      <c r="P32" s="93">
        <v>6407</v>
      </c>
      <c r="Q32" s="18">
        <v>6331</v>
      </c>
      <c r="R32" s="19">
        <v>6528</v>
      </c>
      <c r="S32" s="76">
        <v>0.10111038359609882</v>
      </c>
      <c r="T32" s="76">
        <v>8.9049048711137738E-2</v>
      </c>
      <c r="U32" s="77">
        <v>8.6454438325591548E-2</v>
      </c>
    </row>
    <row r="33" spans="1:21" x14ac:dyDescent="0.2">
      <c r="A33" s="17" t="s">
        <v>183</v>
      </c>
      <c r="B33" s="18">
        <v>0</v>
      </c>
      <c r="C33" s="18">
        <v>0</v>
      </c>
      <c r="D33" s="19">
        <v>0</v>
      </c>
      <c r="E33" s="76" t="s">
        <v>163</v>
      </c>
      <c r="F33" s="76" t="s">
        <v>163</v>
      </c>
      <c r="G33" s="77" t="s">
        <v>163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0</v>
      </c>
      <c r="Q33" s="18">
        <v>0</v>
      </c>
      <c r="R33" s="19">
        <v>0</v>
      </c>
      <c r="S33" s="76" t="s">
        <v>163</v>
      </c>
      <c r="T33" s="76" t="s">
        <v>163</v>
      </c>
      <c r="U33" s="77" t="s">
        <v>163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76" t="s">
        <v>163</v>
      </c>
      <c r="F34" s="76" t="s">
        <v>163</v>
      </c>
      <c r="G34" s="77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2">
      <c r="A35" s="17" t="s">
        <v>5</v>
      </c>
      <c r="B35" s="18" t="s">
        <v>5</v>
      </c>
      <c r="C35" s="18" t="s">
        <v>5</v>
      </c>
      <c r="D35" s="19" t="s">
        <v>5</v>
      </c>
      <c r="E35" s="76" t="s">
        <v>5</v>
      </c>
      <c r="F35" s="76" t="s">
        <v>5</v>
      </c>
      <c r="G35" s="77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25">
      <c r="A36" s="20" t="s">
        <v>4</v>
      </c>
      <c r="B36" s="21">
        <v>27033968</v>
      </c>
      <c r="C36" s="21">
        <v>29004042</v>
      </c>
      <c r="D36" s="22">
        <v>31164316</v>
      </c>
      <c r="E36" s="80">
        <v>100</v>
      </c>
      <c r="F36" s="80">
        <v>100</v>
      </c>
      <c r="G36" s="81">
        <v>100</v>
      </c>
      <c r="I36" s="94">
        <v>20697329</v>
      </c>
      <c r="J36" s="21">
        <v>21894477</v>
      </c>
      <c r="K36" s="22">
        <v>23613518</v>
      </c>
      <c r="L36" s="80">
        <v>100</v>
      </c>
      <c r="M36" s="80">
        <v>100</v>
      </c>
      <c r="N36" s="81">
        <v>100</v>
      </c>
      <c r="P36" s="94">
        <v>6336639</v>
      </c>
      <c r="Q36" s="21">
        <v>7109565</v>
      </c>
      <c r="R36" s="22">
        <v>7550798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36</v>
      </c>
      <c r="B38" s="6"/>
      <c r="C38" s="6"/>
      <c r="D38" s="223" t="s">
        <v>104</v>
      </c>
      <c r="E38" s="223"/>
      <c r="F38" s="6"/>
      <c r="I38" s="223" t="s">
        <v>91</v>
      </c>
      <c r="J38" s="223"/>
      <c r="K38" s="223"/>
      <c r="L38" s="223"/>
      <c r="M38" s="223"/>
      <c r="N38" s="223"/>
      <c r="P38" s="223" t="s">
        <v>92</v>
      </c>
      <c r="Q38" s="223"/>
      <c r="R38" s="223"/>
      <c r="S38" s="223"/>
      <c r="T38" s="223"/>
      <c r="U38" s="223"/>
    </row>
    <row r="39" spans="1:21" x14ac:dyDescent="0.2">
      <c r="A39" s="7"/>
      <c r="B39" s="84"/>
      <c r="C39" s="83" t="s">
        <v>29</v>
      </c>
      <c r="D39" s="85"/>
      <c r="E39" s="11"/>
      <c r="F39" s="9" t="s">
        <v>2</v>
      </c>
      <c r="G39" s="12"/>
      <c r="I39" s="32"/>
      <c r="J39" s="83" t="s">
        <v>29</v>
      </c>
      <c r="K39" s="85"/>
      <c r="L39" s="11"/>
      <c r="M39" s="83" t="s">
        <v>2</v>
      </c>
      <c r="N39" s="12"/>
      <c r="P39" s="32"/>
      <c r="Q39" s="83" t="s">
        <v>29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985260</v>
      </c>
      <c r="C41" s="18">
        <v>996838</v>
      </c>
      <c r="D41" s="19">
        <v>1010595</v>
      </c>
      <c r="E41" s="76">
        <v>20.871013046766269</v>
      </c>
      <c r="F41" s="76">
        <v>20.400324739178242</v>
      </c>
      <c r="G41" s="77">
        <v>20.583611201238689</v>
      </c>
      <c r="I41" s="93">
        <v>764179</v>
      </c>
      <c r="J41" s="18">
        <v>780136</v>
      </c>
      <c r="K41" s="19">
        <v>799218</v>
      </c>
      <c r="L41" s="76">
        <v>20.253072299518362</v>
      </c>
      <c r="M41" s="76">
        <v>20.445964054398797</v>
      </c>
      <c r="N41" s="77">
        <v>20.493788665384894</v>
      </c>
      <c r="P41" s="93">
        <v>221081</v>
      </c>
      <c r="Q41" s="18">
        <v>216702</v>
      </c>
      <c r="R41" s="19">
        <v>211377</v>
      </c>
      <c r="S41" s="76">
        <v>23.331634230691705</v>
      </c>
      <c r="T41" s="76">
        <v>20.237694997310381</v>
      </c>
      <c r="U41" s="77">
        <v>20.930467441858163</v>
      </c>
    </row>
    <row r="42" spans="1:21" x14ac:dyDescent="0.2">
      <c r="A42" s="17" t="s">
        <v>186</v>
      </c>
      <c r="B42" s="18">
        <v>236293</v>
      </c>
      <c r="C42" s="18">
        <v>256752</v>
      </c>
      <c r="D42" s="19">
        <v>276634</v>
      </c>
      <c r="E42" s="76">
        <v>5.0054546879600741</v>
      </c>
      <c r="F42" s="76">
        <v>5.2544387126428687</v>
      </c>
      <c r="G42" s="77">
        <v>5.6344299160825688</v>
      </c>
      <c r="I42" s="93">
        <v>228673</v>
      </c>
      <c r="J42" s="18">
        <v>247031</v>
      </c>
      <c r="K42" s="19">
        <v>264724</v>
      </c>
      <c r="L42" s="76">
        <v>6.0605313701996026</v>
      </c>
      <c r="M42" s="76">
        <v>6.4742390382217838</v>
      </c>
      <c r="N42" s="77">
        <v>6.7881325378749606</v>
      </c>
      <c r="P42" s="93">
        <v>7620</v>
      </c>
      <c r="Q42" s="18">
        <v>9721</v>
      </c>
      <c r="R42" s="19">
        <v>11910</v>
      </c>
      <c r="S42" s="76">
        <v>0.80417156082101482</v>
      </c>
      <c r="T42" s="76">
        <v>0.90783948957025884</v>
      </c>
      <c r="U42" s="77">
        <v>1.1793235178497694</v>
      </c>
    </row>
    <row r="43" spans="1:21" x14ac:dyDescent="0.2">
      <c r="A43" s="17" t="s">
        <v>82</v>
      </c>
      <c r="B43" s="18">
        <v>1177796</v>
      </c>
      <c r="C43" s="18">
        <v>1189562</v>
      </c>
      <c r="D43" s="19">
        <v>1211131</v>
      </c>
      <c r="E43" s="76">
        <v>24.949552080089646</v>
      </c>
      <c r="F43" s="76">
        <v>24.344428179289263</v>
      </c>
      <c r="G43" s="77">
        <v>24.668091191592492</v>
      </c>
      <c r="I43" s="93">
        <v>854288</v>
      </c>
      <c r="J43" s="18">
        <v>857757</v>
      </c>
      <c r="K43" s="19">
        <v>879406</v>
      </c>
      <c r="L43" s="76">
        <v>22.64123540245275</v>
      </c>
      <c r="M43" s="76">
        <v>22.480271118636942</v>
      </c>
      <c r="N43" s="77">
        <v>22.549993512497799</v>
      </c>
      <c r="P43" s="93">
        <v>323508</v>
      </c>
      <c r="Q43" s="18">
        <v>331805</v>
      </c>
      <c r="R43" s="19">
        <v>331725</v>
      </c>
      <c r="S43" s="76">
        <v>34.141198595549199</v>
      </c>
      <c r="T43" s="76">
        <v>30.987108511146971</v>
      </c>
      <c r="U43" s="77">
        <v>32.847279089732559</v>
      </c>
    </row>
    <row r="44" spans="1:21" x14ac:dyDescent="0.2">
      <c r="A44" s="17" t="s">
        <v>84</v>
      </c>
      <c r="B44" s="18">
        <v>628331</v>
      </c>
      <c r="C44" s="18">
        <v>764366</v>
      </c>
      <c r="D44" s="19">
        <v>643748</v>
      </c>
      <c r="E44" s="76">
        <v>13.310095303460708</v>
      </c>
      <c r="F44" s="76">
        <v>15.642777080715941</v>
      </c>
      <c r="G44" s="77">
        <v>13.111739661857621</v>
      </c>
      <c r="I44" s="93">
        <v>557356</v>
      </c>
      <c r="J44" s="18">
        <v>589390</v>
      </c>
      <c r="K44" s="19">
        <v>551064</v>
      </c>
      <c r="L44" s="76">
        <v>14.771632516164871</v>
      </c>
      <c r="M44" s="76">
        <v>15.446853822951521</v>
      </c>
      <c r="N44" s="77">
        <v>14.130549058081352</v>
      </c>
      <c r="P44" s="93">
        <v>70975</v>
      </c>
      <c r="Q44" s="18">
        <v>174976</v>
      </c>
      <c r="R44" s="19">
        <v>92684</v>
      </c>
      <c r="S44" s="76">
        <v>7.4902987571222477</v>
      </c>
      <c r="T44" s="76">
        <v>16.340924033231726</v>
      </c>
      <c r="U44" s="77">
        <v>9.1775332433575176</v>
      </c>
    </row>
    <row r="45" spans="1:21" x14ac:dyDescent="0.2">
      <c r="A45" s="17" t="s">
        <v>185</v>
      </c>
      <c r="B45" s="18">
        <v>676224</v>
      </c>
      <c r="C45" s="18">
        <v>704716</v>
      </c>
      <c r="D45" s="19">
        <v>720114</v>
      </c>
      <c r="E45" s="76">
        <v>14.324624897526007</v>
      </c>
      <c r="F45" s="76">
        <v>14.422037732203963</v>
      </c>
      <c r="G45" s="77">
        <v>14.667148161794584</v>
      </c>
      <c r="I45" s="93">
        <v>619930</v>
      </c>
      <c r="J45" s="18">
        <v>638084</v>
      </c>
      <c r="K45" s="19">
        <v>650032</v>
      </c>
      <c r="L45" s="76">
        <v>16.430034207483349</v>
      </c>
      <c r="M45" s="76">
        <v>16.723036147142295</v>
      </c>
      <c r="N45" s="77">
        <v>16.668316321375986</v>
      </c>
      <c r="P45" s="93">
        <v>56294</v>
      </c>
      <c r="Q45" s="18">
        <v>66632</v>
      </c>
      <c r="R45" s="19">
        <v>70082</v>
      </c>
      <c r="S45" s="76">
        <v>5.9409493234722062</v>
      </c>
      <c r="T45" s="76">
        <v>6.2227302611918001</v>
      </c>
      <c r="U45" s="77">
        <v>6.9394920888285085</v>
      </c>
    </row>
    <row r="46" spans="1:21" x14ac:dyDescent="0.2">
      <c r="A46" s="17" t="s">
        <v>161</v>
      </c>
      <c r="B46" s="18">
        <v>134456</v>
      </c>
      <c r="C46" s="18">
        <v>138049</v>
      </c>
      <c r="D46" s="19">
        <v>144566</v>
      </c>
      <c r="E46" s="76">
        <v>2.8482156285812938</v>
      </c>
      <c r="F46" s="76">
        <v>2.8251776416216248</v>
      </c>
      <c r="G46" s="77">
        <v>2.9444934290376188</v>
      </c>
      <c r="I46" s="93">
        <v>134456</v>
      </c>
      <c r="J46" s="18">
        <v>138049</v>
      </c>
      <c r="K46" s="19">
        <v>144566</v>
      </c>
      <c r="L46" s="76">
        <v>3.5634937483286517</v>
      </c>
      <c r="M46" s="76">
        <v>3.6180164634700867</v>
      </c>
      <c r="N46" s="77">
        <v>3.7070049125520601</v>
      </c>
      <c r="P46" s="93">
        <v>0</v>
      </c>
      <c r="Q46" s="18">
        <v>0</v>
      </c>
      <c r="R46" s="19">
        <v>0</v>
      </c>
      <c r="S46" s="76" t="s">
        <v>163</v>
      </c>
      <c r="T46" s="76" t="s">
        <v>163</v>
      </c>
      <c r="U46" s="77" t="s">
        <v>163</v>
      </c>
    </row>
    <row r="47" spans="1:21" x14ac:dyDescent="0.2">
      <c r="A47" s="17" t="s">
        <v>162</v>
      </c>
      <c r="B47" s="18">
        <v>104891</v>
      </c>
      <c r="C47" s="18">
        <v>0</v>
      </c>
      <c r="D47" s="19">
        <v>0</v>
      </c>
      <c r="E47" s="76">
        <v>2.2219327177479657</v>
      </c>
      <c r="F47" s="76" t="s">
        <v>163</v>
      </c>
      <c r="G47" s="77" t="s">
        <v>163</v>
      </c>
      <c r="I47" s="93">
        <v>61453</v>
      </c>
      <c r="J47" s="18">
        <v>0</v>
      </c>
      <c r="K47" s="19">
        <v>0</v>
      </c>
      <c r="L47" s="76">
        <v>1.6286917751237626</v>
      </c>
      <c r="M47" s="76" t="s">
        <v>163</v>
      </c>
      <c r="N47" s="77" t="s">
        <v>163</v>
      </c>
      <c r="P47" s="93">
        <v>43438</v>
      </c>
      <c r="Q47" s="18">
        <v>0</v>
      </c>
      <c r="R47" s="19">
        <v>0</v>
      </c>
      <c r="S47" s="76">
        <v>4.5842000339820528</v>
      </c>
      <c r="T47" s="76" t="s">
        <v>163</v>
      </c>
      <c r="U47" s="77" t="s">
        <v>163</v>
      </c>
    </row>
    <row r="48" spans="1:21" x14ac:dyDescent="0.2">
      <c r="A48" s="17" t="s">
        <v>164</v>
      </c>
      <c r="B48" s="18">
        <v>56685</v>
      </c>
      <c r="C48" s="18">
        <v>65450</v>
      </c>
      <c r="D48" s="19">
        <v>80521</v>
      </c>
      <c r="E48" s="76">
        <v>1.2007727651137223</v>
      </c>
      <c r="F48" s="76">
        <v>1.3394365525584058</v>
      </c>
      <c r="G48" s="77">
        <v>1.6400367679782113</v>
      </c>
      <c r="I48" s="93">
        <v>0</v>
      </c>
      <c r="J48" s="18">
        <v>0</v>
      </c>
      <c r="K48" s="19">
        <v>0</v>
      </c>
      <c r="L48" s="76" t="s">
        <v>163</v>
      </c>
      <c r="M48" s="76" t="s">
        <v>163</v>
      </c>
      <c r="N48" s="77" t="s">
        <v>163</v>
      </c>
      <c r="P48" s="93">
        <v>56685</v>
      </c>
      <c r="Q48" s="18">
        <v>65450</v>
      </c>
      <c r="R48" s="19">
        <v>80521</v>
      </c>
      <c r="S48" s="76">
        <v>5.9822132447689276</v>
      </c>
      <c r="T48" s="76">
        <v>6.1123438527284684</v>
      </c>
      <c r="U48" s="77">
        <v>7.9731577649690415</v>
      </c>
    </row>
    <row r="49" spans="1:21" x14ac:dyDescent="0.2">
      <c r="A49" s="17" t="s">
        <v>165</v>
      </c>
      <c r="B49" s="18">
        <v>115670</v>
      </c>
      <c r="C49" s="18">
        <v>117772</v>
      </c>
      <c r="D49" s="19">
        <v>121926</v>
      </c>
      <c r="E49" s="76">
        <v>2.4502670149193659</v>
      </c>
      <c r="F49" s="76">
        <v>2.4102081232682742</v>
      </c>
      <c r="G49" s="77">
        <v>2.4833661153303037</v>
      </c>
      <c r="I49" s="93">
        <v>93464</v>
      </c>
      <c r="J49" s="18">
        <v>97944</v>
      </c>
      <c r="K49" s="19">
        <v>104606</v>
      </c>
      <c r="L49" s="76">
        <v>2.4770808271389084</v>
      </c>
      <c r="M49" s="76">
        <v>2.5669364102464645</v>
      </c>
      <c r="N49" s="77">
        <v>2.6823385573538787</v>
      </c>
      <c r="P49" s="93">
        <v>22206</v>
      </c>
      <c r="Q49" s="18">
        <v>19828</v>
      </c>
      <c r="R49" s="19">
        <v>17320</v>
      </c>
      <c r="S49" s="76">
        <v>2.3434952335421859</v>
      </c>
      <c r="T49" s="76">
        <v>1.8517273324965633</v>
      </c>
      <c r="U49" s="77">
        <v>1.7150195910292196</v>
      </c>
    </row>
    <row r="50" spans="1:21" x14ac:dyDescent="0.2">
      <c r="A50" s="17" t="s">
        <v>166</v>
      </c>
      <c r="B50" s="18">
        <v>0</v>
      </c>
      <c r="C50" s="18">
        <v>0</v>
      </c>
      <c r="D50" s="19">
        <v>0</v>
      </c>
      <c r="E50" s="76" t="s">
        <v>163</v>
      </c>
      <c r="F50" s="76" t="s">
        <v>163</v>
      </c>
      <c r="G50" s="77" t="s">
        <v>163</v>
      </c>
      <c r="I50" s="93">
        <v>0</v>
      </c>
      <c r="J50" s="18">
        <v>0</v>
      </c>
      <c r="K50" s="19">
        <v>0</v>
      </c>
      <c r="L50" s="76" t="s">
        <v>163</v>
      </c>
      <c r="M50" s="76" t="s">
        <v>163</v>
      </c>
      <c r="N50" s="77" t="s">
        <v>163</v>
      </c>
      <c r="P50" s="93">
        <v>0</v>
      </c>
      <c r="Q50" s="18">
        <v>0</v>
      </c>
      <c r="R50" s="19">
        <v>0</v>
      </c>
      <c r="S50" s="76" t="s">
        <v>163</v>
      </c>
      <c r="T50" s="76" t="s">
        <v>163</v>
      </c>
      <c r="U50" s="77" t="s">
        <v>163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76" t="s">
        <v>163</v>
      </c>
      <c r="F51" s="76" t="s">
        <v>163</v>
      </c>
      <c r="G51" s="77" t="s">
        <v>163</v>
      </c>
      <c r="I51" s="93">
        <v>0</v>
      </c>
      <c r="J51" s="18">
        <v>0</v>
      </c>
      <c r="K51" s="19">
        <v>0</v>
      </c>
      <c r="L51" s="76" t="s">
        <v>163</v>
      </c>
      <c r="M51" s="76" t="s">
        <v>163</v>
      </c>
      <c r="N51" s="77" t="s">
        <v>163</v>
      </c>
      <c r="P51" s="93">
        <v>0</v>
      </c>
      <c r="Q51" s="18">
        <v>0</v>
      </c>
      <c r="R51" s="19">
        <v>0</v>
      </c>
      <c r="S51" s="76" t="s">
        <v>163</v>
      </c>
      <c r="T51" s="76" t="s">
        <v>163</v>
      </c>
      <c r="U51" s="77" t="s">
        <v>163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76" t="s">
        <v>163</v>
      </c>
      <c r="F52" s="76" t="s">
        <v>163</v>
      </c>
      <c r="G52" s="77" t="s">
        <v>163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0</v>
      </c>
      <c r="Q52" s="18">
        <v>0</v>
      </c>
      <c r="R52" s="19">
        <v>0</v>
      </c>
      <c r="S52" s="76" t="s">
        <v>163</v>
      </c>
      <c r="T52" s="76" t="s">
        <v>163</v>
      </c>
      <c r="U52" s="77" t="s">
        <v>163</v>
      </c>
    </row>
    <row r="53" spans="1:21" x14ac:dyDescent="0.2">
      <c r="A53" s="17" t="s">
        <v>169</v>
      </c>
      <c r="B53" s="18">
        <v>0</v>
      </c>
      <c r="C53" s="18">
        <v>32719</v>
      </c>
      <c r="D53" s="19">
        <v>36283</v>
      </c>
      <c r="E53" s="76" t="s">
        <v>163</v>
      </c>
      <c r="F53" s="76">
        <v>0.66959548606812036</v>
      </c>
      <c r="G53" s="77">
        <v>0.73900540297007544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0</v>
      </c>
      <c r="Q53" s="18">
        <v>32719</v>
      </c>
      <c r="R53" s="19">
        <v>36283</v>
      </c>
      <c r="S53" s="76" t="s">
        <v>163</v>
      </c>
      <c r="T53" s="76">
        <v>3.0556115892654354</v>
      </c>
      <c r="U53" s="77">
        <v>3.5927283961497216</v>
      </c>
    </row>
    <row r="54" spans="1:21" x14ac:dyDescent="0.2">
      <c r="A54" s="17" t="s">
        <v>170</v>
      </c>
      <c r="B54" s="18">
        <v>262233</v>
      </c>
      <c r="C54" s="18">
        <v>250001</v>
      </c>
      <c r="D54" s="19">
        <v>257035</v>
      </c>
      <c r="E54" s="76">
        <v>5.554948302268091</v>
      </c>
      <c r="F54" s="76">
        <v>5.1162792601398621</v>
      </c>
      <c r="G54" s="77">
        <v>5.2352411253869118</v>
      </c>
      <c r="I54" s="93">
        <v>210976</v>
      </c>
      <c r="J54" s="18">
        <v>198624</v>
      </c>
      <c r="K54" s="19">
        <v>205917</v>
      </c>
      <c r="L54" s="76">
        <v>5.5915069394254298</v>
      </c>
      <c r="M54" s="76">
        <v>5.2055784688066016</v>
      </c>
      <c r="N54" s="77">
        <v>5.2801857323159149</v>
      </c>
      <c r="P54" s="93">
        <v>51257</v>
      </c>
      <c r="Q54" s="18">
        <v>51377</v>
      </c>
      <c r="R54" s="19">
        <v>51118</v>
      </c>
      <c r="S54" s="76">
        <v>5.4093729255909127</v>
      </c>
      <c r="T54" s="76">
        <v>4.7980731874962643</v>
      </c>
      <c r="U54" s="77">
        <v>5.0616842641011344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76" t="s">
        <v>163</v>
      </c>
      <c r="F55" s="76" t="s">
        <v>163</v>
      </c>
      <c r="G55" s="77" t="s">
        <v>163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0</v>
      </c>
      <c r="Q55" s="18">
        <v>0</v>
      </c>
      <c r="R55" s="19">
        <v>0</v>
      </c>
      <c r="S55" s="76" t="s">
        <v>163</v>
      </c>
      <c r="T55" s="76" t="s">
        <v>163</v>
      </c>
      <c r="U55" s="77" t="s">
        <v>163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76" t="s">
        <v>163</v>
      </c>
      <c r="F56" s="76" t="s">
        <v>163</v>
      </c>
      <c r="G56" s="77" t="s">
        <v>163</v>
      </c>
      <c r="I56" s="93">
        <v>0</v>
      </c>
      <c r="J56" s="18">
        <v>0</v>
      </c>
      <c r="K56" s="19">
        <v>0</v>
      </c>
      <c r="L56" s="76" t="s">
        <v>163</v>
      </c>
      <c r="M56" s="76" t="s">
        <v>163</v>
      </c>
      <c r="N56" s="77" t="s">
        <v>163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2">
      <c r="A57" s="17" t="s">
        <v>173</v>
      </c>
      <c r="B57" s="18">
        <v>577</v>
      </c>
      <c r="C57" s="18">
        <v>2896</v>
      </c>
      <c r="D57" s="19">
        <v>13166</v>
      </c>
      <c r="E57" s="76">
        <v>1.2222737681408094E-2</v>
      </c>
      <c r="F57" s="76">
        <v>5.9266741882492632E-2</v>
      </c>
      <c r="G57" s="77">
        <v>0.26816264188473976</v>
      </c>
      <c r="I57" s="93">
        <v>224</v>
      </c>
      <c r="J57" s="18">
        <v>1602</v>
      </c>
      <c r="K57" s="19">
        <v>11209</v>
      </c>
      <c r="L57" s="76">
        <v>5.9366826294521479E-3</v>
      </c>
      <c r="M57" s="76">
        <v>4.1985544078400272E-2</v>
      </c>
      <c r="N57" s="77">
        <v>0.28742455393934979</v>
      </c>
      <c r="P57" s="93">
        <v>353</v>
      </c>
      <c r="Q57" s="18">
        <v>1294</v>
      </c>
      <c r="R57" s="19">
        <v>1957</v>
      </c>
      <c r="S57" s="76">
        <v>3.7253616925172997E-2</v>
      </c>
      <c r="T57" s="76">
        <v>0.12084603430757276</v>
      </c>
      <c r="U57" s="77">
        <v>0.19378137064920226</v>
      </c>
    </row>
    <row r="58" spans="1:21" x14ac:dyDescent="0.2">
      <c r="A58" s="17" t="s">
        <v>174</v>
      </c>
      <c r="B58" s="18">
        <v>1900</v>
      </c>
      <c r="C58" s="18">
        <v>1969</v>
      </c>
      <c r="D58" s="19">
        <v>1984</v>
      </c>
      <c r="E58" s="76">
        <v>4.0248183006369807E-2</v>
      </c>
      <c r="F58" s="76">
        <v>4.0295654270244473E-2</v>
      </c>
      <c r="G58" s="77">
        <v>4.0409743392019117E-2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1900</v>
      </c>
      <c r="Q58" s="18">
        <v>1969</v>
      </c>
      <c r="R58" s="19">
        <v>1984</v>
      </c>
      <c r="S58" s="76">
        <v>0.20051521857741839</v>
      </c>
      <c r="T58" s="76">
        <v>0.18388395792241946</v>
      </c>
      <c r="U58" s="77">
        <v>0.19645490003475588</v>
      </c>
    </row>
    <row r="59" spans="1:21" x14ac:dyDescent="0.2">
      <c r="A59" s="17" t="s">
        <v>175</v>
      </c>
      <c r="B59" s="18">
        <v>197521</v>
      </c>
      <c r="C59" s="18">
        <v>210689</v>
      </c>
      <c r="D59" s="19">
        <v>218177</v>
      </c>
      <c r="E59" s="76">
        <v>4.1841375555795635</v>
      </c>
      <c r="F59" s="76">
        <v>4.3117577971272407</v>
      </c>
      <c r="G59" s="77">
        <v>4.4437886008268928</v>
      </c>
      <c r="I59" s="93">
        <v>172615</v>
      </c>
      <c r="J59" s="18">
        <v>181430</v>
      </c>
      <c r="K59" s="19">
        <v>187467</v>
      </c>
      <c r="L59" s="76">
        <v>4.5748235360842964</v>
      </c>
      <c r="M59" s="76">
        <v>4.7549545955956063</v>
      </c>
      <c r="N59" s="77">
        <v>4.8070852755239617</v>
      </c>
      <c r="P59" s="93">
        <v>24906</v>
      </c>
      <c r="Q59" s="18">
        <v>29259</v>
      </c>
      <c r="R59" s="19">
        <v>30710</v>
      </c>
      <c r="S59" s="76">
        <v>2.6284379125732542</v>
      </c>
      <c r="T59" s="76">
        <v>2.7324838622915544</v>
      </c>
      <c r="U59" s="77">
        <v>3.0408921270500771</v>
      </c>
    </row>
    <row r="60" spans="1:21" x14ac:dyDescent="0.2">
      <c r="A60" s="17" t="s">
        <v>176</v>
      </c>
      <c r="B60" s="18">
        <v>18055</v>
      </c>
      <c r="C60" s="18">
        <v>22174</v>
      </c>
      <c r="D60" s="19">
        <v>29787</v>
      </c>
      <c r="E60" s="76">
        <v>0.38246365483158251</v>
      </c>
      <c r="F60" s="76">
        <v>0.45379169009060483</v>
      </c>
      <c r="G60" s="77">
        <v>0.6066960818639483</v>
      </c>
      <c r="I60" s="93">
        <v>11224</v>
      </c>
      <c r="J60" s="18">
        <v>14351</v>
      </c>
      <c r="K60" s="19">
        <v>19124</v>
      </c>
      <c r="L60" s="76">
        <v>0.29747020461147727</v>
      </c>
      <c r="M60" s="76">
        <v>0.37611394698447087</v>
      </c>
      <c r="N60" s="77">
        <v>0.4903833677880387</v>
      </c>
      <c r="P60" s="93">
        <v>6831</v>
      </c>
      <c r="Q60" s="18">
        <v>7823</v>
      </c>
      <c r="R60" s="19">
        <v>10663</v>
      </c>
      <c r="S60" s="76">
        <v>0.72090497794860264</v>
      </c>
      <c r="T60" s="76">
        <v>0.73058618731695657</v>
      </c>
      <c r="U60" s="77">
        <v>1.0558460680799404</v>
      </c>
    </row>
    <row r="61" spans="1:21" x14ac:dyDescent="0.2">
      <c r="A61" s="17" t="s">
        <v>177</v>
      </c>
      <c r="B61" s="18">
        <v>52874</v>
      </c>
      <c r="C61" s="18">
        <v>51553</v>
      </c>
      <c r="D61" s="19">
        <v>48260</v>
      </c>
      <c r="E61" s="76">
        <v>1.1200433833046299</v>
      </c>
      <c r="F61" s="76">
        <v>1.0550339586561266</v>
      </c>
      <c r="G61" s="77">
        <v>0.98295071375949727</v>
      </c>
      <c r="I61" s="93">
        <v>26274</v>
      </c>
      <c r="J61" s="18">
        <v>24752</v>
      </c>
      <c r="K61" s="19">
        <v>22049</v>
      </c>
      <c r="L61" s="76">
        <v>0.69634106877779345</v>
      </c>
      <c r="M61" s="76">
        <v>0.64870548503655656</v>
      </c>
      <c r="N61" s="77">
        <v>0.56538709874286053</v>
      </c>
      <c r="P61" s="93">
        <v>26600</v>
      </c>
      <c r="Q61" s="18">
        <v>26801</v>
      </c>
      <c r="R61" s="19">
        <v>26211</v>
      </c>
      <c r="S61" s="76">
        <v>2.8072130600838574</v>
      </c>
      <c r="T61" s="76">
        <v>2.5029324308170464</v>
      </c>
      <c r="U61" s="77">
        <v>2.5954029157313441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76" t="s">
        <v>163</v>
      </c>
      <c r="F62" s="76" t="s">
        <v>163</v>
      </c>
      <c r="G62" s="77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2">
      <c r="A63" s="17" t="s">
        <v>179</v>
      </c>
      <c r="B63" s="18">
        <v>33133</v>
      </c>
      <c r="C63" s="18">
        <v>33711</v>
      </c>
      <c r="D63" s="19">
        <v>34788</v>
      </c>
      <c r="E63" s="76">
        <v>0.70186476186844771</v>
      </c>
      <c r="F63" s="76">
        <v>0.68989680096709571</v>
      </c>
      <c r="G63" s="77">
        <v>0.70855552072659322</v>
      </c>
      <c r="I63" s="93">
        <v>0</v>
      </c>
      <c r="J63" s="18">
        <v>0</v>
      </c>
      <c r="K63" s="19">
        <v>137</v>
      </c>
      <c r="L63" s="76" t="s">
        <v>163</v>
      </c>
      <c r="M63" s="76" t="s">
        <v>163</v>
      </c>
      <c r="N63" s="77">
        <v>3.512995261815588E-3</v>
      </c>
      <c r="P63" s="93">
        <v>33133</v>
      </c>
      <c r="Q63" s="18">
        <v>33711</v>
      </c>
      <c r="R63" s="19">
        <v>34651</v>
      </c>
      <c r="S63" s="76">
        <v>3.4966688090134759</v>
      </c>
      <c r="T63" s="76">
        <v>3.1482539896001436</v>
      </c>
      <c r="U63" s="77">
        <v>3.4311283977340352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76" t="s">
        <v>163</v>
      </c>
      <c r="F64" s="76" t="s">
        <v>163</v>
      </c>
      <c r="G64" s="77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76" t="s">
        <v>163</v>
      </c>
      <c r="F65" s="76" t="s">
        <v>163</v>
      </c>
      <c r="G65" s="77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2">
      <c r="A66" s="17" t="s">
        <v>182</v>
      </c>
      <c r="B66" s="18">
        <v>38811</v>
      </c>
      <c r="C66" s="18">
        <v>47166</v>
      </c>
      <c r="D66" s="19">
        <v>60992</v>
      </c>
      <c r="E66" s="76">
        <v>0.82214327929485187</v>
      </c>
      <c r="F66" s="76">
        <v>0.96525384931962965</v>
      </c>
      <c r="G66" s="77">
        <v>1.2422737242772328</v>
      </c>
      <c r="I66" s="93">
        <v>38039</v>
      </c>
      <c r="J66" s="18">
        <v>46449</v>
      </c>
      <c r="K66" s="19">
        <v>60287</v>
      </c>
      <c r="L66" s="76">
        <v>1.0081494220612957</v>
      </c>
      <c r="M66" s="76">
        <v>1.2173449044304707</v>
      </c>
      <c r="N66" s="77">
        <v>1.5458974113071267</v>
      </c>
      <c r="P66" s="93">
        <v>772</v>
      </c>
      <c r="Q66" s="18">
        <v>717</v>
      </c>
      <c r="R66" s="19">
        <v>705</v>
      </c>
      <c r="S66" s="76">
        <v>8.1472499337772106E-2</v>
      </c>
      <c r="T66" s="76">
        <v>6.6960283306437149E-2</v>
      </c>
      <c r="U66" s="77">
        <v>6.9808822845011539E-2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76" t="s">
        <v>163</v>
      </c>
      <c r="F67" s="76" t="s">
        <v>163</v>
      </c>
      <c r="G67" s="77" t="s">
        <v>163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0</v>
      </c>
      <c r="Q67" s="18">
        <v>0</v>
      </c>
      <c r="R67" s="19">
        <v>0</v>
      </c>
      <c r="S67" s="76" t="s">
        <v>163</v>
      </c>
      <c r="T67" s="76" t="s">
        <v>163</v>
      </c>
      <c r="U67" s="77" t="s">
        <v>163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76" t="s">
        <v>163</v>
      </c>
      <c r="F68" s="76" t="s">
        <v>163</v>
      </c>
      <c r="G68" s="77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2">
      <c r="A69" s="17" t="s">
        <v>5</v>
      </c>
      <c r="B69" s="18" t="s">
        <v>5</v>
      </c>
      <c r="C69" s="18" t="s">
        <v>5</v>
      </c>
      <c r="D69" s="19" t="s">
        <v>5</v>
      </c>
      <c r="E69" s="76" t="s">
        <v>5</v>
      </c>
      <c r="F69" s="76" t="s">
        <v>5</v>
      </c>
      <c r="G69" s="77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25">
      <c r="A70" s="20" t="s">
        <v>4</v>
      </c>
      <c r="B70" s="21">
        <v>4720710</v>
      </c>
      <c r="C70" s="21">
        <v>4886383</v>
      </c>
      <c r="D70" s="22">
        <v>4909707</v>
      </c>
      <c r="E70" s="80">
        <v>100</v>
      </c>
      <c r="F70" s="80">
        <v>100</v>
      </c>
      <c r="G70" s="81">
        <v>100</v>
      </c>
      <c r="I70" s="94">
        <v>3773151</v>
      </c>
      <c r="J70" s="21">
        <v>3815599</v>
      </c>
      <c r="K70" s="22">
        <v>3899806</v>
      </c>
      <c r="L70" s="80">
        <v>100</v>
      </c>
      <c r="M70" s="80">
        <v>100</v>
      </c>
      <c r="N70" s="81">
        <v>100</v>
      </c>
      <c r="P70" s="94">
        <v>947559</v>
      </c>
      <c r="Q70" s="21">
        <v>1070784</v>
      </c>
      <c r="R70" s="22">
        <v>1009901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">
      <c r="A72" s="26" t="s">
        <v>158</v>
      </c>
      <c r="F72" s="25"/>
      <c r="G72" s="25"/>
      <c r="H72" s="91"/>
      <c r="I72" s="25"/>
      <c r="J72" s="25"/>
      <c r="K72" s="25"/>
      <c r="L72" s="25"/>
      <c r="M72" s="25"/>
      <c r="N72" s="25"/>
      <c r="O72" s="91"/>
      <c r="P72" s="25"/>
      <c r="T72" s="25"/>
      <c r="U72" s="206">
        <v>8</v>
      </c>
    </row>
    <row r="73" spans="1:21" ht="12.75" customHeight="1" x14ac:dyDescent="0.2">
      <c r="A73" s="26" t="s">
        <v>159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207"/>
    </row>
    <row r="78" spans="1:21" ht="12.75" customHeight="1" x14ac:dyDescent="0.2"/>
    <row r="79" spans="1:21" ht="12.75" customHeight="1" x14ac:dyDescent="0.2"/>
  </sheetData>
  <mergeCells count="7">
    <mergeCell ref="D4:E4"/>
    <mergeCell ref="D38:E38"/>
    <mergeCell ref="I38:N38"/>
    <mergeCell ref="P38:U38"/>
    <mergeCell ref="U72:U73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3"/>
  <sheetViews>
    <sheetView showGridLines="0" showRowColHeaders="0" zoomScaleNormal="100" workbookViewId="0">
      <selection activeCell="D33" sqref="D33"/>
    </sheetView>
  </sheetViews>
  <sheetFormatPr defaultColWidth="11.42578125" defaultRowHeight="12.75" x14ac:dyDescent="0.2"/>
  <cols>
    <col min="1" max="1" width="26.5703125" style="117" customWidth="1"/>
    <col min="2" max="4" width="13.140625" style="117" customWidth="1"/>
    <col min="5" max="7" width="9.85546875" style="117" customWidth="1"/>
    <col min="8" max="16384" width="11.42578125" style="117"/>
  </cols>
  <sheetData>
    <row r="1" spans="1:7" ht="5.25" customHeight="1" x14ac:dyDescent="0.2"/>
    <row r="2" spans="1:7" x14ac:dyDescent="0.2">
      <c r="A2" s="118" t="s">
        <v>0</v>
      </c>
      <c r="B2" s="119"/>
      <c r="C2" s="119"/>
      <c r="D2" s="119"/>
      <c r="E2" s="119"/>
      <c r="F2" s="119"/>
    </row>
    <row r="3" spans="1:7" ht="6" customHeight="1" x14ac:dyDescent="0.2">
      <c r="A3" s="120"/>
      <c r="B3" s="119"/>
      <c r="C3" s="119"/>
      <c r="D3" s="119"/>
      <c r="E3" s="119"/>
      <c r="F3" s="119"/>
    </row>
    <row r="4" spans="1:7" ht="16.5" thickBot="1" x14ac:dyDescent="0.3">
      <c r="A4" s="121" t="s">
        <v>146</v>
      </c>
      <c r="B4" s="122"/>
      <c r="C4" s="122"/>
      <c r="D4" s="122"/>
      <c r="E4" s="122"/>
      <c r="F4" s="122"/>
    </row>
    <row r="5" spans="1:7" x14ac:dyDescent="0.2">
      <c r="A5" s="123"/>
      <c r="B5" s="124"/>
      <c r="C5" s="125" t="s">
        <v>1</v>
      </c>
      <c r="D5" s="126"/>
      <c r="E5" s="127"/>
      <c r="F5" s="125" t="s">
        <v>2</v>
      </c>
      <c r="G5" s="128"/>
    </row>
    <row r="6" spans="1:7" x14ac:dyDescent="0.2">
      <c r="A6" s="129" t="s">
        <v>3</v>
      </c>
      <c r="B6" s="14" t="s">
        <v>160</v>
      </c>
      <c r="C6" s="15" t="s">
        <v>156</v>
      </c>
      <c r="D6" s="66" t="s">
        <v>157</v>
      </c>
      <c r="E6" s="131" t="s">
        <v>160</v>
      </c>
      <c r="F6" s="131" t="s">
        <v>156</v>
      </c>
      <c r="G6" s="133" t="s">
        <v>157</v>
      </c>
    </row>
    <row r="7" spans="1:7" x14ac:dyDescent="0.2">
      <c r="A7" s="134" t="s">
        <v>81</v>
      </c>
      <c r="B7" s="18">
        <v>4304600</v>
      </c>
      <c r="C7" s="18">
        <v>4518636</v>
      </c>
      <c r="D7" s="18">
        <v>4723813</v>
      </c>
      <c r="E7" s="135">
        <v>19.323680172129162</v>
      </c>
      <c r="F7" s="136">
        <v>19.009474834732767</v>
      </c>
      <c r="G7" s="137">
        <v>18.415905859651598</v>
      </c>
    </row>
    <row r="8" spans="1:7" x14ac:dyDescent="0.2">
      <c r="A8" s="134" t="s">
        <v>186</v>
      </c>
      <c r="B8" s="18">
        <v>1285824</v>
      </c>
      <c r="C8" s="18">
        <v>1466924</v>
      </c>
      <c r="D8" s="18">
        <v>1667764</v>
      </c>
      <c r="E8" s="138">
        <v>5.7721627407071061</v>
      </c>
      <c r="F8" s="136">
        <v>6.171210706608262</v>
      </c>
      <c r="G8" s="137">
        <v>6.5018206309428397</v>
      </c>
    </row>
    <row r="9" spans="1:7" x14ac:dyDescent="0.2">
      <c r="A9" s="134" t="s">
        <v>82</v>
      </c>
      <c r="B9" s="18">
        <v>5558007</v>
      </c>
      <c r="C9" s="18">
        <v>5908229</v>
      </c>
      <c r="D9" s="18">
        <v>6374589</v>
      </c>
      <c r="E9" s="138">
        <v>24.950320508863793</v>
      </c>
      <c r="F9" s="136">
        <v>24.85536132880328</v>
      </c>
      <c r="G9" s="137">
        <v>24.851498337883108</v>
      </c>
    </row>
    <row r="10" spans="1:7" x14ac:dyDescent="0.2">
      <c r="A10" s="134" t="s">
        <v>84</v>
      </c>
      <c r="B10" s="18">
        <v>3306475</v>
      </c>
      <c r="C10" s="18">
        <v>3883928</v>
      </c>
      <c r="D10" s="18">
        <v>4018306</v>
      </c>
      <c r="E10" s="138">
        <v>14.843020349658683</v>
      </c>
      <c r="F10" s="136">
        <v>16.339318231411863</v>
      </c>
      <c r="G10" s="137">
        <v>15.665468766708837</v>
      </c>
    </row>
    <row r="11" spans="1:7" x14ac:dyDescent="0.2">
      <c r="A11" s="134" t="s">
        <v>185</v>
      </c>
      <c r="B11" s="18">
        <v>3617659</v>
      </c>
      <c r="C11" s="18">
        <v>3888697</v>
      </c>
      <c r="D11" s="18">
        <v>4187461</v>
      </c>
      <c r="E11" s="138">
        <v>16.239949237519077</v>
      </c>
      <c r="F11" s="136">
        <v>16.359380963945934</v>
      </c>
      <c r="G11" s="137">
        <v>16.324923862769872</v>
      </c>
    </row>
    <row r="12" spans="1:7" x14ac:dyDescent="0.2">
      <c r="A12" s="134" t="s">
        <v>161</v>
      </c>
      <c r="B12" s="18">
        <v>500195</v>
      </c>
      <c r="C12" s="18">
        <v>533614</v>
      </c>
      <c r="D12" s="18">
        <v>593064</v>
      </c>
      <c r="E12" s="138">
        <v>2.2454137907582927</v>
      </c>
      <c r="F12" s="136">
        <v>2.2448636943673028</v>
      </c>
      <c r="G12" s="137">
        <v>2.3120751801031107</v>
      </c>
    </row>
    <row r="13" spans="1:7" x14ac:dyDescent="0.2">
      <c r="A13" s="134" t="s">
        <v>162</v>
      </c>
      <c r="B13" s="18">
        <v>497549</v>
      </c>
      <c r="C13" s="18">
        <v>0</v>
      </c>
      <c r="D13" s="18">
        <v>0</v>
      </c>
      <c r="E13" s="138">
        <v>2.2335356934355555</v>
      </c>
      <c r="F13" s="136" t="s">
        <v>163</v>
      </c>
      <c r="G13" s="137" t="s">
        <v>163</v>
      </c>
    </row>
    <row r="14" spans="1:7" x14ac:dyDescent="0.2">
      <c r="A14" s="134" t="s">
        <v>164</v>
      </c>
      <c r="B14" s="18">
        <v>126620</v>
      </c>
      <c r="C14" s="18">
        <v>158038</v>
      </c>
      <c r="D14" s="18">
        <v>208489</v>
      </c>
      <c r="E14" s="138">
        <v>0.56840690967685603</v>
      </c>
      <c r="F14" s="136">
        <v>0.66485093818831553</v>
      </c>
      <c r="G14" s="137">
        <v>0.81279970159125725</v>
      </c>
    </row>
    <row r="15" spans="1:7" x14ac:dyDescent="0.2">
      <c r="A15" s="134" t="s">
        <v>165</v>
      </c>
      <c r="B15" s="18">
        <v>524090</v>
      </c>
      <c r="C15" s="18">
        <v>557237</v>
      </c>
      <c r="D15" s="18">
        <v>611294</v>
      </c>
      <c r="E15" s="138">
        <v>2.3526802818870913</v>
      </c>
      <c r="F15" s="136">
        <v>2.3442434240071526</v>
      </c>
      <c r="G15" s="137">
        <v>2.3831453015963722</v>
      </c>
    </row>
    <row r="16" spans="1:7" x14ac:dyDescent="0.2">
      <c r="A16" s="134" t="s">
        <v>166</v>
      </c>
      <c r="B16" s="18">
        <v>0</v>
      </c>
      <c r="C16" s="18">
        <v>0</v>
      </c>
      <c r="D16" s="18">
        <v>0</v>
      </c>
      <c r="E16" s="138" t="s">
        <v>163</v>
      </c>
      <c r="F16" s="136" t="s">
        <v>163</v>
      </c>
      <c r="G16" s="137" t="s">
        <v>163</v>
      </c>
    </row>
    <row r="17" spans="1:7" x14ac:dyDescent="0.2">
      <c r="A17" s="134" t="s">
        <v>167</v>
      </c>
      <c r="B17" s="18">
        <v>0</v>
      </c>
      <c r="C17" s="18">
        <v>0</v>
      </c>
      <c r="D17" s="18">
        <v>0</v>
      </c>
      <c r="E17" s="138" t="s">
        <v>163</v>
      </c>
      <c r="F17" s="136" t="s">
        <v>163</v>
      </c>
      <c r="G17" s="137" t="s">
        <v>163</v>
      </c>
    </row>
    <row r="18" spans="1:7" x14ac:dyDescent="0.2">
      <c r="A18" s="134" t="s">
        <v>168</v>
      </c>
      <c r="B18" s="18">
        <v>0</v>
      </c>
      <c r="C18" s="18">
        <v>0</v>
      </c>
      <c r="D18" s="18">
        <v>0</v>
      </c>
      <c r="E18" s="138" t="s">
        <v>163</v>
      </c>
      <c r="F18" s="136" t="s">
        <v>163</v>
      </c>
      <c r="G18" s="137" t="s">
        <v>163</v>
      </c>
    </row>
    <row r="19" spans="1:7" x14ac:dyDescent="0.2">
      <c r="A19" s="134" t="s">
        <v>169</v>
      </c>
      <c r="B19" s="18">
        <v>0</v>
      </c>
      <c r="C19" s="18">
        <v>118856</v>
      </c>
      <c r="D19" s="18">
        <v>151290</v>
      </c>
      <c r="E19" s="138" t="s">
        <v>163</v>
      </c>
      <c r="F19" s="136">
        <v>0.50001596520653524</v>
      </c>
      <c r="G19" s="137">
        <v>0.58980793640787432</v>
      </c>
    </row>
    <row r="20" spans="1:7" x14ac:dyDescent="0.2">
      <c r="A20" s="134" t="s">
        <v>170</v>
      </c>
      <c r="B20" s="18">
        <v>1070935</v>
      </c>
      <c r="C20" s="18">
        <v>1080411</v>
      </c>
      <c r="D20" s="18">
        <v>1178266</v>
      </c>
      <c r="E20" s="138">
        <v>4.8075095073036156</v>
      </c>
      <c r="F20" s="136">
        <v>4.545187024506613</v>
      </c>
      <c r="G20" s="137">
        <v>4.5935001520230054</v>
      </c>
    </row>
    <row r="21" spans="1:7" x14ac:dyDescent="0.2">
      <c r="A21" s="134" t="s">
        <v>171</v>
      </c>
      <c r="B21" s="18">
        <v>0</v>
      </c>
      <c r="C21" s="18">
        <v>0</v>
      </c>
      <c r="D21" s="18">
        <v>0</v>
      </c>
      <c r="E21" s="138" t="s">
        <v>163</v>
      </c>
      <c r="F21" s="136" t="s">
        <v>163</v>
      </c>
      <c r="G21" s="137" t="s">
        <v>163</v>
      </c>
    </row>
    <row r="22" spans="1:7" x14ac:dyDescent="0.2">
      <c r="A22" s="134" t="s">
        <v>172</v>
      </c>
      <c r="B22" s="18">
        <v>0</v>
      </c>
      <c r="C22" s="18">
        <v>0</v>
      </c>
      <c r="D22" s="18">
        <v>0</v>
      </c>
      <c r="E22" s="138" t="s">
        <v>163</v>
      </c>
      <c r="F22" s="136" t="s">
        <v>163</v>
      </c>
      <c r="G22" s="137" t="s">
        <v>163</v>
      </c>
    </row>
    <row r="23" spans="1:7" x14ac:dyDescent="0.2">
      <c r="A23" s="134" t="s">
        <v>173</v>
      </c>
      <c r="B23" s="18">
        <v>10535</v>
      </c>
      <c r="C23" s="18">
        <v>38679</v>
      </c>
      <c r="D23" s="18">
        <v>112993</v>
      </c>
      <c r="E23" s="138">
        <v>4.7292424525712196E-2</v>
      </c>
      <c r="F23" s="136">
        <v>0.16271889949370313</v>
      </c>
      <c r="G23" s="137">
        <v>0.44050610191377454</v>
      </c>
    </row>
    <row r="24" spans="1:7" x14ac:dyDescent="0.2">
      <c r="A24" s="134" t="s">
        <v>174</v>
      </c>
      <c r="B24" s="18">
        <v>6476</v>
      </c>
      <c r="C24" s="18">
        <v>6595</v>
      </c>
      <c r="D24" s="18">
        <v>6121</v>
      </c>
      <c r="E24" s="138">
        <v>2.9071261625867317E-2</v>
      </c>
      <c r="F24" s="136">
        <v>2.7744542055404022E-2</v>
      </c>
      <c r="G24" s="137">
        <v>2.3862875132213621E-2</v>
      </c>
    </row>
    <row r="25" spans="1:7" x14ac:dyDescent="0.2">
      <c r="A25" s="134" t="s">
        <v>175</v>
      </c>
      <c r="B25" s="18">
        <v>811945</v>
      </c>
      <c r="C25" s="18">
        <v>875648</v>
      </c>
      <c r="D25" s="18">
        <v>935236</v>
      </c>
      <c r="E25" s="138">
        <v>3.6448834961110004</v>
      </c>
      <c r="F25" s="136">
        <v>3.6837684248264471</v>
      </c>
      <c r="G25" s="137">
        <v>3.6460414780511257</v>
      </c>
    </row>
    <row r="26" spans="1:7" x14ac:dyDescent="0.2">
      <c r="A26" s="134" t="s">
        <v>176</v>
      </c>
      <c r="B26" s="18">
        <v>98447</v>
      </c>
      <c r="C26" s="18">
        <v>127585</v>
      </c>
      <c r="D26" s="18">
        <v>178851</v>
      </c>
      <c r="E26" s="138">
        <v>0.44193614781991353</v>
      </c>
      <c r="F26" s="136">
        <v>0.53673804369048095</v>
      </c>
      <c r="G26" s="137">
        <v>0.69725520017505938</v>
      </c>
    </row>
    <row r="27" spans="1:7" x14ac:dyDescent="0.2">
      <c r="A27" s="134" t="s">
        <v>177</v>
      </c>
      <c r="B27" s="18">
        <v>166614</v>
      </c>
      <c r="C27" s="18">
        <v>169010</v>
      </c>
      <c r="D27" s="18">
        <v>166045</v>
      </c>
      <c r="E27" s="138">
        <v>0.74794304887774199</v>
      </c>
      <c r="F27" s="136">
        <v>0.71100910580497856</v>
      </c>
      <c r="G27" s="137">
        <v>0.64733068147825701</v>
      </c>
    </row>
    <row r="28" spans="1:7" x14ac:dyDescent="0.2">
      <c r="A28" s="134" t="s">
        <v>178</v>
      </c>
      <c r="B28" s="18">
        <v>49835</v>
      </c>
      <c r="C28" s="18">
        <v>56192</v>
      </c>
      <c r="D28" s="18">
        <v>59287</v>
      </c>
      <c r="E28" s="138">
        <v>0.22371314439856357</v>
      </c>
      <c r="F28" s="136">
        <v>0.23639443626645379</v>
      </c>
      <c r="G28" s="137">
        <v>0.23113188661387829</v>
      </c>
    </row>
    <row r="29" spans="1:7" x14ac:dyDescent="0.2">
      <c r="A29" s="134" t="s">
        <v>179</v>
      </c>
      <c r="B29" s="18">
        <v>178680</v>
      </c>
      <c r="C29" s="18">
        <v>171390</v>
      </c>
      <c r="D29" s="18">
        <v>186438</v>
      </c>
      <c r="E29" s="138">
        <v>0.80210825004786479</v>
      </c>
      <c r="F29" s="136">
        <v>0.72102154099707283</v>
      </c>
      <c r="G29" s="137">
        <v>0.72683331382121275</v>
      </c>
    </row>
    <row r="30" spans="1:7" x14ac:dyDescent="0.2">
      <c r="A30" s="134" t="s">
        <v>180</v>
      </c>
      <c r="B30" s="18">
        <v>0</v>
      </c>
      <c r="C30" s="18">
        <v>0</v>
      </c>
      <c r="D30" s="18">
        <v>0</v>
      </c>
      <c r="E30" s="138" t="s">
        <v>163</v>
      </c>
      <c r="F30" s="136" t="s">
        <v>163</v>
      </c>
      <c r="G30" s="137" t="s">
        <v>163</v>
      </c>
    </row>
    <row r="31" spans="1:7" x14ac:dyDescent="0.2">
      <c r="A31" s="134" t="s">
        <v>181</v>
      </c>
      <c r="B31" s="18">
        <v>0</v>
      </c>
      <c r="C31" s="18">
        <v>0</v>
      </c>
      <c r="D31" s="18">
        <v>0</v>
      </c>
      <c r="E31" s="138" t="s">
        <v>163</v>
      </c>
      <c r="F31" s="136" t="s">
        <v>163</v>
      </c>
      <c r="G31" s="137" t="s">
        <v>163</v>
      </c>
    </row>
    <row r="32" spans="1:7" x14ac:dyDescent="0.2">
      <c r="A32" s="134" t="s">
        <v>182</v>
      </c>
      <c r="B32" s="18">
        <v>161809</v>
      </c>
      <c r="C32" s="18">
        <v>210772</v>
      </c>
      <c r="D32" s="18">
        <v>291416</v>
      </c>
      <c r="E32" s="138">
        <v>0.72637303465410208</v>
      </c>
      <c r="F32" s="136">
        <v>0.88669789508743235</v>
      </c>
      <c r="G32" s="137">
        <v>1.136092733136606</v>
      </c>
    </row>
    <row r="33" spans="1:7" x14ac:dyDescent="0.2">
      <c r="A33" s="134" t="s">
        <v>183</v>
      </c>
      <c r="B33" s="18">
        <v>0</v>
      </c>
      <c r="C33" s="18">
        <v>0</v>
      </c>
      <c r="D33" s="18">
        <v>0</v>
      </c>
      <c r="E33" s="138" t="s">
        <v>163</v>
      </c>
      <c r="F33" s="136" t="s">
        <v>163</v>
      </c>
      <c r="G33" s="137" t="s">
        <v>163</v>
      </c>
    </row>
    <row r="34" spans="1:7" x14ac:dyDescent="0.2">
      <c r="A34" s="134" t="s">
        <v>184</v>
      </c>
      <c r="B34" s="18">
        <v>0</v>
      </c>
      <c r="C34" s="18">
        <v>0</v>
      </c>
      <c r="D34" s="18">
        <v>0</v>
      </c>
      <c r="E34" s="138" t="s">
        <v>163</v>
      </c>
      <c r="F34" s="136" t="s">
        <v>163</v>
      </c>
      <c r="G34" s="137" t="s">
        <v>163</v>
      </c>
    </row>
    <row r="35" spans="1:7" x14ac:dyDescent="0.2">
      <c r="A35" s="134" t="s">
        <v>5</v>
      </c>
      <c r="B35" s="18" t="s">
        <v>5</v>
      </c>
      <c r="C35" s="18" t="s">
        <v>5</v>
      </c>
      <c r="D35" s="18" t="s">
        <v>5</v>
      </c>
      <c r="E35" s="138" t="s">
        <v>5</v>
      </c>
      <c r="F35" s="136" t="s">
        <v>5</v>
      </c>
      <c r="G35" s="137" t="s">
        <v>5</v>
      </c>
    </row>
    <row r="36" spans="1:7" ht="13.5" thickBot="1" x14ac:dyDescent="0.25">
      <c r="A36" s="139" t="s">
        <v>4</v>
      </c>
      <c r="B36" s="21">
        <v>22276295</v>
      </c>
      <c r="C36" s="21">
        <v>23770441</v>
      </c>
      <c r="D36" s="21">
        <v>25650723</v>
      </c>
      <c r="E36" s="140">
        <v>100</v>
      </c>
      <c r="F36" s="141">
        <v>100</v>
      </c>
      <c r="G36" s="142">
        <v>100</v>
      </c>
    </row>
    <row r="38" spans="1:7" ht="16.5" thickBot="1" x14ac:dyDescent="0.3">
      <c r="A38" s="121" t="s">
        <v>147</v>
      </c>
      <c r="B38" s="122"/>
      <c r="C38" s="122"/>
      <c r="D38" s="122"/>
      <c r="E38" s="122"/>
      <c r="F38" s="122"/>
    </row>
    <row r="39" spans="1:7" x14ac:dyDescent="0.2">
      <c r="A39" s="123"/>
      <c r="B39" s="124"/>
      <c r="C39" s="125" t="s">
        <v>145</v>
      </c>
      <c r="D39" s="126"/>
      <c r="E39" s="127"/>
      <c r="F39" s="125" t="s">
        <v>2</v>
      </c>
      <c r="G39" s="128"/>
    </row>
    <row r="40" spans="1:7" x14ac:dyDescent="0.2">
      <c r="A40" s="129" t="s">
        <v>3</v>
      </c>
      <c r="B40" s="130" t="s">
        <v>160</v>
      </c>
      <c r="C40" s="131" t="s">
        <v>156</v>
      </c>
      <c r="D40" s="132" t="s">
        <v>157</v>
      </c>
      <c r="E40" s="131" t="s">
        <v>160</v>
      </c>
      <c r="F40" s="131" t="s">
        <v>156</v>
      </c>
      <c r="G40" s="133" t="s">
        <v>157</v>
      </c>
    </row>
    <row r="41" spans="1:7" x14ac:dyDescent="0.2">
      <c r="A41" s="134" t="s">
        <v>81</v>
      </c>
      <c r="B41" s="18">
        <v>588473</v>
      </c>
      <c r="C41" s="18">
        <v>586148</v>
      </c>
      <c r="D41" s="18">
        <v>575019</v>
      </c>
      <c r="E41" s="135">
        <v>18.371283663761051</v>
      </c>
      <c r="F41" s="136">
        <v>17.92569504164684</v>
      </c>
      <c r="G41" s="137">
        <v>17.626578407940343</v>
      </c>
    </row>
    <row r="42" spans="1:7" x14ac:dyDescent="0.2">
      <c r="A42" s="134" t="s">
        <v>186</v>
      </c>
      <c r="B42" s="18">
        <v>195637</v>
      </c>
      <c r="C42" s="18">
        <v>212272</v>
      </c>
      <c r="D42" s="18">
        <v>221443</v>
      </c>
      <c r="E42" s="138">
        <v>6.1075067541369288</v>
      </c>
      <c r="F42" s="136">
        <v>6.4917446410811905</v>
      </c>
      <c r="G42" s="137">
        <v>6.7880929193462016</v>
      </c>
    </row>
    <row r="43" spans="1:7" x14ac:dyDescent="0.2">
      <c r="A43" s="134" t="s">
        <v>82</v>
      </c>
      <c r="B43" s="18">
        <v>771956</v>
      </c>
      <c r="C43" s="18">
        <v>782548</v>
      </c>
      <c r="D43" s="18">
        <v>770336</v>
      </c>
      <c r="E43" s="138">
        <v>24.099359956943353</v>
      </c>
      <c r="F43" s="136">
        <v>23.932039013100191</v>
      </c>
      <c r="G43" s="137">
        <v>23.613807377598185</v>
      </c>
    </row>
    <row r="44" spans="1:7" x14ac:dyDescent="0.2">
      <c r="A44" s="134" t="s">
        <v>84</v>
      </c>
      <c r="B44" s="18">
        <v>466625</v>
      </c>
      <c r="C44" s="18">
        <v>504327</v>
      </c>
      <c r="D44" s="18">
        <v>471928</v>
      </c>
      <c r="E44" s="138">
        <v>14.567363735638679</v>
      </c>
      <c r="F44" s="136">
        <v>15.423428900667792</v>
      </c>
      <c r="G44" s="137">
        <v>14.466436578447791</v>
      </c>
    </row>
    <row r="45" spans="1:7" x14ac:dyDescent="0.2">
      <c r="A45" s="134" t="s">
        <v>185</v>
      </c>
      <c r="B45" s="18">
        <v>508352</v>
      </c>
      <c r="C45" s="18">
        <v>532042</v>
      </c>
      <c r="D45" s="18">
        <v>532437</v>
      </c>
      <c r="E45" s="138">
        <v>15.870020872733766</v>
      </c>
      <c r="F45" s="136">
        <v>16.271014558350224</v>
      </c>
      <c r="G45" s="137">
        <v>16.321273780150801</v>
      </c>
    </row>
    <row r="46" spans="1:7" x14ac:dyDescent="0.2">
      <c r="A46" s="134" t="s">
        <v>161</v>
      </c>
      <c r="B46" s="18">
        <v>95310</v>
      </c>
      <c r="C46" s="18">
        <v>97355</v>
      </c>
      <c r="D46" s="18">
        <v>100632</v>
      </c>
      <c r="E46" s="138">
        <v>2.975441602236748</v>
      </c>
      <c r="F46" s="136">
        <v>2.9773300271936916</v>
      </c>
      <c r="G46" s="137">
        <v>3.0847638744943255</v>
      </c>
    </row>
    <row r="47" spans="1:7" x14ac:dyDescent="0.2">
      <c r="A47" s="134" t="s">
        <v>162</v>
      </c>
      <c r="B47" s="18">
        <v>64725</v>
      </c>
      <c r="C47" s="18">
        <v>0</v>
      </c>
      <c r="D47" s="18">
        <v>0</v>
      </c>
      <c r="E47" s="138">
        <v>2.0206217364890726</v>
      </c>
      <c r="F47" s="136" t="s">
        <v>163</v>
      </c>
      <c r="G47" s="137" t="s">
        <v>163</v>
      </c>
    </row>
    <row r="48" spans="1:7" x14ac:dyDescent="0.2">
      <c r="A48" s="134" t="s">
        <v>164</v>
      </c>
      <c r="B48" s="18">
        <v>25949</v>
      </c>
      <c r="C48" s="18">
        <v>30481</v>
      </c>
      <c r="D48" s="18">
        <v>37453</v>
      </c>
      <c r="E48" s="138">
        <v>0.81009059003715633</v>
      </c>
      <c r="F48" s="136">
        <v>0.93217602135371491</v>
      </c>
      <c r="G48" s="137">
        <v>1.1480807436147147</v>
      </c>
    </row>
    <row r="49" spans="1:7" x14ac:dyDescent="0.2">
      <c r="A49" s="134" t="s">
        <v>165</v>
      </c>
      <c r="B49" s="18">
        <v>93162</v>
      </c>
      <c r="C49" s="18">
        <v>95174</v>
      </c>
      <c r="D49" s="18">
        <v>98146</v>
      </c>
      <c r="E49" s="138">
        <v>2.9083841207384316</v>
      </c>
      <c r="F49" s="136">
        <v>2.9106302501990902</v>
      </c>
      <c r="G49" s="137">
        <v>3.0085582640325153</v>
      </c>
    </row>
    <row r="50" spans="1:7" x14ac:dyDescent="0.2">
      <c r="A50" s="134" t="s">
        <v>166</v>
      </c>
      <c r="B50" s="18">
        <v>0</v>
      </c>
      <c r="C50" s="18">
        <v>0</v>
      </c>
      <c r="D50" s="18">
        <v>0</v>
      </c>
      <c r="E50" s="138" t="s">
        <v>163</v>
      </c>
      <c r="F50" s="136" t="s">
        <v>163</v>
      </c>
      <c r="G50" s="137" t="s">
        <v>163</v>
      </c>
    </row>
    <row r="51" spans="1:7" x14ac:dyDescent="0.2">
      <c r="A51" s="134" t="s">
        <v>167</v>
      </c>
      <c r="B51" s="18">
        <v>0</v>
      </c>
      <c r="C51" s="18">
        <v>0</v>
      </c>
      <c r="D51" s="18">
        <v>0</v>
      </c>
      <c r="E51" s="138" t="s">
        <v>163</v>
      </c>
      <c r="F51" s="136" t="s">
        <v>163</v>
      </c>
      <c r="G51" s="137" t="s">
        <v>163</v>
      </c>
    </row>
    <row r="52" spans="1:7" x14ac:dyDescent="0.2">
      <c r="A52" s="134" t="s">
        <v>168</v>
      </c>
      <c r="B52" s="18">
        <v>0</v>
      </c>
      <c r="C52" s="18">
        <v>0</v>
      </c>
      <c r="D52" s="18">
        <v>0</v>
      </c>
      <c r="E52" s="138" t="s">
        <v>163</v>
      </c>
      <c r="F52" s="136" t="s">
        <v>163</v>
      </c>
      <c r="G52" s="137" t="s">
        <v>163</v>
      </c>
    </row>
    <row r="53" spans="1:7" x14ac:dyDescent="0.2">
      <c r="A53" s="134" t="s">
        <v>169</v>
      </c>
      <c r="B53" s="18">
        <v>0</v>
      </c>
      <c r="C53" s="18">
        <v>18083</v>
      </c>
      <c r="D53" s="18">
        <v>19825</v>
      </c>
      <c r="E53" s="138" t="s">
        <v>163</v>
      </c>
      <c r="F53" s="136">
        <v>0.55301791260586031</v>
      </c>
      <c r="G53" s="137">
        <v>0.60771368761278721</v>
      </c>
    </row>
    <row r="54" spans="1:7" x14ac:dyDescent="0.2">
      <c r="A54" s="134" t="s">
        <v>170</v>
      </c>
      <c r="B54" s="18">
        <v>172469</v>
      </c>
      <c r="C54" s="18">
        <v>163168</v>
      </c>
      <c r="D54" s="18">
        <v>164479</v>
      </c>
      <c r="E54" s="138">
        <v>5.3842349983859998</v>
      </c>
      <c r="F54" s="136">
        <v>4.9900363194200636</v>
      </c>
      <c r="G54" s="137">
        <v>5.0419238146211161</v>
      </c>
    </row>
    <row r="55" spans="1:7" x14ac:dyDescent="0.2">
      <c r="A55" s="134" t="s">
        <v>171</v>
      </c>
      <c r="B55" s="18">
        <v>0</v>
      </c>
      <c r="C55" s="18">
        <v>0</v>
      </c>
      <c r="D55" s="18">
        <v>0</v>
      </c>
      <c r="E55" s="138" t="s">
        <v>163</v>
      </c>
      <c r="F55" s="136" t="s">
        <v>163</v>
      </c>
      <c r="G55" s="137" t="s">
        <v>163</v>
      </c>
    </row>
    <row r="56" spans="1:7" x14ac:dyDescent="0.2">
      <c r="A56" s="134" t="s">
        <v>172</v>
      </c>
      <c r="B56" s="18">
        <v>0</v>
      </c>
      <c r="C56" s="18">
        <v>0</v>
      </c>
      <c r="D56" s="18">
        <v>0</v>
      </c>
      <c r="E56" s="138" t="s">
        <v>163</v>
      </c>
      <c r="F56" s="136" t="s">
        <v>163</v>
      </c>
      <c r="G56" s="137" t="s">
        <v>163</v>
      </c>
    </row>
    <row r="57" spans="1:7" x14ac:dyDescent="0.2">
      <c r="A57" s="134" t="s">
        <v>173</v>
      </c>
      <c r="B57" s="18">
        <v>577</v>
      </c>
      <c r="C57" s="18">
        <v>2896</v>
      </c>
      <c r="D57" s="18">
        <v>11273</v>
      </c>
      <c r="E57" s="138">
        <v>1.8013113046801001E-2</v>
      </c>
      <c r="F57" s="136">
        <v>8.8566049599434357E-2</v>
      </c>
      <c r="G57" s="137">
        <v>0.34556148299919043</v>
      </c>
    </row>
    <row r="58" spans="1:7" x14ac:dyDescent="0.2">
      <c r="A58" s="134" t="s">
        <v>174</v>
      </c>
      <c r="B58" s="18">
        <v>1256</v>
      </c>
      <c r="C58" s="18">
        <v>1319</v>
      </c>
      <c r="D58" s="18">
        <v>1290</v>
      </c>
      <c r="E58" s="138">
        <v>3.9210519907767867E-2</v>
      </c>
      <c r="F58" s="136">
        <v>4.033792107101309E-2</v>
      </c>
      <c r="G58" s="137">
        <v>3.9543538815661819E-2</v>
      </c>
    </row>
    <row r="59" spans="1:7" x14ac:dyDescent="0.2">
      <c r="A59" s="134" t="s">
        <v>175</v>
      </c>
      <c r="B59" s="18">
        <v>139568</v>
      </c>
      <c r="C59" s="18">
        <v>145726</v>
      </c>
      <c r="D59" s="18">
        <v>147519</v>
      </c>
      <c r="E59" s="138">
        <v>4.3571129319166761</v>
      </c>
      <c r="F59" s="136">
        <v>4.4566215966599341</v>
      </c>
      <c r="G59" s="137">
        <v>4.5220335678663686</v>
      </c>
    </row>
    <row r="60" spans="1:7" x14ac:dyDescent="0.2">
      <c r="A60" s="134" t="s">
        <v>176</v>
      </c>
      <c r="B60" s="18">
        <v>13071</v>
      </c>
      <c r="C60" s="18">
        <v>16086</v>
      </c>
      <c r="D60" s="18">
        <v>20588</v>
      </c>
      <c r="E60" s="138">
        <v>0.40805788671531351</v>
      </c>
      <c r="F60" s="136">
        <v>0.49194526030956526</v>
      </c>
      <c r="G60" s="137">
        <v>0.63110261793553912</v>
      </c>
    </row>
    <row r="61" spans="1:7" x14ac:dyDescent="0.2">
      <c r="A61" s="134" t="s">
        <v>177</v>
      </c>
      <c r="B61" s="18">
        <v>23163</v>
      </c>
      <c r="C61" s="18">
        <v>21731</v>
      </c>
      <c r="D61" s="18">
        <v>19216</v>
      </c>
      <c r="E61" s="138">
        <v>0.72311566291690055</v>
      </c>
      <c r="F61" s="136">
        <v>0.66458177618967818</v>
      </c>
      <c r="G61" s="137">
        <v>0.5890454588230678</v>
      </c>
    </row>
    <row r="62" spans="1:7" x14ac:dyDescent="0.2">
      <c r="A62" s="134" t="s">
        <v>178</v>
      </c>
      <c r="B62" s="18">
        <v>0</v>
      </c>
      <c r="C62" s="18">
        <v>0</v>
      </c>
      <c r="D62" s="18">
        <v>0</v>
      </c>
      <c r="E62" s="138" t="s">
        <v>163</v>
      </c>
      <c r="F62" s="136" t="s">
        <v>163</v>
      </c>
      <c r="G62" s="137" t="s">
        <v>163</v>
      </c>
    </row>
    <row r="63" spans="1:7" x14ac:dyDescent="0.2">
      <c r="A63" s="134" t="s">
        <v>179</v>
      </c>
      <c r="B63" s="18">
        <v>16566</v>
      </c>
      <c r="C63" s="18">
        <v>28200</v>
      </c>
      <c r="D63" s="18">
        <v>29018</v>
      </c>
      <c r="E63" s="138">
        <v>0.51716677770070263</v>
      </c>
      <c r="F63" s="136">
        <v>0.86241802441438142</v>
      </c>
      <c r="G63" s="137">
        <v>0.88951504600998033</v>
      </c>
    </row>
    <row r="64" spans="1:7" x14ac:dyDescent="0.2">
      <c r="A64" s="134" t="s">
        <v>180</v>
      </c>
      <c r="B64" s="18">
        <v>0</v>
      </c>
      <c r="C64" s="18">
        <v>0</v>
      </c>
      <c r="D64" s="18">
        <v>0</v>
      </c>
      <c r="E64" s="138" t="s">
        <v>163</v>
      </c>
      <c r="F64" s="136" t="s">
        <v>163</v>
      </c>
      <c r="G64" s="137" t="s">
        <v>163</v>
      </c>
    </row>
    <row r="65" spans="1:7" x14ac:dyDescent="0.2">
      <c r="A65" s="134" t="s">
        <v>181</v>
      </c>
      <c r="B65" s="18">
        <v>0</v>
      </c>
      <c r="C65" s="18">
        <v>0</v>
      </c>
      <c r="D65" s="18">
        <v>0</v>
      </c>
      <c r="E65" s="138" t="s">
        <v>163</v>
      </c>
      <c r="F65" s="136" t="s">
        <v>163</v>
      </c>
      <c r="G65" s="137" t="s">
        <v>163</v>
      </c>
    </row>
    <row r="66" spans="1:7" x14ac:dyDescent="0.2">
      <c r="A66" s="134" t="s">
        <v>182</v>
      </c>
      <c r="B66" s="18">
        <v>26363</v>
      </c>
      <c r="C66" s="18">
        <v>32320</v>
      </c>
      <c r="D66" s="18">
        <v>41625</v>
      </c>
      <c r="E66" s="138">
        <v>0.82301507669465312</v>
      </c>
      <c r="F66" s="136">
        <v>0.98841668613733369</v>
      </c>
      <c r="G66" s="137">
        <v>1.2759688396914133</v>
      </c>
    </row>
    <row r="67" spans="1:7" x14ac:dyDescent="0.2">
      <c r="A67" s="134" t="s">
        <v>183</v>
      </c>
      <c r="B67" s="18">
        <v>0</v>
      </c>
      <c r="C67" s="18">
        <v>0</v>
      </c>
      <c r="D67" s="18">
        <v>0</v>
      </c>
      <c r="E67" s="138" t="s">
        <v>163</v>
      </c>
      <c r="F67" s="136" t="s">
        <v>163</v>
      </c>
      <c r="G67" s="137" t="s">
        <v>163</v>
      </c>
    </row>
    <row r="68" spans="1:7" x14ac:dyDescent="0.2">
      <c r="A68" s="134" t="s">
        <v>184</v>
      </c>
      <c r="B68" s="18">
        <v>0</v>
      </c>
      <c r="C68" s="18">
        <v>0</v>
      </c>
      <c r="D68" s="18">
        <v>0</v>
      </c>
      <c r="E68" s="138" t="s">
        <v>163</v>
      </c>
      <c r="F68" s="136" t="s">
        <v>163</v>
      </c>
      <c r="G68" s="137" t="s">
        <v>163</v>
      </c>
    </row>
    <row r="69" spans="1:7" x14ac:dyDescent="0.2">
      <c r="A69" s="134" t="s">
        <v>5</v>
      </c>
      <c r="B69" s="18" t="s">
        <v>5</v>
      </c>
      <c r="C69" s="18" t="s">
        <v>5</v>
      </c>
      <c r="D69" s="18" t="s">
        <v>5</v>
      </c>
      <c r="E69" s="138" t="s">
        <v>5</v>
      </c>
      <c r="F69" s="136" t="s">
        <v>5</v>
      </c>
      <c r="G69" s="137" t="s">
        <v>5</v>
      </c>
    </row>
    <row r="70" spans="1:7" ht="13.5" thickBot="1" x14ac:dyDescent="0.25">
      <c r="A70" s="139" t="s">
        <v>4</v>
      </c>
      <c r="B70" s="21">
        <v>3203222</v>
      </c>
      <c r="C70" s="21">
        <v>3269876</v>
      </c>
      <c r="D70" s="21">
        <v>3262227</v>
      </c>
      <c r="E70" s="140">
        <v>100</v>
      </c>
      <c r="F70" s="141">
        <v>100</v>
      </c>
      <c r="G70" s="142">
        <v>100</v>
      </c>
    </row>
    <row r="71" spans="1:7" x14ac:dyDescent="0.2">
      <c r="A71" s="143"/>
      <c r="B71" s="143"/>
      <c r="C71" s="143"/>
      <c r="D71" s="143"/>
      <c r="E71" s="143"/>
      <c r="F71" s="143"/>
      <c r="G71" s="143"/>
    </row>
    <row r="72" spans="1:7" x14ac:dyDescent="0.2">
      <c r="A72" s="145" t="s">
        <v>158</v>
      </c>
      <c r="F72" s="144"/>
      <c r="G72" s="224">
        <v>9</v>
      </c>
    </row>
    <row r="73" spans="1:7" x14ac:dyDescent="0.2">
      <c r="A73" s="145" t="s">
        <v>159</v>
      </c>
      <c r="F73" s="144"/>
      <c r="G73" s="225"/>
    </row>
  </sheetData>
  <mergeCells count="1">
    <mergeCell ref="G72:G73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2023-11-30T12:09:34Z</dcterms:modified>
</cp:coreProperties>
</file>