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M:\Statistikk og analyse\HMoseby\Kvartalstatistikkene\Premiestatistikk\Rapport\"/>
    </mc:Choice>
  </mc:AlternateContent>
  <xr:revisionPtr revIDLastSave="0" documentId="13_ncr:1_{F9BC634A-1F33-4CA7-99B0-966046C63FD1}" xr6:coauthVersionLast="47" xr6:coauthVersionMax="47" xr10:uidLastSave="{00000000-0000-0000-0000-000000000000}"/>
  <bookViews>
    <workbookView xWindow="28680" yWindow="-120" windowWidth="29040" windowHeight="1584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'Tab15'!$A$1:$U$67</definedName>
    <definedName name="_xlnm.Print_Area" localSheetId="18">'Tab17'!$A$1:$C$53</definedName>
    <definedName name="_xlnm.Print_Area" localSheetId="3">'Tab2'!$A$1:$K$65</definedName>
    <definedName name="_xlnm.Print_Area">'Tab5'!$A$4:$G$64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2" l="1"/>
  <c r="K64" i="4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<sst xmlns="http://schemas.openxmlformats.org/spreadsheetml/2006/main" count="3892" uniqueCount="190">
  <si>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</si>
  <si>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</si>
  <si>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</si>
  <si>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</si>
  <si>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</si>
  <si>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</si>
  <si>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</si>
  <si>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</si>
  <si>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</si>
  <si>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</si>
  <si>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</si>
  <si>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</si>
  <si>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</si>
  <si>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</si>
  <si>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</si>
  <si>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</si>
  <si>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</si>
  <si>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</si>
  <si>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</si>
  <si>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</si>
  <si>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</si>
  <si>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</si>
  <si>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</si>
  <si>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</si>
  <si>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</si>
  <si>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</si>
  <si>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</si>
  <si>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</si>
  <si>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</si>
  <si>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</si>
  <si>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</si>
  <si>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</si>
  <si>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</si>
  <si>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</si>
  <si>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</si>
  <si>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</si>
  <si>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</si>
  <si>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</si>
  <si>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</si>
  <si>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</si>
  <si>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</si>
  <si>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</si>
  <si>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</si>
  <si>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</si>
  <si>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</si>
  <si>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</si>
  <si>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</si>
  <si>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</si>
  <si>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</si>
  <si>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</si>
  <si>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</si>
  <si>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</si>
  <si>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</si>
  <si>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</si>
  <si>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</si>
  <si>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</si>
  <si>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</si>
  <si>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</si>
  <si>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</si>
  <si>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</si>
  <si>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</si>
  <si>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</si>
  <si>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</si>
  <si>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</si>
  <si>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</si>
  <si>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</si>
  <si>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</si>
  <si>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</si>
  <si>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</si>
  <si>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</si>
  <si>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</si>
  <si>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</si>
  <si>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</si>
  <si>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</si>
  <si>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</si>
  <si>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</si>
  <si>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</si>
  <si>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</si>
  <si>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</si>
  <si>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</si>
  <si>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</si>
  <si>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</si>
  <si>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</si>
  <si>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</si>
  <si>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</si>
  <si>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</si>
  <si>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</si>
  <si>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</si>
  <si>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</si>
  <si>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</si>
  <si>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</si>
  <si>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</si>
  <si>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</si>
  <si>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</si>
  <si>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</si>
  <si>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</si>
  <si>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</si>
  <si>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</si>
  <si>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</si>
  <si>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</si>
  <si>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</si>
  <si>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</si>
  <si>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</si>
  <si>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</si>
  <si>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</si>
  <si>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</si>
  <si>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</si>
  <si>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</si>
  <si>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</si>
  <si>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</si>
  <si>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</si>
  <si>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</si>
  <si>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</si>
  <si>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</si>
  <si>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</si>
  <si>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</si>
  <si>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</si>
  <si>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</si>
  <si>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</si>
  <si>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</si>
  <si>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</si>
  <si>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</si>
  <si>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</si>
  <si>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</si>
  <si>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</si>
  <si>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</si>
  <si>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</si>
  <si>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</si>
  <si>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</si>
  <si>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</si>
  <si>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</si>
  <si>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</si>
  <si>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</si>
  <si>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</si>
  <si>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</si>
  <si>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</si>
  <si>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</si>
  <si>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</si>
  <si>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</si>
  <si>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</si>
  <si>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</si>
  <si>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</si>
  <si>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</si>
  <si>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</si>
  <si>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</si>
  <si>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</si>
  <si>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</si>
  <si>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</si>
  <si>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</si>
  <si>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</si>
  <si>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</si>
  <si>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</si>
  <si>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</si>
  <si>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Reise*</t>
  </si>
  <si>
    <t xml:space="preserve">* Merk. ang. antall forsikrede på reiseforsikring: </t>
  </si>
  <si>
    <t>Mange personer har helårs reiseforsikring, men i tillegg har også mange kredittkort med inkludert reiseforsikring. Mange personer kan derfor være dobbeltforsikret for reise.</t>
  </si>
  <si>
    <t>Telling av antall forsikrede som har reiseforsikring kan også være telt på litt ulik måte over tid spesielt med tanke på kredittkortvariantene.</t>
  </si>
  <si>
    <t>30.09.2021</t>
  </si>
  <si>
    <t>30.09.2022</t>
  </si>
  <si>
    <t>Finans Norge / Skadeforsikringsstatistikk</t>
  </si>
  <si>
    <t>Premiestatistikk skadeforsikring 3. kvartal 2022</t>
  </si>
  <si>
    <t>30.09.2020</t>
  </si>
  <si>
    <t>Storebrand</t>
  </si>
  <si>
    <t>Fremtind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</si>
  <si>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</si>
  <si>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</si>
  <si>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</si>
  <si>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</si>
  <si>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</si>
  <si>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</si>
  <si>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</si>
  <si>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Danica</t>
  </si>
  <si>
    <t>Oslo Pensjonsforsikring</t>
  </si>
  <si>
    <t>Ly Forsikring</t>
  </si>
  <si>
    <t>Eika Forsikring</t>
  </si>
  <si>
    <t>Telenor Forsikring</t>
  </si>
  <si>
    <t>YouPlus Livsforsikring</t>
  </si>
  <si>
    <t>Eir Försäkring AB</t>
  </si>
  <si>
    <t>Oslo Forsikring</t>
  </si>
  <si>
    <t>Frende Forsikring</t>
  </si>
  <si>
    <t>KNIF Trygghet Forsikring</t>
  </si>
  <si>
    <t>Landkreditt Forsikring</t>
  </si>
  <si>
    <t>Granne Forsikring</t>
  </si>
  <si>
    <t>Euro Insurance LTD</t>
  </si>
  <si>
    <t>Skogbrand</t>
  </si>
  <si>
    <t>W R Berkley</t>
  </si>
  <si>
    <t>Insr</t>
  </si>
  <si>
    <t>WaterCircles</t>
  </si>
  <si>
    <t>Euro Accident</t>
  </si>
  <si>
    <t>HDI Global Specialty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</si>
</sst>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24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69" fontId="6" fillId="0" borderId="0" xfId="7" applyNumberFormat="1"/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9" fillId="0" borderId="0" xfId="0" applyFont="1" applyFill="1"/>
    <xf numFmtId="0" fontId="0" fillId="0" borderId="0" xfId="0" applyFill="1"/>
    <xf numFmtId="0" fontId="7" fillId="0" borderId="0" xfId="4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1" fillId="0" borderId="0" xfId="0" applyFont="1" applyFill="1" applyBorder="1"/>
    <xf numFmtId="166" fontId="12" fillId="0" borderId="12" xfId="0" applyNumberFormat="1" applyFont="1" applyFill="1" applyBorder="1" applyAlignment="1" applyProtection="1"/>
    <xf numFmtId="0" fontId="12" fillId="0" borderId="1" xfId="0" applyFont="1" applyFill="1" applyBorder="1" applyAlignment="1"/>
    <xf numFmtId="0" fontId="12" fillId="0" borderId="18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/>
    </xf>
    <xf numFmtId="14" fontId="12" fillId="0" borderId="16" xfId="0" applyNumberFormat="1" applyFont="1" applyFill="1" applyBorder="1" applyAlignment="1">
      <alignment horizontal="center"/>
    </xf>
    <xf numFmtId="14" fontId="12" fillId="0" borderId="12" xfId="0" applyNumberFormat="1" applyFont="1" applyFill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14" fontId="12" fillId="0" borderId="15" xfId="0" applyNumberFormat="1" applyFont="1" applyFill="1" applyBorder="1" applyAlignment="1">
      <alignment horizontal="center"/>
    </xf>
    <xf numFmtId="14" fontId="12" fillId="0" borderId="1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0" fontId="9" fillId="0" borderId="21" xfId="0" applyFont="1" applyFill="1" applyBorder="1" applyAlignment="1">
      <alignment horizontal="left"/>
    </xf>
    <xf numFmtId="167" fontId="9" fillId="0" borderId="24" xfId="1" applyNumberFormat="1" applyFont="1" applyFill="1" applyBorder="1" applyAlignment="1" applyProtection="1">
      <alignment horizontal="center"/>
    </xf>
    <xf numFmtId="172" fontId="9" fillId="0" borderId="17" xfId="0" applyNumberFormat="1" applyFont="1" applyFill="1" applyBorder="1" applyAlignment="1">
      <alignment horizontal="right"/>
    </xf>
    <xf numFmtId="167" fontId="9" fillId="0" borderId="9" xfId="1" applyNumberFormat="1" applyFont="1" applyFill="1" applyBorder="1" applyAlignment="1" applyProtection="1">
      <alignment horizontal="center"/>
    </xf>
    <xf numFmtId="0" fontId="12" fillId="0" borderId="21" xfId="0" applyFont="1" applyFill="1" applyBorder="1" applyAlignment="1">
      <alignment horizontal="left"/>
    </xf>
    <xf numFmtId="167" fontId="12" fillId="0" borderId="24" xfId="1" applyNumberFormat="1" applyFont="1" applyFill="1" applyBorder="1" applyAlignment="1" applyProtection="1">
      <alignment horizontal="center"/>
    </xf>
    <xf numFmtId="172" fontId="12" fillId="0" borderId="17" xfId="0" applyNumberFormat="1" applyFont="1" applyFill="1" applyBorder="1" applyAlignment="1">
      <alignment horizontal="right"/>
    </xf>
    <xf numFmtId="167" fontId="12" fillId="0" borderId="9" xfId="1" applyNumberFormat="1" applyFont="1" applyFill="1" applyBorder="1" applyAlignment="1" applyProtection="1">
      <alignment horizontal="center"/>
    </xf>
    <xf numFmtId="3" fontId="12" fillId="0" borderId="0" xfId="0" applyNumberFormat="1" applyFont="1" applyFill="1" applyAlignment="1" applyProtection="1">
      <alignment horizontal="right"/>
    </xf>
    <xf numFmtId="166" fontId="12" fillId="0" borderId="17" xfId="0" applyNumberFormat="1" applyFont="1" applyFill="1" applyBorder="1" applyAlignment="1">
      <alignment horizontal="right"/>
    </xf>
    <xf numFmtId="3" fontId="12" fillId="0" borderId="10" xfId="0" applyNumberFormat="1" applyFont="1" applyFill="1" applyBorder="1" applyAlignment="1" applyProtection="1">
      <alignment horizontal="right"/>
    </xf>
    <xf numFmtId="171" fontId="9" fillId="0" borderId="17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 applyProtection="1">
      <alignment horizontal="right"/>
    </xf>
    <xf numFmtId="3" fontId="9" fillId="0" borderId="10" xfId="0" applyNumberFormat="1" applyFont="1" applyFill="1" applyBorder="1" applyAlignment="1" applyProtection="1">
      <alignment horizontal="right"/>
    </xf>
    <xf numFmtId="167" fontId="12" fillId="0" borderId="25" xfId="1" applyNumberFormat="1" applyFont="1" applyFill="1" applyBorder="1" applyAlignment="1" applyProtection="1">
      <alignment horizontal="center"/>
    </xf>
    <xf numFmtId="172" fontId="12" fillId="0" borderId="22" xfId="0" applyNumberFormat="1" applyFont="1" applyFill="1" applyBorder="1" applyAlignment="1">
      <alignment horizontal="right"/>
    </xf>
    <xf numFmtId="167" fontId="12" fillId="0" borderId="11" xfId="1" applyNumberFormat="1" applyFont="1" applyFill="1" applyBorder="1" applyAlignment="1" applyProtection="1">
      <alignment horizontal="center"/>
    </xf>
    <xf numFmtId="172" fontId="12" fillId="0" borderId="19" xfId="0" applyNumberFormat="1" applyFont="1" applyFill="1" applyBorder="1" applyAlignment="1">
      <alignment horizontal="right"/>
    </xf>
    <xf numFmtId="0" fontId="36" fillId="0" borderId="0" xfId="0" applyFont="1" applyFill="1"/>
    <xf numFmtId="0" fontId="14" fillId="0" borderId="0" xfId="0" applyFont="1" applyFill="1" applyAlignment="1">
      <alignment horizontal="right"/>
    </xf>
    <xf numFmtId="0" fontId="9" fillId="0" borderId="7" xfId="0" applyFont="1" applyFill="1" applyBorder="1"/>
    <xf numFmtId="0" fontId="14" fillId="0" borderId="26" xfId="0" applyFont="1" applyFill="1" applyBorder="1" applyAlignment="1">
      <alignment horizontal="left"/>
    </xf>
    <xf numFmtId="0" fontId="9" fillId="0" borderId="26" xfId="0" applyFont="1" applyFill="1" applyBorder="1"/>
    <xf numFmtId="0" fontId="14" fillId="0" borderId="0" xfId="0" applyFont="1" applyFill="1" applyAlignment="1">
      <alignment horizontal="left"/>
    </xf>
    <xf numFmtId="0" fontId="37" fillId="0" borderId="0" xfId="0" applyFont="1"/>
    <xf numFmtId="0" fontId="38" fillId="0" borderId="0" xfId="0" applyFont="1"/>
    <xf numFmtId="169" fontId="38" fillId="0" borderId="0" xfId="7" applyNumberFormat="1" applyFont="1"/>
    <xf numFmtId="0" fontId="39" fillId="0" borderId="0" xfId="0" applyFont="1"/>
    <xf numFmtId="14" fontId="40" fillId="0" borderId="0" xfId="0" applyNumberFormat="1" applyFont="1"/>
    <xf numFmtId="168" fontId="38" fillId="0" borderId="0" xfId="0" applyNumberFormat="1" applyFont="1"/>
    <xf numFmtId="0" fontId="37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8" fillId="0" borderId="0" xfId="0" applyNumberFormat="1" applyFont="1"/>
    <xf numFmtId="3" fontId="37" fillId="0" borderId="0" xfId="0" applyNumberFormat="1" applyFont="1"/>
    <xf numFmtId="14" fontId="38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7" fontId="12" fillId="0" borderId="21" xfId="1" applyNumberFormat="1" applyFont="1" applyFill="1" applyBorder="1" applyAlignment="1" applyProtection="1">
      <alignment horizontal="center"/>
    </xf>
    <xf numFmtId="167" fontId="12" fillId="0" borderId="10" xfId="1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7" fontId="12" fillId="0" borderId="1" xfId="1" applyNumberFormat="1" applyFont="1" applyFill="1" applyBorder="1" applyAlignment="1" applyProtection="1">
      <alignment horizontal="center"/>
    </xf>
    <xf numFmtId="167" fontId="12" fillId="0" borderId="20" xfId="1" applyNumberFormat="1" applyFont="1" applyFill="1" applyBorder="1" applyAlignment="1" applyProtection="1">
      <alignment horizontal="center"/>
    </xf>
    <xf numFmtId="167" fontId="12" fillId="0" borderId="2" xfId="1" applyNumberFormat="1" applyFont="1" applyFill="1" applyBorder="1" applyAlignment="1" applyProtection="1">
      <alignment horizontal="center"/>
    </xf>
    <xf numFmtId="167" fontId="12" fillId="0" borderId="28" xfId="1" applyNumberFormat="1" applyFont="1" applyFill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0.26190512684571365</c:v>
                </c:pt>
                <c:pt idx="1">
                  <c:v>0.21644981289680831</c:v>
                </c:pt>
                <c:pt idx="2">
                  <c:v>0.1428554247989797</c:v>
                </c:pt>
                <c:pt idx="3">
                  <c:v>0.13869282508174657</c:v>
                </c:pt>
                <c:pt idx="4">
                  <c:v>0.24009681037675179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30.09.2021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2706.3049999999998</c:v>
                </c:pt>
                <c:pt idx="1">
                  <c:v>9058.259</c:v>
                </c:pt>
                <c:pt idx="2">
                  <c:v>2103.2350000000006</c:v>
                </c:pt>
                <c:pt idx="3">
                  <c:v>10106.597</c:v>
                </c:pt>
                <c:pt idx="4">
                  <c:v>1228.393</c:v>
                </c:pt>
                <c:pt idx="5">
                  <c:v>2323.4769999999999</c:v>
                </c:pt>
                <c:pt idx="6">
                  <c:v>3721.3780000000002</c:v>
                </c:pt>
                <c:pt idx="7">
                  <c:v>2451.8310000000001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30.09.2022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2834.636</c:v>
                </c:pt>
                <c:pt idx="1">
                  <c:v>9549.0249999999996</c:v>
                </c:pt>
                <c:pt idx="2">
                  <c:v>2227.1119999999992</c:v>
                </c:pt>
                <c:pt idx="3">
                  <c:v>11292.428</c:v>
                </c:pt>
                <c:pt idx="4">
                  <c:v>1311.8</c:v>
                </c:pt>
                <c:pt idx="5">
                  <c:v>2558.61</c:v>
                </c:pt>
                <c:pt idx="6">
                  <c:v>3966.6289999999999</c:v>
                </c:pt>
                <c:pt idx="7">
                  <c:v>2779.9110000000001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47694631</c:v>
                </c:pt>
                <c:pt idx="1">
                  <c:v>29552047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E754793-7E82-4651-8447-9E08EC194BA0}"/>
            </a:ext>
          </a:extLst>
        </xdr:cNvPr>
        <xdr:cNvSpPr txBox="1"/>
      </xdr:nvSpPr>
      <xdr:spPr>
        <a:xfrm>
          <a:off x="666017" y="434779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3. KVARTAL 2022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(3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. november 2022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A6605854-A172-4ED1-AD1E-55E024D6CEE5}"/>
            </a:ext>
          </a:extLst>
        </xdr:cNvPr>
        <xdr:cNvSpPr txBox="1"/>
      </xdr:nvSpPr>
      <xdr:spPr>
        <a:xfrm>
          <a:off x="666750" y="2755656"/>
          <a:ext cx="5638800" cy="116546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C770DB03-43A4-4CB9-A525-474284C15529}"/>
            </a:ext>
          </a:extLst>
        </xdr:cNvPr>
        <xdr:cNvSpPr txBox="1"/>
      </xdr:nvSpPr>
      <xdr:spPr>
        <a:xfrm>
          <a:off x="654050" y="3810734"/>
          <a:ext cx="5480078" cy="47185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698989</xdr:colOff>
      <xdr:row>12</xdr:row>
      <xdr:rowOff>222182</xdr:rowOff>
    </xdr:to>
    <xdr:pic>
      <xdr:nvPicPr>
        <xdr:cNvPr id="10" name="Bilde 7">
          <a:extLst>
            <a:ext uri="{FF2B5EF4-FFF2-40B4-BE49-F238E27FC236}">
              <a16:creationId xmlns:a16="http://schemas.microsoft.com/office/drawing/2014/main" id="{6ED930C7-345D-466D-A63A-301FE7A4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24278"/>
          <a:ext cx="7799510" cy="1788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Mange kan ha flere enn en reiseforsikring (individuelle- og kollektive forsikringer, f. eks. via kredittkort). Antallet reiseforsikringer representerer derfor antall avtaler og ikke antall forsikrede.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31.3.2021: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To nye selskap er med i statistikken fra og med 1.kvartal 2021; Euro Accident &amp; HDI Global Specialty SE 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30.9.2021: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Ett nytt selskap er med i statistikken fra og med 3.kvartal 2021; Eir Försäkring AB.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Insr har avviklet virksomheten og rapporterer derfor ikke f.o.m. 3.kvartal 2021.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30.6.2022: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Ly Forsikring er med i statistikken f.o.m. 2.kvartal 2022.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byttet navn til Granne Forsikring.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Norske Codan ble en del av Tryg Norge fra 1. april 2022 etter oppkjøpet av britiske RSA.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30.9.2022: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Små elektriske kjøretøy (el-sparkesykler mm.) ble i juni 2022 omklassifisert fra sykkel til motorvogn og omfattes dermed av bilansvarslova. Forsikringsplikt for utleiefirmaer trådte i kraft 1. september 2022, og  fra 1. januar 2023 vil også forsikringsplikten gjelde for privateide små elektriske kjøretøy. Tallene rapporteres derfor inn under 'Motorvogn'-tallene.</a:t>
          </a:r>
        </a:p>
        <a:p>
          <a:pPr rtl="0" fontAlgn="base"/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Eir Försäkring AB har ikke levert oppdaterte tall til premiestatistikken</a:t>
          </a:r>
          <a:r>
            <a:rPr lang="nb-NO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pr. 30.09.2022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Eir Försäkring AB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Accident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Fremtind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Fremtind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Gjensidige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Granne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HDI Global Specialty SE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If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Insr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Jernbanepersonalets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KLP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KNIF Trygghet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Landkreditt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Ly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Nordea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Oslo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Oslo Pensjonsforsikring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Protector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Skogbrand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Storebrand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Telenor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Tryg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W R Berkley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WaterCircles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YouPlus Livsforsikring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Merknader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en-US" sz="100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Angående antall forsikringer/forsikrede: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tingforsikringer telles antall forsikringer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personforsikringer telles antall forsikrede med unntak av for yrkesskadeforsikring.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yrkesskadeforsikring telles årsverk. Det vil si at to forsikrede 50% stilinger vil telles som en forsikret.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5" zoomScaleNormal="65" zoomScaleSheetLayoutView="100" workbookViewId="0"/>
  </sheetViews>
  <sheetFormatPr defaultColWidth="11.42578125" defaultRowHeight="12.75" x14ac:dyDescent="0.2"/>
  <cols>
    <col min="1" max="1" width="16.28515625" style="150" customWidth="1"/>
    <col min="2" max="4" width="11.42578125" style="150"/>
    <col min="5" max="5" width="14.140625" style="150" bestFit="1" customWidth="1"/>
    <col min="6" max="7" width="11.42578125" style="150"/>
    <col min="8" max="8" width="13.42578125" style="150" customWidth="1"/>
    <col min="9" max="9" width="11.42578125" style="150"/>
    <col min="10" max="10" width="13.42578125" style="150" bestFit="1" customWidth="1"/>
    <col min="11" max="256" width="11.42578125" style="150"/>
    <col min="257" max="257" width="16.28515625" style="150" customWidth="1"/>
    <col min="258" max="260" width="11.42578125" style="150"/>
    <col min="261" max="261" width="14.140625" style="150" bestFit="1" customWidth="1"/>
    <col min="262" max="263" width="11.42578125" style="150"/>
    <col min="264" max="264" width="13.42578125" style="150" customWidth="1"/>
    <col min="265" max="265" width="11.42578125" style="150"/>
    <col min="266" max="266" width="13.42578125" style="150" bestFit="1" customWidth="1"/>
    <col min="267" max="512" width="11.42578125" style="150"/>
    <col min="513" max="513" width="16.28515625" style="150" customWidth="1"/>
    <col min="514" max="516" width="11.42578125" style="150"/>
    <col min="517" max="517" width="14.140625" style="150" bestFit="1" customWidth="1"/>
    <col min="518" max="519" width="11.42578125" style="150"/>
    <col min="520" max="520" width="13.42578125" style="150" customWidth="1"/>
    <col min="521" max="521" width="11.42578125" style="150"/>
    <col min="522" max="522" width="13.42578125" style="150" bestFit="1" customWidth="1"/>
    <col min="523" max="768" width="11.42578125" style="150"/>
    <col min="769" max="769" width="16.28515625" style="150" customWidth="1"/>
    <col min="770" max="772" width="11.42578125" style="150"/>
    <col min="773" max="773" width="14.140625" style="150" bestFit="1" customWidth="1"/>
    <col min="774" max="775" width="11.42578125" style="150"/>
    <col min="776" max="776" width="13.42578125" style="150" customWidth="1"/>
    <col min="777" max="777" width="11.42578125" style="150"/>
    <col min="778" max="778" width="13.42578125" style="150" bestFit="1" customWidth="1"/>
    <col min="779" max="1024" width="11.42578125" style="150"/>
    <col min="1025" max="1025" width="16.28515625" style="150" customWidth="1"/>
    <col min="1026" max="1028" width="11.42578125" style="150"/>
    <col min="1029" max="1029" width="14.140625" style="150" bestFit="1" customWidth="1"/>
    <col min="1030" max="1031" width="11.42578125" style="150"/>
    <col min="1032" max="1032" width="13.42578125" style="150" customWidth="1"/>
    <col min="1033" max="1033" width="11.42578125" style="150"/>
    <col min="1034" max="1034" width="13.42578125" style="150" bestFit="1" customWidth="1"/>
    <col min="1035" max="1280" width="11.42578125" style="150"/>
    <col min="1281" max="1281" width="16.28515625" style="150" customWidth="1"/>
    <col min="1282" max="1284" width="11.42578125" style="150"/>
    <col min="1285" max="1285" width="14.140625" style="150" bestFit="1" customWidth="1"/>
    <col min="1286" max="1287" width="11.42578125" style="150"/>
    <col min="1288" max="1288" width="13.42578125" style="150" customWidth="1"/>
    <col min="1289" max="1289" width="11.42578125" style="150"/>
    <col min="1290" max="1290" width="13.42578125" style="150" bestFit="1" customWidth="1"/>
    <col min="1291" max="1536" width="11.42578125" style="150"/>
    <col min="1537" max="1537" width="16.28515625" style="150" customWidth="1"/>
    <col min="1538" max="1540" width="11.42578125" style="150"/>
    <col min="1541" max="1541" width="14.140625" style="150" bestFit="1" customWidth="1"/>
    <col min="1542" max="1543" width="11.42578125" style="150"/>
    <col min="1544" max="1544" width="13.42578125" style="150" customWidth="1"/>
    <col min="1545" max="1545" width="11.42578125" style="150"/>
    <col min="1546" max="1546" width="13.42578125" style="150" bestFit="1" customWidth="1"/>
    <col min="1547" max="1792" width="11.42578125" style="150"/>
    <col min="1793" max="1793" width="16.28515625" style="150" customWidth="1"/>
    <col min="1794" max="1796" width="11.42578125" style="150"/>
    <col min="1797" max="1797" width="14.140625" style="150" bestFit="1" customWidth="1"/>
    <col min="1798" max="1799" width="11.42578125" style="150"/>
    <col min="1800" max="1800" width="13.42578125" style="150" customWidth="1"/>
    <col min="1801" max="1801" width="11.42578125" style="150"/>
    <col min="1802" max="1802" width="13.42578125" style="150" bestFit="1" customWidth="1"/>
    <col min="1803" max="2048" width="11.42578125" style="150"/>
    <col min="2049" max="2049" width="16.28515625" style="150" customWidth="1"/>
    <col min="2050" max="2052" width="11.42578125" style="150"/>
    <col min="2053" max="2053" width="14.140625" style="150" bestFit="1" customWidth="1"/>
    <col min="2054" max="2055" width="11.42578125" style="150"/>
    <col min="2056" max="2056" width="13.42578125" style="150" customWidth="1"/>
    <col min="2057" max="2057" width="11.42578125" style="150"/>
    <col min="2058" max="2058" width="13.42578125" style="150" bestFit="1" customWidth="1"/>
    <col min="2059" max="2304" width="11.42578125" style="150"/>
    <col min="2305" max="2305" width="16.28515625" style="150" customWidth="1"/>
    <col min="2306" max="2308" width="11.42578125" style="150"/>
    <col min="2309" max="2309" width="14.140625" style="150" bestFit="1" customWidth="1"/>
    <col min="2310" max="2311" width="11.42578125" style="150"/>
    <col min="2312" max="2312" width="13.42578125" style="150" customWidth="1"/>
    <col min="2313" max="2313" width="11.42578125" style="150"/>
    <col min="2314" max="2314" width="13.42578125" style="150" bestFit="1" customWidth="1"/>
    <col min="2315" max="2560" width="11.42578125" style="150"/>
    <col min="2561" max="2561" width="16.28515625" style="150" customWidth="1"/>
    <col min="2562" max="2564" width="11.42578125" style="150"/>
    <col min="2565" max="2565" width="14.140625" style="150" bestFit="1" customWidth="1"/>
    <col min="2566" max="2567" width="11.42578125" style="150"/>
    <col min="2568" max="2568" width="13.42578125" style="150" customWidth="1"/>
    <col min="2569" max="2569" width="11.42578125" style="150"/>
    <col min="2570" max="2570" width="13.42578125" style="150" bestFit="1" customWidth="1"/>
    <col min="2571" max="2816" width="11.42578125" style="150"/>
    <col min="2817" max="2817" width="16.28515625" style="150" customWidth="1"/>
    <col min="2818" max="2820" width="11.42578125" style="150"/>
    <col min="2821" max="2821" width="14.140625" style="150" bestFit="1" customWidth="1"/>
    <col min="2822" max="2823" width="11.42578125" style="150"/>
    <col min="2824" max="2824" width="13.42578125" style="150" customWidth="1"/>
    <col min="2825" max="2825" width="11.42578125" style="150"/>
    <col min="2826" max="2826" width="13.42578125" style="150" bestFit="1" customWidth="1"/>
    <col min="2827" max="3072" width="11.42578125" style="150"/>
    <col min="3073" max="3073" width="16.28515625" style="150" customWidth="1"/>
    <col min="3074" max="3076" width="11.42578125" style="150"/>
    <col min="3077" max="3077" width="14.140625" style="150" bestFit="1" customWidth="1"/>
    <col min="3078" max="3079" width="11.42578125" style="150"/>
    <col min="3080" max="3080" width="13.42578125" style="150" customWidth="1"/>
    <col min="3081" max="3081" width="11.42578125" style="150"/>
    <col min="3082" max="3082" width="13.42578125" style="150" bestFit="1" customWidth="1"/>
    <col min="3083" max="3328" width="11.42578125" style="150"/>
    <col min="3329" max="3329" width="16.28515625" style="150" customWidth="1"/>
    <col min="3330" max="3332" width="11.42578125" style="150"/>
    <col min="3333" max="3333" width="14.140625" style="150" bestFit="1" customWidth="1"/>
    <col min="3334" max="3335" width="11.42578125" style="150"/>
    <col min="3336" max="3336" width="13.42578125" style="150" customWidth="1"/>
    <col min="3337" max="3337" width="11.42578125" style="150"/>
    <col min="3338" max="3338" width="13.42578125" style="150" bestFit="1" customWidth="1"/>
    <col min="3339" max="3584" width="11.42578125" style="150"/>
    <col min="3585" max="3585" width="16.28515625" style="150" customWidth="1"/>
    <col min="3586" max="3588" width="11.42578125" style="150"/>
    <col min="3589" max="3589" width="14.140625" style="150" bestFit="1" customWidth="1"/>
    <col min="3590" max="3591" width="11.42578125" style="150"/>
    <col min="3592" max="3592" width="13.42578125" style="150" customWidth="1"/>
    <col min="3593" max="3593" width="11.42578125" style="150"/>
    <col min="3594" max="3594" width="13.42578125" style="150" bestFit="1" customWidth="1"/>
    <col min="3595" max="3840" width="11.42578125" style="150"/>
    <col min="3841" max="3841" width="16.28515625" style="150" customWidth="1"/>
    <col min="3842" max="3844" width="11.42578125" style="150"/>
    <col min="3845" max="3845" width="14.140625" style="150" bestFit="1" customWidth="1"/>
    <col min="3846" max="3847" width="11.42578125" style="150"/>
    <col min="3848" max="3848" width="13.42578125" style="150" customWidth="1"/>
    <col min="3849" max="3849" width="11.42578125" style="150"/>
    <col min="3850" max="3850" width="13.42578125" style="150" bestFit="1" customWidth="1"/>
    <col min="3851" max="4096" width="11.42578125" style="150"/>
    <col min="4097" max="4097" width="16.28515625" style="150" customWidth="1"/>
    <col min="4098" max="4100" width="11.42578125" style="150"/>
    <col min="4101" max="4101" width="14.140625" style="150" bestFit="1" customWidth="1"/>
    <col min="4102" max="4103" width="11.42578125" style="150"/>
    <col min="4104" max="4104" width="13.42578125" style="150" customWidth="1"/>
    <col min="4105" max="4105" width="11.42578125" style="150"/>
    <col min="4106" max="4106" width="13.42578125" style="150" bestFit="1" customWidth="1"/>
    <col min="4107" max="4352" width="11.42578125" style="150"/>
    <col min="4353" max="4353" width="16.28515625" style="150" customWidth="1"/>
    <col min="4354" max="4356" width="11.42578125" style="150"/>
    <col min="4357" max="4357" width="14.140625" style="150" bestFit="1" customWidth="1"/>
    <col min="4358" max="4359" width="11.42578125" style="150"/>
    <col min="4360" max="4360" width="13.42578125" style="150" customWidth="1"/>
    <col min="4361" max="4361" width="11.42578125" style="150"/>
    <col min="4362" max="4362" width="13.42578125" style="150" bestFit="1" customWidth="1"/>
    <col min="4363" max="4608" width="11.42578125" style="150"/>
    <col min="4609" max="4609" width="16.28515625" style="150" customWidth="1"/>
    <col min="4610" max="4612" width="11.42578125" style="150"/>
    <col min="4613" max="4613" width="14.140625" style="150" bestFit="1" customWidth="1"/>
    <col min="4614" max="4615" width="11.42578125" style="150"/>
    <col min="4616" max="4616" width="13.42578125" style="150" customWidth="1"/>
    <col min="4617" max="4617" width="11.42578125" style="150"/>
    <col min="4618" max="4618" width="13.42578125" style="150" bestFit="1" customWidth="1"/>
    <col min="4619" max="4864" width="11.42578125" style="150"/>
    <col min="4865" max="4865" width="16.28515625" style="150" customWidth="1"/>
    <col min="4866" max="4868" width="11.42578125" style="150"/>
    <col min="4869" max="4869" width="14.140625" style="150" bestFit="1" customWidth="1"/>
    <col min="4870" max="4871" width="11.42578125" style="150"/>
    <col min="4872" max="4872" width="13.42578125" style="150" customWidth="1"/>
    <col min="4873" max="4873" width="11.42578125" style="150"/>
    <col min="4874" max="4874" width="13.42578125" style="150" bestFit="1" customWidth="1"/>
    <col min="4875" max="5120" width="11.42578125" style="150"/>
    <col min="5121" max="5121" width="16.28515625" style="150" customWidth="1"/>
    <col min="5122" max="5124" width="11.42578125" style="150"/>
    <col min="5125" max="5125" width="14.140625" style="150" bestFit="1" customWidth="1"/>
    <col min="5126" max="5127" width="11.42578125" style="150"/>
    <col min="5128" max="5128" width="13.42578125" style="150" customWidth="1"/>
    <col min="5129" max="5129" width="11.42578125" style="150"/>
    <col min="5130" max="5130" width="13.42578125" style="150" bestFit="1" customWidth="1"/>
    <col min="5131" max="5376" width="11.42578125" style="150"/>
    <col min="5377" max="5377" width="16.28515625" style="150" customWidth="1"/>
    <col min="5378" max="5380" width="11.42578125" style="150"/>
    <col min="5381" max="5381" width="14.140625" style="150" bestFit="1" customWidth="1"/>
    <col min="5382" max="5383" width="11.42578125" style="150"/>
    <col min="5384" max="5384" width="13.42578125" style="150" customWidth="1"/>
    <col min="5385" max="5385" width="11.42578125" style="150"/>
    <col min="5386" max="5386" width="13.42578125" style="150" bestFit="1" customWidth="1"/>
    <col min="5387" max="5632" width="11.42578125" style="150"/>
    <col min="5633" max="5633" width="16.28515625" style="150" customWidth="1"/>
    <col min="5634" max="5636" width="11.42578125" style="150"/>
    <col min="5637" max="5637" width="14.140625" style="150" bestFit="1" customWidth="1"/>
    <col min="5638" max="5639" width="11.42578125" style="150"/>
    <col min="5640" max="5640" width="13.42578125" style="150" customWidth="1"/>
    <col min="5641" max="5641" width="11.42578125" style="150"/>
    <col min="5642" max="5642" width="13.42578125" style="150" bestFit="1" customWidth="1"/>
    <col min="5643" max="5888" width="11.42578125" style="150"/>
    <col min="5889" max="5889" width="16.28515625" style="150" customWidth="1"/>
    <col min="5890" max="5892" width="11.42578125" style="150"/>
    <col min="5893" max="5893" width="14.140625" style="150" bestFit="1" customWidth="1"/>
    <col min="5894" max="5895" width="11.42578125" style="150"/>
    <col min="5896" max="5896" width="13.42578125" style="150" customWidth="1"/>
    <col min="5897" max="5897" width="11.42578125" style="150"/>
    <col min="5898" max="5898" width="13.42578125" style="150" bestFit="1" customWidth="1"/>
    <col min="5899" max="6144" width="11.42578125" style="150"/>
    <col min="6145" max="6145" width="16.28515625" style="150" customWidth="1"/>
    <col min="6146" max="6148" width="11.42578125" style="150"/>
    <col min="6149" max="6149" width="14.140625" style="150" bestFit="1" customWidth="1"/>
    <col min="6150" max="6151" width="11.42578125" style="150"/>
    <col min="6152" max="6152" width="13.42578125" style="150" customWidth="1"/>
    <col min="6153" max="6153" width="11.42578125" style="150"/>
    <col min="6154" max="6154" width="13.42578125" style="150" bestFit="1" customWidth="1"/>
    <col min="6155" max="6400" width="11.42578125" style="150"/>
    <col min="6401" max="6401" width="16.28515625" style="150" customWidth="1"/>
    <col min="6402" max="6404" width="11.42578125" style="150"/>
    <col min="6405" max="6405" width="14.140625" style="150" bestFit="1" customWidth="1"/>
    <col min="6406" max="6407" width="11.42578125" style="150"/>
    <col min="6408" max="6408" width="13.42578125" style="150" customWidth="1"/>
    <col min="6409" max="6409" width="11.42578125" style="150"/>
    <col min="6410" max="6410" width="13.42578125" style="150" bestFit="1" customWidth="1"/>
    <col min="6411" max="6656" width="11.42578125" style="150"/>
    <col min="6657" max="6657" width="16.28515625" style="150" customWidth="1"/>
    <col min="6658" max="6660" width="11.42578125" style="150"/>
    <col min="6661" max="6661" width="14.140625" style="150" bestFit="1" customWidth="1"/>
    <col min="6662" max="6663" width="11.42578125" style="150"/>
    <col min="6664" max="6664" width="13.42578125" style="150" customWidth="1"/>
    <col min="6665" max="6665" width="11.42578125" style="150"/>
    <col min="6666" max="6666" width="13.42578125" style="150" bestFit="1" customWidth="1"/>
    <col min="6667" max="6912" width="11.42578125" style="150"/>
    <col min="6913" max="6913" width="16.28515625" style="150" customWidth="1"/>
    <col min="6914" max="6916" width="11.42578125" style="150"/>
    <col min="6917" max="6917" width="14.140625" style="150" bestFit="1" customWidth="1"/>
    <col min="6918" max="6919" width="11.42578125" style="150"/>
    <col min="6920" max="6920" width="13.42578125" style="150" customWidth="1"/>
    <col min="6921" max="6921" width="11.42578125" style="150"/>
    <col min="6922" max="6922" width="13.42578125" style="150" bestFit="1" customWidth="1"/>
    <col min="6923" max="7168" width="11.42578125" style="150"/>
    <col min="7169" max="7169" width="16.28515625" style="150" customWidth="1"/>
    <col min="7170" max="7172" width="11.42578125" style="150"/>
    <col min="7173" max="7173" width="14.140625" style="150" bestFit="1" customWidth="1"/>
    <col min="7174" max="7175" width="11.42578125" style="150"/>
    <col min="7176" max="7176" width="13.42578125" style="150" customWidth="1"/>
    <col min="7177" max="7177" width="11.42578125" style="150"/>
    <col min="7178" max="7178" width="13.42578125" style="150" bestFit="1" customWidth="1"/>
    <col min="7179" max="7424" width="11.42578125" style="150"/>
    <col min="7425" max="7425" width="16.28515625" style="150" customWidth="1"/>
    <col min="7426" max="7428" width="11.42578125" style="150"/>
    <col min="7429" max="7429" width="14.140625" style="150" bestFit="1" customWidth="1"/>
    <col min="7430" max="7431" width="11.42578125" style="150"/>
    <col min="7432" max="7432" width="13.42578125" style="150" customWidth="1"/>
    <col min="7433" max="7433" width="11.42578125" style="150"/>
    <col min="7434" max="7434" width="13.42578125" style="150" bestFit="1" customWidth="1"/>
    <col min="7435" max="7680" width="11.42578125" style="150"/>
    <col min="7681" max="7681" width="16.28515625" style="150" customWidth="1"/>
    <col min="7682" max="7684" width="11.42578125" style="150"/>
    <col min="7685" max="7685" width="14.140625" style="150" bestFit="1" customWidth="1"/>
    <col min="7686" max="7687" width="11.42578125" style="150"/>
    <col min="7688" max="7688" width="13.42578125" style="150" customWidth="1"/>
    <col min="7689" max="7689" width="11.42578125" style="150"/>
    <col min="7690" max="7690" width="13.42578125" style="150" bestFit="1" customWidth="1"/>
    <col min="7691" max="7936" width="11.42578125" style="150"/>
    <col min="7937" max="7937" width="16.28515625" style="150" customWidth="1"/>
    <col min="7938" max="7940" width="11.42578125" style="150"/>
    <col min="7941" max="7941" width="14.140625" style="150" bestFit="1" customWidth="1"/>
    <col min="7942" max="7943" width="11.42578125" style="150"/>
    <col min="7944" max="7944" width="13.42578125" style="150" customWidth="1"/>
    <col min="7945" max="7945" width="11.42578125" style="150"/>
    <col min="7946" max="7946" width="13.42578125" style="150" bestFit="1" customWidth="1"/>
    <col min="7947" max="8192" width="11.42578125" style="150"/>
    <col min="8193" max="8193" width="16.28515625" style="150" customWidth="1"/>
    <col min="8194" max="8196" width="11.42578125" style="150"/>
    <col min="8197" max="8197" width="14.140625" style="150" bestFit="1" customWidth="1"/>
    <col min="8198" max="8199" width="11.42578125" style="150"/>
    <col min="8200" max="8200" width="13.42578125" style="150" customWidth="1"/>
    <col min="8201" max="8201" width="11.42578125" style="150"/>
    <col min="8202" max="8202" width="13.42578125" style="150" bestFit="1" customWidth="1"/>
    <col min="8203" max="8448" width="11.42578125" style="150"/>
    <col min="8449" max="8449" width="16.28515625" style="150" customWidth="1"/>
    <col min="8450" max="8452" width="11.42578125" style="150"/>
    <col min="8453" max="8453" width="14.140625" style="150" bestFit="1" customWidth="1"/>
    <col min="8454" max="8455" width="11.42578125" style="150"/>
    <col min="8456" max="8456" width="13.42578125" style="150" customWidth="1"/>
    <col min="8457" max="8457" width="11.42578125" style="150"/>
    <col min="8458" max="8458" width="13.42578125" style="150" bestFit="1" customWidth="1"/>
    <col min="8459" max="8704" width="11.42578125" style="150"/>
    <col min="8705" max="8705" width="16.28515625" style="150" customWidth="1"/>
    <col min="8706" max="8708" width="11.42578125" style="150"/>
    <col min="8709" max="8709" width="14.140625" style="150" bestFit="1" customWidth="1"/>
    <col min="8710" max="8711" width="11.42578125" style="150"/>
    <col min="8712" max="8712" width="13.42578125" style="150" customWidth="1"/>
    <col min="8713" max="8713" width="11.42578125" style="150"/>
    <col min="8714" max="8714" width="13.42578125" style="150" bestFit="1" customWidth="1"/>
    <col min="8715" max="8960" width="11.42578125" style="150"/>
    <col min="8961" max="8961" width="16.28515625" style="150" customWidth="1"/>
    <col min="8962" max="8964" width="11.42578125" style="150"/>
    <col min="8965" max="8965" width="14.140625" style="150" bestFit="1" customWidth="1"/>
    <col min="8966" max="8967" width="11.42578125" style="150"/>
    <col min="8968" max="8968" width="13.42578125" style="150" customWidth="1"/>
    <col min="8969" max="8969" width="11.42578125" style="150"/>
    <col min="8970" max="8970" width="13.42578125" style="150" bestFit="1" customWidth="1"/>
    <col min="8971" max="9216" width="11.42578125" style="150"/>
    <col min="9217" max="9217" width="16.28515625" style="150" customWidth="1"/>
    <col min="9218" max="9220" width="11.42578125" style="150"/>
    <col min="9221" max="9221" width="14.140625" style="150" bestFit="1" customWidth="1"/>
    <col min="9222" max="9223" width="11.42578125" style="150"/>
    <col min="9224" max="9224" width="13.42578125" style="150" customWidth="1"/>
    <col min="9225" max="9225" width="11.42578125" style="150"/>
    <col min="9226" max="9226" width="13.42578125" style="150" bestFit="1" customWidth="1"/>
    <col min="9227" max="9472" width="11.42578125" style="150"/>
    <col min="9473" max="9473" width="16.28515625" style="150" customWidth="1"/>
    <col min="9474" max="9476" width="11.42578125" style="150"/>
    <col min="9477" max="9477" width="14.140625" style="150" bestFit="1" customWidth="1"/>
    <col min="9478" max="9479" width="11.42578125" style="150"/>
    <col min="9480" max="9480" width="13.42578125" style="150" customWidth="1"/>
    <col min="9481" max="9481" width="11.42578125" style="150"/>
    <col min="9482" max="9482" width="13.42578125" style="150" bestFit="1" customWidth="1"/>
    <col min="9483" max="9728" width="11.42578125" style="150"/>
    <col min="9729" max="9729" width="16.28515625" style="150" customWidth="1"/>
    <col min="9730" max="9732" width="11.42578125" style="150"/>
    <col min="9733" max="9733" width="14.140625" style="150" bestFit="1" customWidth="1"/>
    <col min="9734" max="9735" width="11.42578125" style="150"/>
    <col min="9736" max="9736" width="13.42578125" style="150" customWidth="1"/>
    <col min="9737" max="9737" width="11.42578125" style="150"/>
    <col min="9738" max="9738" width="13.42578125" style="150" bestFit="1" customWidth="1"/>
    <col min="9739" max="9984" width="11.42578125" style="150"/>
    <col min="9985" max="9985" width="16.28515625" style="150" customWidth="1"/>
    <col min="9986" max="9988" width="11.42578125" style="150"/>
    <col min="9989" max="9989" width="14.140625" style="150" bestFit="1" customWidth="1"/>
    <col min="9990" max="9991" width="11.42578125" style="150"/>
    <col min="9992" max="9992" width="13.42578125" style="150" customWidth="1"/>
    <col min="9993" max="9993" width="11.42578125" style="150"/>
    <col min="9994" max="9994" width="13.42578125" style="150" bestFit="1" customWidth="1"/>
    <col min="9995" max="10240" width="11.42578125" style="150"/>
    <col min="10241" max="10241" width="16.28515625" style="150" customWidth="1"/>
    <col min="10242" max="10244" width="11.42578125" style="150"/>
    <col min="10245" max="10245" width="14.140625" style="150" bestFit="1" customWidth="1"/>
    <col min="10246" max="10247" width="11.42578125" style="150"/>
    <col min="10248" max="10248" width="13.42578125" style="150" customWidth="1"/>
    <col min="10249" max="10249" width="11.42578125" style="150"/>
    <col min="10250" max="10250" width="13.42578125" style="150" bestFit="1" customWidth="1"/>
    <col min="10251" max="10496" width="11.42578125" style="150"/>
    <col min="10497" max="10497" width="16.28515625" style="150" customWidth="1"/>
    <col min="10498" max="10500" width="11.42578125" style="150"/>
    <col min="10501" max="10501" width="14.140625" style="150" bestFit="1" customWidth="1"/>
    <col min="10502" max="10503" width="11.42578125" style="150"/>
    <col min="10504" max="10504" width="13.42578125" style="150" customWidth="1"/>
    <col min="10505" max="10505" width="11.42578125" style="150"/>
    <col min="10506" max="10506" width="13.42578125" style="150" bestFit="1" customWidth="1"/>
    <col min="10507" max="10752" width="11.42578125" style="150"/>
    <col min="10753" max="10753" width="16.28515625" style="150" customWidth="1"/>
    <col min="10754" max="10756" width="11.42578125" style="150"/>
    <col min="10757" max="10757" width="14.140625" style="150" bestFit="1" customWidth="1"/>
    <col min="10758" max="10759" width="11.42578125" style="150"/>
    <col min="10760" max="10760" width="13.42578125" style="150" customWidth="1"/>
    <col min="10761" max="10761" width="11.42578125" style="150"/>
    <col min="10762" max="10762" width="13.42578125" style="150" bestFit="1" customWidth="1"/>
    <col min="10763" max="11008" width="11.42578125" style="150"/>
    <col min="11009" max="11009" width="16.28515625" style="150" customWidth="1"/>
    <col min="11010" max="11012" width="11.42578125" style="150"/>
    <col min="11013" max="11013" width="14.140625" style="150" bestFit="1" customWidth="1"/>
    <col min="11014" max="11015" width="11.42578125" style="150"/>
    <col min="11016" max="11016" width="13.42578125" style="150" customWidth="1"/>
    <col min="11017" max="11017" width="11.42578125" style="150"/>
    <col min="11018" max="11018" width="13.42578125" style="150" bestFit="1" customWidth="1"/>
    <col min="11019" max="11264" width="11.42578125" style="150"/>
    <col min="11265" max="11265" width="16.28515625" style="150" customWidth="1"/>
    <col min="11266" max="11268" width="11.42578125" style="150"/>
    <col min="11269" max="11269" width="14.140625" style="150" bestFit="1" customWidth="1"/>
    <col min="11270" max="11271" width="11.42578125" style="150"/>
    <col min="11272" max="11272" width="13.42578125" style="150" customWidth="1"/>
    <col min="11273" max="11273" width="11.42578125" style="150"/>
    <col min="11274" max="11274" width="13.42578125" style="150" bestFit="1" customWidth="1"/>
    <col min="11275" max="11520" width="11.42578125" style="150"/>
    <col min="11521" max="11521" width="16.28515625" style="150" customWidth="1"/>
    <col min="11522" max="11524" width="11.42578125" style="150"/>
    <col min="11525" max="11525" width="14.140625" style="150" bestFit="1" customWidth="1"/>
    <col min="11526" max="11527" width="11.42578125" style="150"/>
    <col min="11528" max="11528" width="13.42578125" style="150" customWidth="1"/>
    <col min="11529" max="11529" width="11.42578125" style="150"/>
    <col min="11530" max="11530" width="13.42578125" style="150" bestFit="1" customWidth="1"/>
    <col min="11531" max="11776" width="11.42578125" style="150"/>
    <col min="11777" max="11777" width="16.28515625" style="150" customWidth="1"/>
    <col min="11778" max="11780" width="11.42578125" style="150"/>
    <col min="11781" max="11781" width="14.140625" style="150" bestFit="1" customWidth="1"/>
    <col min="11782" max="11783" width="11.42578125" style="150"/>
    <col min="11784" max="11784" width="13.42578125" style="150" customWidth="1"/>
    <col min="11785" max="11785" width="11.42578125" style="150"/>
    <col min="11786" max="11786" width="13.42578125" style="150" bestFit="1" customWidth="1"/>
    <col min="11787" max="12032" width="11.42578125" style="150"/>
    <col min="12033" max="12033" width="16.28515625" style="150" customWidth="1"/>
    <col min="12034" max="12036" width="11.42578125" style="150"/>
    <col min="12037" max="12037" width="14.140625" style="150" bestFit="1" customWidth="1"/>
    <col min="12038" max="12039" width="11.42578125" style="150"/>
    <col min="12040" max="12040" width="13.42578125" style="150" customWidth="1"/>
    <col min="12041" max="12041" width="11.42578125" style="150"/>
    <col min="12042" max="12042" width="13.42578125" style="150" bestFit="1" customWidth="1"/>
    <col min="12043" max="12288" width="11.42578125" style="150"/>
    <col min="12289" max="12289" width="16.28515625" style="150" customWidth="1"/>
    <col min="12290" max="12292" width="11.42578125" style="150"/>
    <col min="12293" max="12293" width="14.140625" style="150" bestFit="1" customWidth="1"/>
    <col min="12294" max="12295" width="11.42578125" style="150"/>
    <col min="12296" max="12296" width="13.42578125" style="150" customWidth="1"/>
    <col min="12297" max="12297" width="11.42578125" style="150"/>
    <col min="12298" max="12298" width="13.42578125" style="150" bestFit="1" customWidth="1"/>
    <col min="12299" max="12544" width="11.42578125" style="150"/>
    <col min="12545" max="12545" width="16.28515625" style="150" customWidth="1"/>
    <col min="12546" max="12548" width="11.42578125" style="150"/>
    <col min="12549" max="12549" width="14.140625" style="150" bestFit="1" customWidth="1"/>
    <col min="12550" max="12551" width="11.42578125" style="150"/>
    <col min="12552" max="12552" width="13.42578125" style="150" customWidth="1"/>
    <col min="12553" max="12553" width="11.42578125" style="150"/>
    <col min="12554" max="12554" width="13.42578125" style="150" bestFit="1" customWidth="1"/>
    <col min="12555" max="12800" width="11.42578125" style="150"/>
    <col min="12801" max="12801" width="16.28515625" style="150" customWidth="1"/>
    <col min="12802" max="12804" width="11.42578125" style="150"/>
    <col min="12805" max="12805" width="14.140625" style="150" bestFit="1" customWidth="1"/>
    <col min="12806" max="12807" width="11.42578125" style="150"/>
    <col min="12808" max="12808" width="13.42578125" style="150" customWidth="1"/>
    <col min="12809" max="12809" width="11.42578125" style="150"/>
    <col min="12810" max="12810" width="13.42578125" style="150" bestFit="1" customWidth="1"/>
    <col min="12811" max="13056" width="11.42578125" style="150"/>
    <col min="13057" max="13057" width="16.28515625" style="150" customWidth="1"/>
    <col min="13058" max="13060" width="11.42578125" style="150"/>
    <col min="13061" max="13061" width="14.140625" style="150" bestFit="1" customWidth="1"/>
    <col min="13062" max="13063" width="11.42578125" style="150"/>
    <col min="13064" max="13064" width="13.42578125" style="150" customWidth="1"/>
    <col min="13065" max="13065" width="11.42578125" style="150"/>
    <col min="13066" max="13066" width="13.42578125" style="150" bestFit="1" customWidth="1"/>
    <col min="13067" max="13312" width="11.42578125" style="150"/>
    <col min="13313" max="13313" width="16.28515625" style="150" customWidth="1"/>
    <col min="13314" max="13316" width="11.42578125" style="150"/>
    <col min="13317" max="13317" width="14.140625" style="150" bestFit="1" customWidth="1"/>
    <col min="13318" max="13319" width="11.42578125" style="150"/>
    <col min="13320" max="13320" width="13.42578125" style="150" customWidth="1"/>
    <col min="13321" max="13321" width="11.42578125" style="150"/>
    <col min="13322" max="13322" width="13.42578125" style="150" bestFit="1" customWidth="1"/>
    <col min="13323" max="13568" width="11.42578125" style="150"/>
    <col min="13569" max="13569" width="16.28515625" style="150" customWidth="1"/>
    <col min="13570" max="13572" width="11.42578125" style="150"/>
    <col min="13573" max="13573" width="14.140625" style="150" bestFit="1" customWidth="1"/>
    <col min="13574" max="13575" width="11.42578125" style="150"/>
    <col min="13576" max="13576" width="13.42578125" style="150" customWidth="1"/>
    <col min="13577" max="13577" width="11.42578125" style="150"/>
    <col min="13578" max="13578" width="13.42578125" style="150" bestFit="1" customWidth="1"/>
    <col min="13579" max="13824" width="11.42578125" style="150"/>
    <col min="13825" max="13825" width="16.28515625" style="150" customWidth="1"/>
    <col min="13826" max="13828" width="11.42578125" style="150"/>
    <col min="13829" max="13829" width="14.140625" style="150" bestFit="1" customWidth="1"/>
    <col min="13830" max="13831" width="11.42578125" style="150"/>
    <col min="13832" max="13832" width="13.42578125" style="150" customWidth="1"/>
    <col min="13833" max="13833" width="11.42578125" style="150"/>
    <col min="13834" max="13834" width="13.42578125" style="150" bestFit="1" customWidth="1"/>
    <col min="13835" max="14080" width="11.42578125" style="150"/>
    <col min="14081" max="14081" width="16.28515625" style="150" customWidth="1"/>
    <col min="14082" max="14084" width="11.42578125" style="150"/>
    <col min="14085" max="14085" width="14.140625" style="150" bestFit="1" customWidth="1"/>
    <col min="14086" max="14087" width="11.42578125" style="150"/>
    <col min="14088" max="14088" width="13.42578125" style="150" customWidth="1"/>
    <col min="14089" max="14089" width="11.42578125" style="150"/>
    <col min="14090" max="14090" width="13.42578125" style="150" bestFit="1" customWidth="1"/>
    <col min="14091" max="14336" width="11.42578125" style="150"/>
    <col min="14337" max="14337" width="16.28515625" style="150" customWidth="1"/>
    <col min="14338" max="14340" width="11.42578125" style="150"/>
    <col min="14341" max="14341" width="14.140625" style="150" bestFit="1" customWidth="1"/>
    <col min="14342" max="14343" width="11.42578125" style="150"/>
    <col min="14344" max="14344" width="13.42578125" style="150" customWidth="1"/>
    <col min="14345" max="14345" width="11.42578125" style="150"/>
    <col min="14346" max="14346" width="13.42578125" style="150" bestFit="1" customWidth="1"/>
    <col min="14347" max="14592" width="11.42578125" style="150"/>
    <col min="14593" max="14593" width="16.28515625" style="150" customWidth="1"/>
    <col min="14594" max="14596" width="11.42578125" style="150"/>
    <col min="14597" max="14597" width="14.140625" style="150" bestFit="1" customWidth="1"/>
    <col min="14598" max="14599" width="11.42578125" style="150"/>
    <col min="14600" max="14600" width="13.42578125" style="150" customWidth="1"/>
    <col min="14601" max="14601" width="11.42578125" style="150"/>
    <col min="14602" max="14602" width="13.42578125" style="150" bestFit="1" customWidth="1"/>
    <col min="14603" max="14848" width="11.42578125" style="150"/>
    <col min="14849" max="14849" width="16.28515625" style="150" customWidth="1"/>
    <col min="14850" max="14852" width="11.42578125" style="150"/>
    <col min="14853" max="14853" width="14.140625" style="150" bestFit="1" customWidth="1"/>
    <col min="14854" max="14855" width="11.42578125" style="150"/>
    <col min="14856" max="14856" width="13.42578125" style="150" customWidth="1"/>
    <col min="14857" max="14857" width="11.42578125" style="150"/>
    <col min="14858" max="14858" width="13.42578125" style="150" bestFit="1" customWidth="1"/>
    <col min="14859" max="15104" width="11.42578125" style="150"/>
    <col min="15105" max="15105" width="16.28515625" style="150" customWidth="1"/>
    <col min="15106" max="15108" width="11.42578125" style="150"/>
    <col min="15109" max="15109" width="14.140625" style="150" bestFit="1" customWidth="1"/>
    <col min="15110" max="15111" width="11.42578125" style="150"/>
    <col min="15112" max="15112" width="13.42578125" style="150" customWidth="1"/>
    <col min="15113" max="15113" width="11.42578125" style="150"/>
    <col min="15114" max="15114" width="13.42578125" style="150" bestFit="1" customWidth="1"/>
    <col min="15115" max="15360" width="11.42578125" style="150"/>
    <col min="15361" max="15361" width="16.28515625" style="150" customWidth="1"/>
    <col min="15362" max="15364" width="11.42578125" style="150"/>
    <col min="15365" max="15365" width="14.140625" style="150" bestFit="1" customWidth="1"/>
    <col min="15366" max="15367" width="11.42578125" style="150"/>
    <col min="15368" max="15368" width="13.42578125" style="150" customWidth="1"/>
    <col min="15369" max="15369" width="11.42578125" style="150"/>
    <col min="15370" max="15370" width="13.42578125" style="150" bestFit="1" customWidth="1"/>
    <col min="15371" max="15616" width="11.42578125" style="150"/>
    <col min="15617" max="15617" width="16.28515625" style="150" customWidth="1"/>
    <col min="15618" max="15620" width="11.42578125" style="150"/>
    <col min="15621" max="15621" width="14.140625" style="150" bestFit="1" customWidth="1"/>
    <col min="15622" max="15623" width="11.42578125" style="150"/>
    <col min="15624" max="15624" width="13.42578125" style="150" customWidth="1"/>
    <col min="15625" max="15625" width="11.42578125" style="150"/>
    <col min="15626" max="15626" width="13.42578125" style="150" bestFit="1" customWidth="1"/>
    <col min="15627" max="15872" width="11.42578125" style="150"/>
    <col min="15873" max="15873" width="16.28515625" style="150" customWidth="1"/>
    <col min="15874" max="15876" width="11.42578125" style="150"/>
    <col min="15877" max="15877" width="14.140625" style="150" bestFit="1" customWidth="1"/>
    <col min="15878" max="15879" width="11.42578125" style="150"/>
    <col min="15880" max="15880" width="13.42578125" style="150" customWidth="1"/>
    <col min="15881" max="15881" width="11.42578125" style="150"/>
    <col min="15882" max="15882" width="13.42578125" style="150" bestFit="1" customWidth="1"/>
    <col min="15883" max="16128" width="11.42578125" style="150"/>
    <col min="16129" max="16129" width="16.28515625" style="150" customWidth="1"/>
    <col min="16130" max="16132" width="11.42578125" style="150"/>
    <col min="16133" max="16133" width="14.140625" style="150" bestFit="1" customWidth="1"/>
    <col min="16134" max="16135" width="11.42578125" style="150"/>
    <col min="16136" max="16136" width="13.42578125" style="150" customWidth="1"/>
    <col min="16137" max="16137" width="11.42578125" style="150"/>
    <col min="16138" max="16138" width="13.42578125" style="150" bestFit="1" customWidth="1"/>
    <col min="16139" max="16384" width="11.42578125" style="150"/>
  </cols>
  <sheetData>
    <row r="5" spans="2:9" x14ac:dyDescent="0.2">
      <c r="B5" s="149"/>
      <c r="C5" s="149"/>
      <c r="D5" s="149"/>
      <c r="E5" s="149"/>
      <c r="F5" s="149"/>
      <c r="G5" s="149"/>
      <c r="H5" s="149"/>
    </row>
    <row r="6" spans="2:9" ht="23.25" x14ac:dyDescent="0.35">
      <c r="B6" s="151"/>
      <c r="C6" s="149"/>
      <c r="D6" s="149"/>
      <c r="E6" s="149"/>
      <c r="F6" s="149"/>
      <c r="G6" s="149"/>
      <c r="H6" s="149"/>
      <c r="I6" s="152"/>
    </row>
    <row r="7" spans="2:9" x14ac:dyDescent="0.2">
      <c r="B7" s="149"/>
      <c r="C7" s="149"/>
      <c r="D7" s="149"/>
      <c r="E7" s="149"/>
      <c r="F7" s="149"/>
      <c r="G7" s="149"/>
      <c r="H7" s="149"/>
      <c r="I7" s="149"/>
    </row>
    <row r="8" spans="2:9" x14ac:dyDescent="0.2">
      <c r="B8" s="149"/>
      <c r="C8" s="149"/>
      <c r="D8" s="149"/>
      <c r="F8" s="149"/>
      <c r="G8" s="149"/>
      <c r="H8" s="149"/>
    </row>
    <row r="9" spans="2:9" x14ac:dyDescent="0.2">
      <c r="B9" s="149"/>
      <c r="C9" s="149"/>
      <c r="D9" s="149"/>
      <c r="E9" s="149"/>
      <c r="F9" s="149"/>
      <c r="G9" s="149"/>
      <c r="H9" s="149"/>
    </row>
    <row r="10" spans="2:9" ht="23.25" x14ac:dyDescent="0.35">
      <c r="B10" s="149"/>
      <c r="C10" s="149"/>
      <c r="D10" s="149"/>
      <c r="I10" s="152"/>
    </row>
    <row r="11" spans="2:9" x14ac:dyDescent="0.2">
      <c r="B11" s="149"/>
      <c r="C11" s="149"/>
      <c r="D11" s="149"/>
    </row>
    <row r="12" spans="2:9" ht="27" customHeight="1" x14ac:dyDescent="0.35">
      <c r="B12" s="149"/>
      <c r="C12" s="149"/>
      <c r="D12" s="149"/>
      <c r="E12" s="149"/>
      <c r="F12" s="149"/>
      <c r="G12" s="149"/>
      <c r="H12" s="149"/>
      <c r="I12" s="152"/>
    </row>
    <row r="13" spans="2:9" ht="19.5" customHeight="1" x14ac:dyDescent="0.35">
      <c r="B13" s="149"/>
      <c r="C13" s="162"/>
      <c r="D13" s="162"/>
      <c r="E13" s="162"/>
      <c r="F13" s="162"/>
      <c r="G13" s="162"/>
      <c r="H13" s="162"/>
      <c r="I13" s="152"/>
    </row>
    <row r="14" spans="2:9" x14ac:dyDescent="0.2">
      <c r="B14" s="149"/>
      <c r="C14" s="149"/>
      <c r="D14" s="149"/>
      <c r="F14" s="149"/>
      <c r="G14" s="149"/>
      <c r="H14" s="149"/>
    </row>
    <row r="15" spans="2:9" x14ac:dyDescent="0.2">
      <c r="B15" s="149"/>
      <c r="C15" s="149"/>
      <c r="D15" s="149"/>
      <c r="F15" s="149"/>
      <c r="G15" s="149"/>
      <c r="H15" s="149"/>
      <c r="I15" s="149"/>
    </row>
    <row r="16" spans="2:9" ht="34.5" x14ac:dyDescent="0.45">
      <c r="B16" s="149"/>
      <c r="C16" s="149"/>
      <c r="D16" s="149"/>
      <c r="E16" s="153"/>
      <c r="F16" s="149"/>
      <c r="G16" s="149"/>
      <c r="H16" s="149"/>
      <c r="I16" s="149"/>
    </row>
    <row r="17" spans="2:9" ht="33" x14ac:dyDescent="0.45">
      <c r="B17" s="149"/>
      <c r="C17" s="149"/>
      <c r="D17" s="149"/>
      <c r="E17" s="154"/>
      <c r="F17" s="149"/>
      <c r="G17" s="149"/>
      <c r="H17" s="149"/>
      <c r="I17" s="149"/>
    </row>
    <row r="18" spans="2:9" ht="33" x14ac:dyDescent="0.45">
      <c r="D18" s="154"/>
    </row>
    <row r="19" spans="2:9" ht="18.75" x14ac:dyDescent="0.3">
      <c r="E19" s="163"/>
      <c r="I19" s="155"/>
    </row>
    <row r="21" spans="2:9" x14ac:dyDescent="0.2">
      <c r="E21" s="156"/>
    </row>
    <row r="22" spans="2:9" ht="26.25" x14ac:dyDescent="0.4">
      <c r="E22" s="157"/>
    </row>
    <row r="25" spans="2:9" ht="18.75" x14ac:dyDescent="0.3">
      <c r="E25" s="158"/>
    </row>
    <row r="26" spans="2:9" ht="18.75" x14ac:dyDescent="0.3">
      <c r="E26" s="159"/>
    </row>
    <row r="28" spans="2:9" x14ac:dyDescent="0.2">
      <c r="D28" s="162"/>
      <c r="E28" s="162"/>
      <c r="F28" s="162"/>
      <c r="G28" s="162"/>
      <c r="H28" s="162"/>
    </row>
    <row r="33" spans="1:9" ht="35.25" x14ac:dyDescent="0.2">
      <c r="A33" s="164"/>
    </row>
    <row r="36" spans="1:9" ht="33" x14ac:dyDescent="0.2">
      <c r="B36" s="165"/>
    </row>
    <row r="39" spans="1:9" ht="18" x14ac:dyDescent="0.25">
      <c r="B39" s="166"/>
    </row>
    <row r="41" spans="1:9" ht="18.75" x14ac:dyDescent="0.3">
      <c r="I41" s="160"/>
    </row>
    <row r="43" spans="1:9" ht="18.75" x14ac:dyDescent="0.3">
      <c r="B43" s="220"/>
      <c r="C43" s="220"/>
      <c r="D43" s="220"/>
    </row>
    <row r="57" spans="10:10" ht="18.75" x14ac:dyDescent="0.3">
      <c r="J57" s="161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109</v>
      </c>
      <c r="D4" s="238" t="s">
        <v>104</v>
      </c>
      <c r="E4" s="238"/>
      <c r="I4" s="238" t="s">
        <v>91</v>
      </c>
      <c r="J4" s="238"/>
      <c r="K4" s="238"/>
      <c r="L4" s="238"/>
      <c r="M4" s="238"/>
      <c r="N4" s="238"/>
      <c r="P4" s="238" t="s">
        <v>92</v>
      </c>
      <c r="Q4" s="238"/>
      <c r="R4" s="238"/>
      <c r="S4" s="238"/>
      <c r="T4" s="238"/>
      <c r="U4" s="238"/>
    </row>
    <row r="5" spans="1:21" x14ac:dyDescent="0.2">
      <c r="A5" s="7"/>
      <c r="B5" s="8"/>
      <c r="C5" s="86" t="s">
        <v>1</v>
      </c>
      <c r="D5" s="10"/>
      <c r="E5" s="11"/>
      <c r="F5" s="86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5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5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00" t="s">
        <v>81</v>
      </c>
      <c r="B7" s="104">
        <v>5029587</v>
      </c>
      <c r="C7" s="18">
        <v>5520006</v>
      </c>
      <c r="D7" s="19">
        <v>6118787</v>
      </c>
      <c r="E7" s="27">
        <v>22.279515351071382</v>
      </c>
      <c r="F7" s="27">
        <v>23.024588398389682</v>
      </c>
      <c r="G7" s="28">
        <v>23.621740803385652</v>
      </c>
      <c r="I7" s="96">
        <v>2404335</v>
      </c>
      <c r="J7" s="18">
        <v>2505939</v>
      </c>
      <c r="K7" s="19">
        <v>2621107</v>
      </c>
      <c r="L7" s="27">
        <v>17.992181675361053</v>
      </c>
      <c r="M7" s="27">
        <v>18.070199892571271</v>
      </c>
      <c r="N7" s="28">
        <v>17.939550494693197</v>
      </c>
      <c r="P7" s="96">
        <v>2625252</v>
      </c>
      <c r="Q7" s="18">
        <v>3014067</v>
      </c>
      <c r="R7" s="19">
        <v>3497680</v>
      </c>
      <c r="S7" s="27">
        <v>28.499048711651835</v>
      </c>
      <c r="T7" s="27">
        <v>29.822768237419577</v>
      </c>
      <c r="U7" s="28">
        <v>30.973675457572099</v>
      </c>
    </row>
    <row r="8" spans="1:21" x14ac:dyDescent="0.2">
      <c r="A8" s="100" t="s">
        <v>162</v>
      </c>
      <c r="B8" s="104">
        <v>415544</v>
      </c>
      <c r="C8" s="18">
        <v>716492</v>
      </c>
      <c r="D8" s="19">
        <v>815573</v>
      </c>
      <c r="E8" s="27">
        <v>1.840731441179088</v>
      </c>
      <c r="F8" s="27">
        <v>2.988571641179198</v>
      </c>
      <c r="G8" s="28">
        <v>3.1485413713926707</v>
      </c>
      <c r="I8" s="96">
        <v>411351</v>
      </c>
      <c r="J8" s="18">
        <v>647853</v>
      </c>
      <c r="K8" s="19">
        <v>729895</v>
      </c>
      <c r="L8" s="27">
        <v>3.0782324111829027</v>
      </c>
      <c r="M8" s="27">
        <v>4.6716353474693424</v>
      </c>
      <c r="N8" s="28">
        <v>4.9955946889326119</v>
      </c>
      <c r="P8" s="96">
        <v>4193</v>
      </c>
      <c r="Q8" s="18">
        <v>68639</v>
      </c>
      <c r="R8" s="19">
        <v>85678</v>
      </c>
      <c r="S8" s="27">
        <v>4.551811073678113E-2</v>
      </c>
      <c r="T8" s="27">
        <v>0.67915045984320932</v>
      </c>
      <c r="U8" s="28">
        <v>0.75872079945960247</v>
      </c>
    </row>
    <row r="9" spans="1:21" x14ac:dyDescent="0.2">
      <c r="A9" s="100" t="s">
        <v>82</v>
      </c>
      <c r="B9" s="104">
        <v>6358761</v>
      </c>
      <c r="C9" s="18">
        <v>6639361</v>
      </c>
      <c r="D9" s="19">
        <v>7211513</v>
      </c>
      <c r="E9" s="27">
        <v>28.16734521408895</v>
      </c>
      <c r="F9" s="27">
        <v>27.69354856739665</v>
      </c>
      <c r="G9" s="28">
        <v>27.840238741150177</v>
      </c>
      <c r="I9" s="96">
        <v>3282204</v>
      </c>
      <c r="J9" s="18">
        <v>3260942</v>
      </c>
      <c r="K9" s="19">
        <v>3460270</v>
      </c>
      <c r="L9" s="27">
        <v>24.561473614781946</v>
      </c>
      <c r="M9" s="27">
        <v>23.514488492369985</v>
      </c>
      <c r="N9" s="28">
        <v>23.683004314693001</v>
      </c>
      <c r="P9" s="96">
        <v>3076557</v>
      </c>
      <c r="Q9" s="18">
        <v>3378419</v>
      </c>
      <c r="R9" s="19">
        <v>3751243</v>
      </c>
      <c r="S9" s="27">
        <v>33.398297689964025</v>
      </c>
      <c r="T9" s="27">
        <v>33.427859050875384</v>
      </c>
      <c r="U9" s="28">
        <v>33.219100445006156</v>
      </c>
    </row>
    <row r="10" spans="1:21" x14ac:dyDescent="0.2">
      <c r="A10" s="100" t="s">
        <v>84</v>
      </c>
      <c r="B10" s="104">
        <v>2869300</v>
      </c>
      <c r="C10" s="18">
        <v>3010245</v>
      </c>
      <c r="D10" s="19">
        <v>3366139</v>
      </c>
      <c r="E10" s="27">
        <v>12.71011186342519</v>
      </c>
      <c r="F10" s="27">
        <v>12.556082747611244</v>
      </c>
      <c r="G10" s="28">
        <v>12.995069605490071</v>
      </c>
      <c r="I10" s="96">
        <v>1737347</v>
      </c>
      <c r="J10" s="18">
        <v>1886670</v>
      </c>
      <c r="K10" s="19">
        <v>2147756</v>
      </c>
      <c r="L10" s="27">
        <v>13.000959873371846</v>
      </c>
      <c r="M10" s="27">
        <v>13.604682329185763</v>
      </c>
      <c r="N10" s="28">
        <v>14.699810886118073</v>
      </c>
      <c r="P10" s="96">
        <v>1131953</v>
      </c>
      <c r="Q10" s="18">
        <v>1123575</v>
      </c>
      <c r="R10" s="19">
        <v>1218383</v>
      </c>
      <c r="S10" s="27">
        <v>12.288185548016125</v>
      </c>
      <c r="T10" s="27">
        <v>11.117243519257768</v>
      </c>
      <c r="U10" s="28">
        <v>10.789380282079284</v>
      </c>
    </row>
    <row r="11" spans="1:21" x14ac:dyDescent="0.2">
      <c r="A11" s="100" t="s">
        <v>152</v>
      </c>
      <c r="B11" s="104">
        <v>3642123</v>
      </c>
      <c r="C11" s="18">
        <v>3860343</v>
      </c>
      <c r="D11" s="19">
        <v>4094750</v>
      </c>
      <c r="E11" s="27">
        <v>16.133478810286043</v>
      </c>
      <c r="F11" s="27">
        <v>16.10194058694951</v>
      </c>
      <c r="G11" s="28">
        <v>15.807891850895185</v>
      </c>
      <c r="I11" s="96">
        <v>3139754</v>
      </c>
      <c r="J11" s="18">
        <v>3275159</v>
      </c>
      <c r="K11" s="19">
        <v>3425956</v>
      </c>
      <c r="L11" s="27">
        <v>23.495488101259419</v>
      </c>
      <c r="M11" s="27">
        <v>23.617006563190021</v>
      </c>
      <c r="N11" s="28">
        <v>23.44815021080678</v>
      </c>
      <c r="P11" s="96">
        <v>502369</v>
      </c>
      <c r="Q11" s="18">
        <v>585184</v>
      </c>
      <c r="R11" s="19">
        <v>668794</v>
      </c>
      <c r="S11" s="27">
        <v>5.4535863994099687</v>
      </c>
      <c r="T11" s="27">
        <v>5.790119067773257</v>
      </c>
      <c r="U11" s="28">
        <v>5.9224995722797615</v>
      </c>
    </row>
    <row r="12" spans="1:21" x14ac:dyDescent="0.2">
      <c r="A12" s="100" t="s">
        <v>163</v>
      </c>
      <c r="B12" s="104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  <c r="I12" s="96">
        <v>0</v>
      </c>
      <c r="J12" s="18">
        <v>0</v>
      </c>
      <c r="K12" s="19">
        <v>0</v>
      </c>
      <c r="L12" s="27" t="s">
        <v>164</v>
      </c>
      <c r="M12" s="27" t="s">
        <v>164</v>
      </c>
      <c r="N12" s="28" t="s">
        <v>164</v>
      </c>
      <c r="P12" s="96">
        <v>0</v>
      </c>
      <c r="Q12" s="18">
        <v>0</v>
      </c>
      <c r="R12" s="19">
        <v>0</v>
      </c>
      <c r="S12" s="27" t="s">
        <v>164</v>
      </c>
      <c r="T12" s="27" t="s">
        <v>164</v>
      </c>
      <c r="U12" s="28" t="s">
        <v>164</v>
      </c>
    </row>
    <row r="13" spans="1:21" x14ac:dyDescent="0.2">
      <c r="A13" s="100" t="s">
        <v>165</v>
      </c>
      <c r="B13" s="104">
        <v>301006</v>
      </c>
      <c r="C13" s="18">
        <v>308181</v>
      </c>
      <c r="D13" s="19">
        <v>316146</v>
      </c>
      <c r="E13" s="27">
        <v>1.3333635142934384</v>
      </c>
      <c r="F13" s="27">
        <v>1.2854588703715413</v>
      </c>
      <c r="G13" s="28">
        <v>1.2204900853759348</v>
      </c>
      <c r="I13" s="96">
        <v>297212</v>
      </c>
      <c r="J13" s="18">
        <v>304277</v>
      </c>
      <c r="K13" s="19">
        <v>312160</v>
      </c>
      <c r="L13" s="27">
        <v>2.2241045029488027</v>
      </c>
      <c r="M13" s="27">
        <v>2.194126119076286</v>
      </c>
      <c r="N13" s="28">
        <v>2.1365057139687269</v>
      </c>
      <c r="P13" s="96">
        <v>3794</v>
      </c>
      <c r="Q13" s="18">
        <v>3904</v>
      </c>
      <c r="R13" s="19">
        <v>3986</v>
      </c>
      <c r="S13" s="27">
        <v>4.1186671150810303E-2</v>
      </c>
      <c r="T13" s="27">
        <v>3.8628234607553859E-2</v>
      </c>
      <c r="U13" s="28">
        <v>3.5297989059571599E-2</v>
      </c>
    </row>
    <row r="14" spans="1:21" x14ac:dyDescent="0.2">
      <c r="A14" s="100" t="s">
        <v>166</v>
      </c>
      <c r="B14" s="104">
        <v>356082</v>
      </c>
      <c r="C14" s="18">
        <v>390530</v>
      </c>
      <c r="D14" s="19">
        <v>0</v>
      </c>
      <c r="E14" s="27">
        <v>1.5773331657728953</v>
      </c>
      <c r="F14" s="27">
        <v>1.628946147381565</v>
      </c>
      <c r="G14" s="28" t="s">
        <v>164</v>
      </c>
      <c r="I14" s="96">
        <v>173306</v>
      </c>
      <c r="J14" s="18">
        <v>187803</v>
      </c>
      <c r="K14" s="19">
        <v>0</v>
      </c>
      <c r="L14" s="27">
        <v>1.2968879284418031</v>
      </c>
      <c r="M14" s="27">
        <v>1.3542379724424907</v>
      </c>
      <c r="N14" s="28" t="s">
        <v>164</v>
      </c>
      <c r="P14" s="96">
        <v>182776</v>
      </c>
      <c r="Q14" s="18">
        <v>202727</v>
      </c>
      <c r="R14" s="19">
        <v>0</v>
      </c>
      <c r="S14" s="27">
        <v>1.9841684254772021</v>
      </c>
      <c r="T14" s="27">
        <v>2.00588783741946</v>
      </c>
      <c r="U14" s="28" t="s">
        <v>164</v>
      </c>
    </row>
    <row r="15" spans="1:21" x14ac:dyDescent="0.2">
      <c r="A15" s="100" t="s">
        <v>167</v>
      </c>
      <c r="B15" s="104">
        <v>291849</v>
      </c>
      <c r="C15" s="18">
        <v>319782</v>
      </c>
      <c r="D15" s="19">
        <v>366045</v>
      </c>
      <c r="E15" s="27">
        <v>1.2928008354751257</v>
      </c>
      <c r="F15" s="27">
        <v>1.3338479935010668</v>
      </c>
      <c r="G15" s="28">
        <v>1.4131265089592595</v>
      </c>
      <c r="I15" s="96">
        <v>0</v>
      </c>
      <c r="J15" s="18">
        <v>0</v>
      </c>
      <c r="K15" s="19">
        <v>0</v>
      </c>
      <c r="L15" s="27" t="s">
        <v>164</v>
      </c>
      <c r="M15" s="27" t="s">
        <v>164</v>
      </c>
      <c r="N15" s="28" t="s">
        <v>164</v>
      </c>
      <c r="P15" s="96">
        <v>291849</v>
      </c>
      <c r="Q15" s="18">
        <v>319782</v>
      </c>
      <c r="R15" s="19">
        <v>366045</v>
      </c>
      <c r="S15" s="27">
        <v>3.1682363702406002</v>
      </c>
      <c r="T15" s="27">
        <v>3.1640917313711037</v>
      </c>
      <c r="U15" s="28">
        <v>3.2415083806600316</v>
      </c>
    </row>
    <row r="16" spans="1:21" x14ac:dyDescent="0.2">
      <c r="A16" s="100" t="s">
        <v>168</v>
      </c>
      <c r="B16" s="104">
        <v>578628</v>
      </c>
      <c r="C16" s="18">
        <v>630161</v>
      </c>
      <c r="D16" s="19">
        <v>718018</v>
      </c>
      <c r="E16" s="27">
        <v>2.5631431385041616</v>
      </c>
      <c r="F16" s="27">
        <v>2.6284749780557557</v>
      </c>
      <c r="G16" s="28">
        <v>2.7719276856941351</v>
      </c>
      <c r="I16" s="96">
        <v>208528</v>
      </c>
      <c r="J16" s="18">
        <v>227297</v>
      </c>
      <c r="K16" s="19">
        <v>244990</v>
      </c>
      <c r="L16" s="27">
        <v>1.5604621071521605</v>
      </c>
      <c r="M16" s="27">
        <v>1.6390272169361555</v>
      </c>
      <c r="N16" s="28">
        <v>1.676776444340077</v>
      </c>
      <c r="P16" s="96">
        <v>370100</v>
      </c>
      <c r="Q16" s="18">
        <v>402864</v>
      </c>
      <c r="R16" s="19">
        <v>473028</v>
      </c>
      <c r="S16" s="27">
        <v>4.0177087487914847</v>
      </c>
      <c r="T16" s="27">
        <v>3.9861488491131092</v>
      </c>
      <c r="U16" s="28">
        <v>4.1888954262094922</v>
      </c>
    </row>
    <row r="17" spans="1:21" x14ac:dyDescent="0.2">
      <c r="A17" s="100" t="s">
        <v>169</v>
      </c>
      <c r="B17" s="104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6">
        <v>0</v>
      </c>
      <c r="J17" s="18">
        <v>0</v>
      </c>
      <c r="K17" s="19">
        <v>0</v>
      </c>
      <c r="L17" s="27" t="s">
        <v>164</v>
      </c>
      <c r="M17" s="27" t="s">
        <v>164</v>
      </c>
      <c r="N17" s="28" t="s">
        <v>164</v>
      </c>
      <c r="P17" s="96">
        <v>0</v>
      </c>
      <c r="Q17" s="18">
        <v>0</v>
      </c>
      <c r="R17" s="19">
        <v>0</v>
      </c>
      <c r="S17" s="27" t="s">
        <v>164</v>
      </c>
      <c r="T17" s="27" t="s">
        <v>164</v>
      </c>
      <c r="U17" s="28" t="s">
        <v>164</v>
      </c>
    </row>
    <row r="18" spans="1:21" x14ac:dyDescent="0.2">
      <c r="A18" s="100" t="s">
        <v>170</v>
      </c>
      <c r="B18" s="104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6">
        <v>0</v>
      </c>
      <c r="J18" s="18">
        <v>0</v>
      </c>
      <c r="K18" s="19">
        <v>0</v>
      </c>
      <c r="L18" s="27" t="s">
        <v>164</v>
      </c>
      <c r="M18" s="27" t="s">
        <v>164</v>
      </c>
      <c r="N18" s="28" t="s">
        <v>164</v>
      </c>
      <c r="P18" s="96">
        <v>0</v>
      </c>
      <c r="Q18" s="18">
        <v>0</v>
      </c>
      <c r="R18" s="19">
        <v>0</v>
      </c>
      <c r="S18" s="27" t="s">
        <v>164</v>
      </c>
      <c r="T18" s="27" t="s">
        <v>164</v>
      </c>
      <c r="U18" s="28" t="s">
        <v>164</v>
      </c>
    </row>
    <row r="19" spans="1:21" x14ac:dyDescent="0.2">
      <c r="A19" s="100" t="s">
        <v>171</v>
      </c>
      <c r="B19" s="104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6">
        <v>0</v>
      </c>
      <c r="J19" s="18">
        <v>0</v>
      </c>
      <c r="K19" s="19">
        <v>0</v>
      </c>
      <c r="L19" s="27" t="s">
        <v>164</v>
      </c>
      <c r="M19" s="27" t="s">
        <v>164</v>
      </c>
      <c r="N19" s="28" t="s">
        <v>164</v>
      </c>
      <c r="P19" s="96">
        <v>0</v>
      </c>
      <c r="Q19" s="18">
        <v>0</v>
      </c>
      <c r="R19" s="19">
        <v>0</v>
      </c>
      <c r="S19" s="27" t="s">
        <v>164</v>
      </c>
      <c r="T19" s="27" t="s">
        <v>164</v>
      </c>
      <c r="U19" s="28" t="s">
        <v>164</v>
      </c>
    </row>
    <row r="20" spans="1:21" x14ac:dyDescent="0.2">
      <c r="A20" s="100" t="s">
        <v>172</v>
      </c>
      <c r="B20" s="104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6">
        <v>0</v>
      </c>
      <c r="J20" s="18">
        <v>0</v>
      </c>
      <c r="K20" s="19">
        <v>0</v>
      </c>
      <c r="L20" s="27" t="s">
        <v>164</v>
      </c>
      <c r="M20" s="27" t="s">
        <v>164</v>
      </c>
      <c r="N20" s="28" t="s">
        <v>164</v>
      </c>
      <c r="P20" s="96">
        <v>0</v>
      </c>
      <c r="Q20" s="18">
        <v>0</v>
      </c>
      <c r="R20" s="19">
        <v>0</v>
      </c>
      <c r="S20" s="27" t="s">
        <v>164</v>
      </c>
      <c r="T20" s="27" t="s">
        <v>164</v>
      </c>
      <c r="U20" s="28" t="s">
        <v>164</v>
      </c>
    </row>
    <row r="21" spans="1:21" x14ac:dyDescent="0.2">
      <c r="A21" s="100" t="s">
        <v>173</v>
      </c>
      <c r="B21" s="104">
        <v>0</v>
      </c>
      <c r="C21" s="18">
        <v>0</v>
      </c>
      <c r="D21" s="19">
        <v>112970</v>
      </c>
      <c r="E21" s="27" t="s">
        <v>164</v>
      </c>
      <c r="F21" s="27" t="s">
        <v>164</v>
      </c>
      <c r="G21" s="28">
        <v>0.43612370532892825</v>
      </c>
      <c r="I21" s="96">
        <v>0</v>
      </c>
      <c r="J21" s="18">
        <v>0</v>
      </c>
      <c r="K21" s="19">
        <v>0</v>
      </c>
      <c r="L21" s="27" t="s">
        <v>164</v>
      </c>
      <c r="M21" s="27" t="s">
        <v>164</v>
      </c>
      <c r="N21" s="28" t="s">
        <v>164</v>
      </c>
      <c r="P21" s="96">
        <v>0</v>
      </c>
      <c r="Q21" s="18">
        <v>0</v>
      </c>
      <c r="R21" s="19">
        <v>112970</v>
      </c>
      <c r="S21" s="27" t="s">
        <v>164</v>
      </c>
      <c r="T21" s="27" t="s">
        <v>164</v>
      </c>
      <c r="U21" s="28">
        <v>1.0004048730706983</v>
      </c>
    </row>
    <row r="22" spans="1:21" x14ac:dyDescent="0.2">
      <c r="A22" s="100" t="s">
        <v>174</v>
      </c>
      <c r="B22" s="104">
        <v>1082132</v>
      </c>
      <c r="C22" s="18">
        <v>1118840</v>
      </c>
      <c r="D22" s="19">
        <v>1156044</v>
      </c>
      <c r="E22" s="27">
        <v>4.7935101840142291</v>
      </c>
      <c r="F22" s="27">
        <v>4.6668120439822554</v>
      </c>
      <c r="G22" s="28">
        <v>4.4629387696138405</v>
      </c>
      <c r="I22" s="96">
        <v>615245</v>
      </c>
      <c r="J22" s="18">
        <v>631038</v>
      </c>
      <c r="K22" s="19">
        <v>613797</v>
      </c>
      <c r="L22" s="27">
        <v>4.6040172500327579</v>
      </c>
      <c r="M22" s="27">
        <v>4.5503832295233009</v>
      </c>
      <c r="N22" s="28">
        <v>4.2009892289750859</v>
      </c>
      <c r="P22" s="96">
        <v>466887</v>
      </c>
      <c r="Q22" s="18">
        <v>487802</v>
      </c>
      <c r="R22" s="19">
        <v>542247</v>
      </c>
      <c r="S22" s="27">
        <v>5.068403092669576</v>
      </c>
      <c r="T22" s="27">
        <v>4.8265702095373939</v>
      </c>
      <c r="U22" s="28">
        <v>4.8018636913159867</v>
      </c>
    </row>
    <row r="23" spans="1:21" x14ac:dyDescent="0.2">
      <c r="A23" s="100" t="s">
        <v>175</v>
      </c>
      <c r="B23" s="104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6">
        <v>0</v>
      </c>
      <c r="J23" s="18">
        <v>0</v>
      </c>
      <c r="K23" s="19">
        <v>0</v>
      </c>
      <c r="L23" s="27" t="s">
        <v>164</v>
      </c>
      <c r="M23" s="27" t="s">
        <v>164</v>
      </c>
      <c r="N23" s="28" t="s">
        <v>164</v>
      </c>
      <c r="P23" s="96">
        <v>0</v>
      </c>
      <c r="Q23" s="18">
        <v>0</v>
      </c>
      <c r="R23" s="19">
        <v>0</v>
      </c>
      <c r="S23" s="27" t="s">
        <v>164</v>
      </c>
      <c r="T23" s="27" t="s">
        <v>164</v>
      </c>
      <c r="U23" s="28" t="s">
        <v>164</v>
      </c>
    </row>
    <row r="24" spans="1:21" x14ac:dyDescent="0.2">
      <c r="A24" s="100" t="s">
        <v>176</v>
      </c>
      <c r="B24" s="104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6">
        <v>0</v>
      </c>
      <c r="J24" s="18">
        <v>0</v>
      </c>
      <c r="K24" s="19">
        <v>0</v>
      </c>
      <c r="L24" s="27" t="s">
        <v>164</v>
      </c>
      <c r="M24" s="27" t="s">
        <v>164</v>
      </c>
      <c r="N24" s="28" t="s">
        <v>164</v>
      </c>
      <c r="P24" s="96">
        <v>0</v>
      </c>
      <c r="Q24" s="18">
        <v>0</v>
      </c>
      <c r="R24" s="19">
        <v>0</v>
      </c>
      <c r="S24" s="27" t="s">
        <v>164</v>
      </c>
      <c r="T24" s="27" t="s">
        <v>164</v>
      </c>
      <c r="U24" s="28" t="s">
        <v>164</v>
      </c>
    </row>
    <row r="25" spans="1:21" x14ac:dyDescent="0.2">
      <c r="A25" s="100" t="s">
        <v>177</v>
      </c>
      <c r="B25" s="104">
        <v>0</v>
      </c>
      <c r="C25" s="18">
        <v>281</v>
      </c>
      <c r="D25" s="19">
        <v>6384</v>
      </c>
      <c r="E25" s="27" t="s">
        <v>164</v>
      </c>
      <c r="F25" s="27">
        <v>1.1720837513487306E-3</v>
      </c>
      <c r="G25" s="28">
        <v>2.4645602680533577E-2</v>
      </c>
      <c r="I25" s="96">
        <v>0</v>
      </c>
      <c r="J25" s="18">
        <v>281</v>
      </c>
      <c r="K25" s="19">
        <v>6384</v>
      </c>
      <c r="L25" s="27" t="s">
        <v>164</v>
      </c>
      <c r="M25" s="27">
        <v>2.0262768446528538E-3</v>
      </c>
      <c r="N25" s="28">
        <v>4.3693786769529577E-2</v>
      </c>
      <c r="P25" s="96">
        <v>0</v>
      </c>
      <c r="Q25" s="18">
        <v>0</v>
      </c>
      <c r="R25" s="19">
        <v>0</v>
      </c>
      <c r="S25" s="27" t="s">
        <v>164</v>
      </c>
      <c r="T25" s="27" t="s">
        <v>164</v>
      </c>
      <c r="U25" s="28" t="s">
        <v>164</v>
      </c>
    </row>
    <row r="26" spans="1:21" x14ac:dyDescent="0.2">
      <c r="A26" s="100" t="s">
        <v>178</v>
      </c>
      <c r="B26" s="104">
        <v>73774</v>
      </c>
      <c r="C26" s="18">
        <v>76184</v>
      </c>
      <c r="D26" s="19">
        <v>79423</v>
      </c>
      <c r="E26" s="27">
        <v>0.32679601039010558</v>
      </c>
      <c r="F26" s="27">
        <v>0.31777234346174976</v>
      </c>
      <c r="G26" s="28">
        <v>0.30661461492732117</v>
      </c>
      <c r="I26" s="96">
        <v>0</v>
      </c>
      <c r="J26" s="18">
        <v>0</v>
      </c>
      <c r="K26" s="19">
        <v>0</v>
      </c>
      <c r="L26" s="27" t="s">
        <v>164</v>
      </c>
      <c r="M26" s="27" t="s">
        <v>164</v>
      </c>
      <c r="N26" s="28" t="s">
        <v>164</v>
      </c>
      <c r="P26" s="96">
        <v>73774</v>
      </c>
      <c r="Q26" s="18">
        <v>76184</v>
      </c>
      <c r="R26" s="19">
        <v>79423</v>
      </c>
      <c r="S26" s="27">
        <v>0.80087123813386385</v>
      </c>
      <c r="T26" s="27">
        <v>0.75380466837650695</v>
      </c>
      <c r="U26" s="28">
        <v>0.70332970022036001</v>
      </c>
    </row>
    <row r="27" spans="1:21" x14ac:dyDescent="0.2">
      <c r="A27" s="100" t="s">
        <v>179</v>
      </c>
      <c r="B27" s="104">
        <v>773184</v>
      </c>
      <c r="C27" s="18">
        <v>813907</v>
      </c>
      <c r="D27" s="19">
        <v>902385</v>
      </c>
      <c r="E27" s="27">
        <v>3.4249660652460676</v>
      </c>
      <c r="F27" s="27">
        <v>3.3949009601743461</v>
      </c>
      <c r="G27" s="28">
        <v>3.4836814183698763</v>
      </c>
      <c r="I27" s="96">
        <v>632796</v>
      </c>
      <c r="J27" s="18">
        <v>654877</v>
      </c>
      <c r="K27" s="19">
        <v>716464</v>
      </c>
      <c r="L27" s="27">
        <v>4.735355345840647</v>
      </c>
      <c r="M27" s="27">
        <v>4.7222850576360385</v>
      </c>
      <c r="N27" s="28">
        <v>4.9036693678014158</v>
      </c>
      <c r="P27" s="96">
        <v>140388</v>
      </c>
      <c r="Q27" s="18">
        <v>159030</v>
      </c>
      <c r="R27" s="19">
        <v>185921</v>
      </c>
      <c r="S27" s="27">
        <v>1.5240153899630884</v>
      </c>
      <c r="T27" s="27">
        <v>1.5735266776739985</v>
      </c>
      <c r="U27" s="28">
        <v>1.6464218323995512</v>
      </c>
    </row>
    <row r="28" spans="1:21" x14ac:dyDescent="0.2">
      <c r="A28" s="100" t="s">
        <v>180</v>
      </c>
      <c r="B28" s="104">
        <v>130030</v>
      </c>
      <c r="C28" s="18">
        <v>150158</v>
      </c>
      <c r="D28" s="19">
        <v>177824</v>
      </c>
      <c r="E28" s="27">
        <v>0.57599269703453015</v>
      </c>
      <c r="F28" s="27">
        <v>0.62632651934171768</v>
      </c>
      <c r="G28" s="28">
        <v>0.68649430624423602</v>
      </c>
      <c r="I28" s="96">
        <v>23400</v>
      </c>
      <c r="J28" s="18">
        <v>34198</v>
      </c>
      <c r="K28" s="19">
        <v>45221</v>
      </c>
      <c r="L28" s="27">
        <v>0.17510748344280169</v>
      </c>
      <c r="M28" s="27">
        <v>0.24660005527913983</v>
      </c>
      <c r="N28" s="28">
        <v>0.30950450054901268</v>
      </c>
      <c r="P28" s="96">
        <v>106630</v>
      </c>
      <c r="Q28" s="18">
        <v>115960</v>
      </c>
      <c r="R28" s="19">
        <v>132603</v>
      </c>
      <c r="S28" s="27">
        <v>1.1575473760703487</v>
      </c>
      <c r="T28" s="27">
        <v>1.1473693865501908</v>
      </c>
      <c r="U28" s="28">
        <v>1.1742647373974844</v>
      </c>
    </row>
    <row r="29" spans="1:21" x14ac:dyDescent="0.2">
      <c r="A29" s="100" t="s">
        <v>181</v>
      </c>
      <c r="B29" s="104">
        <v>202610</v>
      </c>
      <c r="C29" s="18">
        <v>228808</v>
      </c>
      <c r="D29" s="19">
        <v>237609</v>
      </c>
      <c r="E29" s="27">
        <v>0.8974996565882194</v>
      </c>
      <c r="F29" s="27">
        <v>0.95438483622277703</v>
      </c>
      <c r="G29" s="28">
        <v>0.91729589713641957</v>
      </c>
      <c r="I29" s="96">
        <v>84770</v>
      </c>
      <c r="J29" s="18">
        <v>98273</v>
      </c>
      <c r="K29" s="19">
        <v>103765</v>
      </c>
      <c r="L29" s="27">
        <v>0.63435305006180776</v>
      </c>
      <c r="M29" s="27">
        <v>0.70864165250736622</v>
      </c>
      <c r="N29" s="28">
        <v>0.71019514162597697</v>
      </c>
      <c r="P29" s="96">
        <v>117840</v>
      </c>
      <c r="Q29" s="18">
        <v>130535</v>
      </c>
      <c r="R29" s="19">
        <v>133844</v>
      </c>
      <c r="S29" s="27">
        <v>1.2792402025333385</v>
      </c>
      <c r="T29" s="27">
        <v>1.2915821220535457</v>
      </c>
      <c r="U29" s="28">
        <v>1.1852544023304821</v>
      </c>
    </row>
    <row r="30" spans="1:21" x14ac:dyDescent="0.2">
      <c r="A30" s="100" t="s">
        <v>182</v>
      </c>
      <c r="B30" s="104">
        <v>56460</v>
      </c>
      <c r="C30" s="18">
        <v>62791</v>
      </c>
      <c r="D30" s="19">
        <v>68931</v>
      </c>
      <c r="E30" s="27">
        <v>0.25010034357124949</v>
      </c>
      <c r="F30" s="27">
        <v>0.26190857946953072</v>
      </c>
      <c r="G30" s="28">
        <v>0.26610996841664475</v>
      </c>
      <c r="I30" s="96">
        <v>30652</v>
      </c>
      <c r="J30" s="18">
        <v>33825</v>
      </c>
      <c r="K30" s="19">
        <v>37239</v>
      </c>
      <c r="L30" s="27">
        <v>0.22937583685849391</v>
      </c>
      <c r="M30" s="27">
        <v>0.24391037106897787</v>
      </c>
      <c r="N30" s="28">
        <v>0.25487357855741105</v>
      </c>
      <c r="P30" s="96">
        <v>25808</v>
      </c>
      <c r="Q30" s="18">
        <v>28966</v>
      </c>
      <c r="R30" s="19">
        <v>31692</v>
      </c>
      <c r="S30" s="27">
        <v>0.28016489432264424</v>
      </c>
      <c r="T30" s="27">
        <v>0.28660487798217343</v>
      </c>
      <c r="U30" s="28">
        <v>0.280648236145495</v>
      </c>
    </row>
    <row r="31" spans="1:21" x14ac:dyDescent="0.2">
      <c r="A31" s="100" t="s">
        <v>183</v>
      </c>
      <c r="B31" s="104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6">
        <v>0</v>
      </c>
      <c r="J31" s="18">
        <v>0</v>
      </c>
      <c r="K31" s="19">
        <v>0</v>
      </c>
      <c r="L31" s="27" t="s">
        <v>164</v>
      </c>
      <c r="M31" s="27" t="s">
        <v>164</v>
      </c>
      <c r="N31" s="28" t="s">
        <v>164</v>
      </c>
      <c r="P31" s="96">
        <v>0</v>
      </c>
      <c r="Q31" s="18">
        <v>0</v>
      </c>
      <c r="R31" s="19">
        <v>0</v>
      </c>
      <c r="S31" s="27" t="s">
        <v>164</v>
      </c>
      <c r="T31" s="27" t="s">
        <v>164</v>
      </c>
      <c r="U31" s="28" t="s">
        <v>164</v>
      </c>
    </row>
    <row r="32" spans="1:21" x14ac:dyDescent="0.2">
      <c r="A32" s="100" t="s">
        <v>184</v>
      </c>
      <c r="B32" s="104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6">
        <v>0</v>
      </c>
      <c r="J32" s="18">
        <v>0</v>
      </c>
      <c r="K32" s="19">
        <v>0</v>
      </c>
      <c r="L32" s="27" t="s">
        <v>164</v>
      </c>
      <c r="M32" s="27" t="s">
        <v>164</v>
      </c>
      <c r="N32" s="28" t="s">
        <v>164</v>
      </c>
      <c r="P32" s="96">
        <v>0</v>
      </c>
      <c r="Q32" s="18">
        <v>0</v>
      </c>
      <c r="R32" s="19">
        <v>0</v>
      </c>
      <c r="S32" s="27" t="s">
        <v>164</v>
      </c>
      <c r="T32" s="27" t="s">
        <v>164</v>
      </c>
      <c r="U32" s="28" t="s">
        <v>164</v>
      </c>
    </row>
    <row r="33" spans="1:21" x14ac:dyDescent="0.2">
      <c r="A33" s="100" t="s">
        <v>185</v>
      </c>
      <c r="B33" s="104">
        <v>507</v>
      </c>
      <c r="C33" s="18">
        <v>282</v>
      </c>
      <c r="D33" s="19">
        <v>445</v>
      </c>
      <c r="E33" s="27">
        <v>2.2458532446089888E-3</v>
      </c>
      <c r="F33" s="27">
        <v>1.1762548679015729E-3</v>
      </c>
      <c r="G33" s="28">
        <v>1.717934397374286E-3</v>
      </c>
      <c r="I33" s="96">
        <v>0</v>
      </c>
      <c r="J33" s="18">
        <v>0</v>
      </c>
      <c r="K33" s="19">
        <v>0</v>
      </c>
      <c r="L33" s="27" t="s">
        <v>164</v>
      </c>
      <c r="M33" s="27" t="s">
        <v>164</v>
      </c>
      <c r="N33" s="28" t="s">
        <v>164</v>
      </c>
      <c r="P33" s="96">
        <v>507</v>
      </c>
      <c r="Q33" s="18">
        <v>282</v>
      </c>
      <c r="R33" s="19">
        <v>445</v>
      </c>
      <c r="S33" s="27">
        <v>5.503859323526838E-3</v>
      </c>
      <c r="T33" s="27">
        <v>2.7902567006481012E-3</v>
      </c>
      <c r="U33" s="28">
        <v>3.9406937108653695E-3</v>
      </c>
    </row>
    <row r="34" spans="1:21" x14ac:dyDescent="0.2">
      <c r="A34" s="100" t="s">
        <v>186</v>
      </c>
      <c r="B34" s="104">
        <v>313995</v>
      </c>
      <c r="C34" s="18">
        <v>0</v>
      </c>
      <c r="D34" s="19">
        <v>0</v>
      </c>
      <c r="E34" s="27">
        <v>1.3909007683254426</v>
      </c>
      <c r="F34" s="27" t="s">
        <v>164</v>
      </c>
      <c r="G34" s="28" t="s">
        <v>164</v>
      </c>
      <c r="I34" s="96">
        <v>231967</v>
      </c>
      <c r="J34" s="18">
        <v>0</v>
      </c>
      <c r="K34" s="19">
        <v>0</v>
      </c>
      <c r="L34" s="27">
        <v>1.7358614364007001</v>
      </c>
      <c r="M34" s="27" t="s">
        <v>164</v>
      </c>
      <c r="N34" s="28" t="s">
        <v>164</v>
      </c>
      <c r="P34" s="96">
        <v>82028</v>
      </c>
      <c r="Q34" s="18">
        <v>0</v>
      </c>
      <c r="R34" s="19">
        <v>0</v>
      </c>
      <c r="S34" s="27">
        <v>0.89047450215041324</v>
      </c>
      <c r="T34" s="27" t="s">
        <v>164</v>
      </c>
      <c r="U34" s="28" t="s">
        <v>164</v>
      </c>
    </row>
    <row r="35" spans="1:21" x14ac:dyDescent="0.2">
      <c r="A35" s="100" t="s">
        <v>187</v>
      </c>
      <c r="B35" s="104">
        <v>99367</v>
      </c>
      <c r="C35" s="18">
        <v>126939</v>
      </c>
      <c r="D35" s="19">
        <v>154215</v>
      </c>
      <c r="E35" s="27">
        <v>0.44016508748927297</v>
      </c>
      <c r="F35" s="27">
        <v>0.52947736410126867</v>
      </c>
      <c r="G35" s="28">
        <v>0.59535113054174271</v>
      </c>
      <c r="I35" s="96">
        <v>90354</v>
      </c>
      <c r="J35" s="18">
        <v>118262</v>
      </c>
      <c r="K35" s="19">
        <v>145769</v>
      </c>
      <c r="L35" s="27">
        <v>0.67613938286285924</v>
      </c>
      <c r="M35" s="27">
        <v>0.85278132456347255</v>
      </c>
      <c r="N35" s="28">
        <v>0.9976816421691036</v>
      </c>
      <c r="P35" s="96">
        <v>9013</v>
      </c>
      <c r="Q35" s="18">
        <v>8677</v>
      </c>
      <c r="R35" s="19">
        <v>8446</v>
      </c>
      <c r="S35" s="27">
        <v>9.7842769394373558E-2</v>
      </c>
      <c r="T35" s="27">
        <v>8.5854813445119069E-2</v>
      </c>
      <c r="U35" s="28">
        <v>7.4793481083076194E-2</v>
      </c>
    </row>
    <row r="36" spans="1:21" x14ac:dyDescent="0.2">
      <c r="A36" s="100" t="s">
        <v>188</v>
      </c>
      <c r="B36" s="104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  <c r="I36" s="96">
        <v>0</v>
      </c>
      <c r="J36" s="18">
        <v>0</v>
      </c>
      <c r="K36" s="19">
        <v>0</v>
      </c>
      <c r="L36" s="27" t="s">
        <v>164</v>
      </c>
      <c r="M36" s="27" t="s">
        <v>164</v>
      </c>
      <c r="N36" s="28" t="s">
        <v>164</v>
      </c>
      <c r="P36" s="96">
        <v>0</v>
      </c>
      <c r="Q36" s="18">
        <v>0</v>
      </c>
      <c r="R36" s="19">
        <v>0</v>
      </c>
      <c r="S36" s="27" t="s">
        <v>164</v>
      </c>
      <c r="T36" s="27" t="s">
        <v>164</v>
      </c>
      <c r="U36" s="28" t="s">
        <v>164</v>
      </c>
    </row>
    <row r="37" spans="1:21" x14ac:dyDescent="0.2">
      <c r="A37" s="100" t="s">
        <v>189</v>
      </c>
      <c r="B37" s="104">
        <v>0</v>
      </c>
      <c r="C37" s="18">
        <v>1105</v>
      </c>
      <c r="D37" s="19">
        <v>0</v>
      </c>
      <c r="E37" s="27" t="s">
        <v>164</v>
      </c>
      <c r="F37" s="27">
        <v>4.6090837908909152E-3</v>
      </c>
      <c r="G37" s="28" t="s">
        <v>164</v>
      </c>
      <c r="I37" s="96">
        <v>0</v>
      </c>
      <c r="J37" s="18">
        <v>1105</v>
      </c>
      <c r="K37" s="19">
        <v>0</v>
      </c>
      <c r="L37" s="27" t="s">
        <v>164</v>
      </c>
      <c r="M37" s="27">
        <v>7.9680993357345315E-3</v>
      </c>
      <c r="N37" s="28" t="s">
        <v>164</v>
      </c>
      <c r="P37" s="96">
        <v>0</v>
      </c>
      <c r="Q37" s="18">
        <v>0</v>
      </c>
      <c r="R37" s="19">
        <v>0</v>
      </c>
      <c r="S37" s="27" t="s">
        <v>164</v>
      </c>
      <c r="T37" s="27" t="s">
        <v>164</v>
      </c>
      <c r="U37" s="28" t="s">
        <v>164</v>
      </c>
    </row>
    <row r="38" spans="1:21" ht="13.5" thickBot="1" x14ac:dyDescent="0.25">
      <c r="A38" s="103" t="s">
        <v>4</v>
      </c>
      <c r="B38" s="105">
        <v>22574939</v>
      </c>
      <c r="C38" s="21">
        <v>23974396</v>
      </c>
      <c r="D38" s="22">
        <v>25903201</v>
      </c>
      <c r="E38" s="23">
        <v>100</v>
      </c>
      <c r="F38" s="23">
        <v>100</v>
      </c>
      <c r="G38" s="48">
        <v>100</v>
      </c>
      <c r="I38" s="97">
        <v>13363221</v>
      </c>
      <c r="J38" s="21">
        <v>13867799</v>
      </c>
      <c r="K38" s="22">
        <v>14610773</v>
      </c>
      <c r="L38" s="23">
        <v>100</v>
      </c>
      <c r="M38" s="23">
        <v>100</v>
      </c>
      <c r="N38" s="48">
        <v>100</v>
      </c>
      <c r="P38" s="97">
        <v>9211718</v>
      </c>
      <c r="Q38" s="21">
        <v>10106597</v>
      </c>
      <c r="R38" s="22">
        <v>11292428</v>
      </c>
      <c r="S38" s="23">
        <v>100</v>
      </c>
      <c r="T38" s="23">
        <v>100</v>
      </c>
      <c r="U38" s="48">
        <v>100</v>
      </c>
    </row>
    <row r="39" spans="1:21" x14ac:dyDescent="0.2">
      <c r="I39" s="101"/>
    </row>
    <row r="40" spans="1:21" ht="16.5" thickBot="1" x14ac:dyDescent="0.3">
      <c r="A40" s="5" t="s">
        <v>110</v>
      </c>
      <c r="I40" s="238" t="s">
        <v>91</v>
      </c>
      <c r="J40" s="238"/>
      <c r="K40" s="238"/>
      <c r="L40" s="238"/>
      <c r="M40" s="238"/>
      <c r="N40" s="238"/>
      <c r="P40" s="238" t="s">
        <v>92</v>
      </c>
      <c r="Q40" s="238"/>
      <c r="R40" s="238"/>
      <c r="S40" s="238"/>
      <c r="T40" s="238"/>
      <c r="U40" s="238"/>
    </row>
    <row r="41" spans="1:21" x14ac:dyDescent="0.2">
      <c r="A41" s="106"/>
      <c r="I41" s="32"/>
      <c r="J41" s="43" t="s">
        <v>29</v>
      </c>
      <c r="K41" s="88"/>
      <c r="L41" s="11"/>
      <c r="M41" s="86" t="s">
        <v>2</v>
      </c>
      <c r="N41" s="12"/>
      <c r="P41" s="32"/>
      <c r="Q41" s="86" t="s">
        <v>37</v>
      </c>
      <c r="R41" s="88"/>
      <c r="S41" s="11"/>
      <c r="T41" s="86" t="s">
        <v>2</v>
      </c>
      <c r="U41" s="12"/>
    </row>
    <row r="42" spans="1:21" x14ac:dyDescent="0.2">
      <c r="A42" s="107" t="s">
        <v>3</v>
      </c>
      <c r="I42" s="95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5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I43" s="96">
        <v>593026</v>
      </c>
      <c r="J43" s="18">
        <v>597952</v>
      </c>
      <c r="K43" s="19">
        <v>608348</v>
      </c>
      <c r="L43" s="27">
        <v>13.800461981045094</v>
      </c>
      <c r="M43" s="27">
        <v>13.629747145615223</v>
      </c>
      <c r="N43" s="28">
        <v>13.573506463138889</v>
      </c>
      <c r="P43" s="96">
        <v>6266468</v>
      </c>
      <c r="Q43" s="18">
        <v>6621758</v>
      </c>
      <c r="R43" s="19">
        <v>6337765</v>
      </c>
      <c r="S43" s="27">
        <v>48.089723534669901</v>
      </c>
      <c r="T43" s="27">
        <v>49.123449693100753</v>
      </c>
      <c r="U43" s="28">
        <v>46.152727499401585</v>
      </c>
    </row>
    <row r="44" spans="1:21" x14ac:dyDescent="0.2">
      <c r="A44" s="17" t="s">
        <v>162</v>
      </c>
      <c r="I44" s="96">
        <v>154085</v>
      </c>
      <c r="J44" s="18">
        <v>218052</v>
      </c>
      <c r="K44" s="19">
        <v>235243</v>
      </c>
      <c r="L44" s="27">
        <v>3.585752031697317</v>
      </c>
      <c r="M44" s="27">
        <v>4.9702879572201288</v>
      </c>
      <c r="N44" s="28">
        <v>5.2487595601665191</v>
      </c>
      <c r="P44" s="96">
        <v>1202</v>
      </c>
      <c r="Q44" s="18">
        <v>5069</v>
      </c>
      <c r="R44" s="19">
        <v>83410</v>
      </c>
      <c r="S44" s="27">
        <v>9.224310678467235E-3</v>
      </c>
      <c r="T44" s="27">
        <v>3.7604329015697602E-2</v>
      </c>
      <c r="U44" s="28">
        <v>0.60740639653333417</v>
      </c>
    </row>
    <row r="45" spans="1:21" x14ac:dyDescent="0.2">
      <c r="A45" s="17" t="s">
        <v>82</v>
      </c>
      <c r="I45" s="96">
        <v>886425</v>
      </c>
      <c r="J45" s="18">
        <v>893196</v>
      </c>
      <c r="K45" s="19">
        <v>895164</v>
      </c>
      <c r="L45" s="27">
        <v>20.628226269249403</v>
      </c>
      <c r="M45" s="27">
        <v>20.359553327817174</v>
      </c>
      <c r="N45" s="28">
        <v>19.972966689410107</v>
      </c>
      <c r="P45" s="96">
        <v>3039920</v>
      </c>
      <c r="Q45" s="18">
        <v>3290821</v>
      </c>
      <c r="R45" s="19">
        <v>3523737</v>
      </c>
      <c r="S45" s="27">
        <v>23.328757502234708</v>
      </c>
      <c r="T45" s="27">
        <v>24.412924761445453</v>
      </c>
      <c r="U45" s="28">
        <v>25.660477083097724</v>
      </c>
    </row>
    <row r="46" spans="1:21" x14ac:dyDescent="0.2">
      <c r="A46" s="17" t="s">
        <v>84</v>
      </c>
      <c r="I46" s="96">
        <v>522559</v>
      </c>
      <c r="J46" s="18">
        <v>595220</v>
      </c>
      <c r="K46" s="19">
        <v>665370</v>
      </c>
      <c r="L46" s="27">
        <v>12.160606132535408</v>
      </c>
      <c r="M46" s="27">
        <v>13.567473803939267</v>
      </c>
      <c r="N46" s="28">
        <v>14.845785628256726</v>
      </c>
      <c r="P46" s="96">
        <v>1102222</v>
      </c>
      <c r="Q46" s="18">
        <v>979834</v>
      </c>
      <c r="R46" s="19">
        <v>1175439</v>
      </c>
      <c r="S46" s="27">
        <v>8.4586008025303769</v>
      </c>
      <c r="T46" s="27">
        <v>7.2688893503190064</v>
      </c>
      <c r="U46" s="28">
        <v>8.5597550333862333</v>
      </c>
    </row>
    <row r="47" spans="1:21" x14ac:dyDescent="0.2">
      <c r="A47" s="17" t="s">
        <v>152</v>
      </c>
      <c r="I47" s="96">
        <v>1496593</v>
      </c>
      <c r="J47" s="18">
        <v>1493677</v>
      </c>
      <c r="K47" s="19">
        <v>1518183</v>
      </c>
      <c r="L47" s="27">
        <v>34.827604181938433</v>
      </c>
      <c r="M47" s="27">
        <v>34.046946623175621</v>
      </c>
      <c r="N47" s="28">
        <v>33.873813611169247</v>
      </c>
      <c r="P47" s="96">
        <v>531770</v>
      </c>
      <c r="Q47" s="18">
        <v>595971</v>
      </c>
      <c r="R47" s="19">
        <v>652176</v>
      </c>
      <c r="S47" s="27">
        <v>4.0808749496576722</v>
      </c>
      <c r="T47" s="27">
        <v>4.4212052806893496</v>
      </c>
      <c r="U47" s="28">
        <v>4.7492611685112545</v>
      </c>
    </row>
    <row r="48" spans="1:21" x14ac:dyDescent="0.2">
      <c r="A48" s="17" t="s">
        <v>163</v>
      </c>
      <c r="I48" s="96">
        <v>0</v>
      </c>
      <c r="J48" s="18">
        <v>0</v>
      </c>
      <c r="K48" s="19">
        <v>0</v>
      </c>
      <c r="L48" s="27" t="s">
        <v>164</v>
      </c>
      <c r="M48" s="27" t="s">
        <v>164</v>
      </c>
      <c r="N48" s="28" t="s">
        <v>164</v>
      </c>
      <c r="P48" s="96">
        <v>0</v>
      </c>
      <c r="Q48" s="18">
        <v>0</v>
      </c>
      <c r="R48" s="19">
        <v>0</v>
      </c>
      <c r="S48" s="27" t="s">
        <v>164</v>
      </c>
      <c r="T48" s="27" t="s">
        <v>164</v>
      </c>
      <c r="U48" s="28" t="s">
        <v>164</v>
      </c>
    </row>
    <row r="49" spans="1:21" x14ac:dyDescent="0.2">
      <c r="A49" s="17" t="s">
        <v>165</v>
      </c>
      <c r="I49" s="96">
        <v>75772</v>
      </c>
      <c r="J49" s="18">
        <v>76576</v>
      </c>
      <c r="K49" s="19">
        <v>77571</v>
      </c>
      <c r="L49" s="27">
        <v>1.763309880557933</v>
      </c>
      <c r="M49" s="27">
        <v>1.7454770908411232</v>
      </c>
      <c r="N49" s="28">
        <v>1.7307700031103033</v>
      </c>
      <c r="P49" s="96">
        <v>356</v>
      </c>
      <c r="Q49" s="18">
        <v>347</v>
      </c>
      <c r="R49" s="19">
        <v>4856</v>
      </c>
      <c r="S49" s="27">
        <v>2.7319921809769851E-3</v>
      </c>
      <c r="T49" s="27">
        <v>2.5742162494470444E-3</v>
      </c>
      <c r="U49" s="28">
        <v>3.5362252266705078E-2</v>
      </c>
    </row>
    <row r="50" spans="1:21" x14ac:dyDescent="0.2">
      <c r="A50" s="17" t="s">
        <v>166</v>
      </c>
      <c r="I50" s="96">
        <v>63403</v>
      </c>
      <c r="J50" s="18">
        <v>66727</v>
      </c>
      <c r="K50" s="19">
        <v>0</v>
      </c>
      <c r="L50" s="27">
        <v>1.4754676708680599</v>
      </c>
      <c r="M50" s="27">
        <v>1.5209785029324543</v>
      </c>
      <c r="N50" s="28" t="s">
        <v>164</v>
      </c>
      <c r="P50" s="96">
        <v>273240</v>
      </c>
      <c r="Q50" s="18">
        <v>259358</v>
      </c>
      <c r="R50" s="19">
        <v>0</v>
      </c>
      <c r="S50" s="27">
        <v>2.0968807402532343</v>
      </c>
      <c r="T50" s="27">
        <v>1.9240448934411716</v>
      </c>
      <c r="U50" s="28" t="s">
        <v>164</v>
      </c>
    </row>
    <row r="51" spans="1:21" x14ac:dyDescent="0.2">
      <c r="A51" s="17" t="s">
        <v>167</v>
      </c>
      <c r="I51" s="96">
        <v>0</v>
      </c>
      <c r="J51" s="18">
        <v>0</v>
      </c>
      <c r="K51" s="19">
        <v>0</v>
      </c>
      <c r="L51" s="27" t="s">
        <v>164</v>
      </c>
      <c r="M51" s="27" t="s">
        <v>164</v>
      </c>
      <c r="N51" s="28" t="s">
        <v>164</v>
      </c>
      <c r="P51" s="96">
        <v>0</v>
      </c>
      <c r="Q51" s="18">
        <v>0</v>
      </c>
      <c r="R51" s="19">
        <v>0</v>
      </c>
      <c r="S51" s="27" t="s">
        <v>164</v>
      </c>
      <c r="T51" s="27" t="s">
        <v>164</v>
      </c>
      <c r="U51" s="28" t="s">
        <v>164</v>
      </c>
    </row>
    <row r="52" spans="1:21" x14ac:dyDescent="0.2">
      <c r="A52" s="17" t="s">
        <v>168</v>
      </c>
      <c r="I52" s="96">
        <v>65156</v>
      </c>
      <c r="J52" s="18">
        <v>69513</v>
      </c>
      <c r="K52" s="19">
        <v>73766</v>
      </c>
      <c r="L52" s="27">
        <v>1.5162621889039842</v>
      </c>
      <c r="M52" s="27">
        <v>1.5844827232506138</v>
      </c>
      <c r="N52" s="28">
        <v>1.645872556102598</v>
      </c>
      <c r="P52" s="96">
        <v>940458</v>
      </c>
      <c r="Q52" s="18">
        <v>929687</v>
      </c>
      <c r="R52" s="19">
        <v>972915</v>
      </c>
      <c r="S52" s="27">
        <v>7.2172019734192512</v>
      </c>
      <c r="T52" s="27">
        <v>6.8968743005754298</v>
      </c>
      <c r="U52" s="28">
        <v>7.0849393871625557</v>
      </c>
    </row>
    <row r="53" spans="1:21" x14ac:dyDescent="0.2">
      <c r="A53" s="17" t="s">
        <v>169</v>
      </c>
      <c r="I53" s="96">
        <v>0</v>
      </c>
      <c r="J53" s="18">
        <v>0</v>
      </c>
      <c r="K53" s="19">
        <v>0</v>
      </c>
      <c r="L53" s="27" t="s">
        <v>164</v>
      </c>
      <c r="M53" s="27" t="s">
        <v>164</v>
      </c>
      <c r="N53" s="28" t="s">
        <v>164</v>
      </c>
      <c r="P53" s="96">
        <v>0</v>
      </c>
      <c r="Q53" s="18">
        <v>0</v>
      </c>
      <c r="R53" s="19">
        <v>0</v>
      </c>
      <c r="S53" s="27" t="s">
        <v>164</v>
      </c>
      <c r="T53" s="27" t="s">
        <v>164</v>
      </c>
      <c r="U53" s="28" t="s">
        <v>164</v>
      </c>
    </row>
    <row r="54" spans="1:21" x14ac:dyDescent="0.2">
      <c r="A54" s="17" t="s">
        <v>170</v>
      </c>
      <c r="I54" s="96">
        <v>0</v>
      </c>
      <c r="J54" s="18">
        <v>0</v>
      </c>
      <c r="K54" s="19">
        <v>0</v>
      </c>
      <c r="L54" s="27" t="s">
        <v>164</v>
      </c>
      <c r="M54" s="27" t="s">
        <v>164</v>
      </c>
      <c r="N54" s="28" t="s">
        <v>164</v>
      </c>
      <c r="P54" s="96">
        <v>0</v>
      </c>
      <c r="Q54" s="18">
        <v>0</v>
      </c>
      <c r="R54" s="19">
        <v>0</v>
      </c>
      <c r="S54" s="27" t="s">
        <v>164</v>
      </c>
      <c r="T54" s="27" t="s">
        <v>164</v>
      </c>
      <c r="U54" s="28" t="s">
        <v>164</v>
      </c>
    </row>
    <row r="55" spans="1:21" x14ac:dyDescent="0.2">
      <c r="A55" s="17" t="s">
        <v>171</v>
      </c>
      <c r="I55" s="96">
        <v>0</v>
      </c>
      <c r="J55" s="18">
        <v>0</v>
      </c>
      <c r="K55" s="19">
        <v>0</v>
      </c>
      <c r="L55" s="27" t="s">
        <v>164</v>
      </c>
      <c r="M55" s="27" t="s">
        <v>164</v>
      </c>
      <c r="N55" s="28" t="s">
        <v>164</v>
      </c>
      <c r="P55" s="96">
        <v>0</v>
      </c>
      <c r="Q55" s="18">
        <v>0</v>
      </c>
      <c r="R55" s="19">
        <v>0</v>
      </c>
      <c r="S55" s="27" t="s">
        <v>164</v>
      </c>
      <c r="T55" s="27" t="s">
        <v>164</v>
      </c>
      <c r="U55" s="28" t="s">
        <v>164</v>
      </c>
    </row>
    <row r="56" spans="1:21" x14ac:dyDescent="0.2">
      <c r="A56" s="17" t="s">
        <v>172</v>
      </c>
      <c r="I56" s="96">
        <v>0</v>
      </c>
      <c r="J56" s="18">
        <v>0</v>
      </c>
      <c r="K56" s="19">
        <v>0</v>
      </c>
      <c r="L56" s="27" t="s">
        <v>164</v>
      </c>
      <c r="M56" s="27" t="s">
        <v>164</v>
      </c>
      <c r="N56" s="28" t="s">
        <v>164</v>
      </c>
      <c r="P56" s="96">
        <v>0</v>
      </c>
      <c r="Q56" s="18">
        <v>0</v>
      </c>
      <c r="R56" s="19">
        <v>0</v>
      </c>
      <c r="S56" s="27" t="s">
        <v>164</v>
      </c>
      <c r="T56" s="27" t="s">
        <v>164</v>
      </c>
      <c r="U56" s="28" t="s">
        <v>164</v>
      </c>
    </row>
    <row r="57" spans="1:21" x14ac:dyDescent="0.2">
      <c r="A57" s="17" t="s">
        <v>173</v>
      </c>
      <c r="I57" s="96">
        <v>0</v>
      </c>
      <c r="J57" s="18">
        <v>0</v>
      </c>
      <c r="K57" s="19">
        <v>0</v>
      </c>
      <c r="L57" s="27" t="s">
        <v>164</v>
      </c>
      <c r="M57" s="27" t="s">
        <v>164</v>
      </c>
      <c r="N57" s="28" t="s">
        <v>164</v>
      </c>
      <c r="P57" s="96">
        <v>0</v>
      </c>
      <c r="Q57" s="18">
        <v>0</v>
      </c>
      <c r="R57" s="19">
        <v>99682</v>
      </c>
      <c r="S57" s="27" t="s">
        <v>164</v>
      </c>
      <c r="T57" s="27" t="s">
        <v>164</v>
      </c>
      <c r="U57" s="28">
        <v>0.72590198320627997</v>
      </c>
    </row>
    <row r="58" spans="1:21" x14ac:dyDescent="0.2">
      <c r="A58" s="17" t="s">
        <v>174</v>
      </c>
      <c r="I58" s="96">
        <v>116807</v>
      </c>
      <c r="J58" s="18">
        <v>117078</v>
      </c>
      <c r="K58" s="19">
        <v>129687</v>
      </c>
      <c r="L58" s="27">
        <v>2.71824601724028</v>
      </c>
      <c r="M58" s="27">
        <v>2.6686816605920525</v>
      </c>
      <c r="N58" s="28">
        <v>2.8935861261730014</v>
      </c>
      <c r="P58" s="96">
        <v>276592</v>
      </c>
      <c r="Q58" s="18">
        <v>283028</v>
      </c>
      <c r="R58" s="19">
        <v>307891</v>
      </c>
      <c r="S58" s="27">
        <v>2.1226044419123209</v>
      </c>
      <c r="T58" s="27">
        <v>2.0996405667103688</v>
      </c>
      <c r="U58" s="28">
        <v>2.2421168065585033</v>
      </c>
    </row>
    <row r="59" spans="1:21" x14ac:dyDescent="0.2">
      <c r="A59" s="17" t="s">
        <v>175</v>
      </c>
      <c r="I59" s="96">
        <v>0</v>
      </c>
      <c r="J59" s="18">
        <v>0</v>
      </c>
      <c r="K59" s="19">
        <v>0</v>
      </c>
      <c r="L59" s="27" t="s">
        <v>164</v>
      </c>
      <c r="M59" s="27" t="s">
        <v>164</v>
      </c>
      <c r="N59" s="28" t="s">
        <v>164</v>
      </c>
      <c r="P59" s="96">
        <v>0</v>
      </c>
      <c r="Q59" s="18">
        <v>0</v>
      </c>
      <c r="R59" s="19">
        <v>0</v>
      </c>
      <c r="S59" s="27" t="s">
        <v>164</v>
      </c>
      <c r="T59" s="27" t="s">
        <v>164</v>
      </c>
      <c r="U59" s="28" t="s">
        <v>164</v>
      </c>
    </row>
    <row r="60" spans="1:21" x14ac:dyDescent="0.2">
      <c r="A60" s="17" t="s">
        <v>176</v>
      </c>
      <c r="I60" s="96">
        <v>0</v>
      </c>
      <c r="J60" s="18">
        <v>0</v>
      </c>
      <c r="K60" s="19">
        <v>0</v>
      </c>
      <c r="L60" s="27" t="s">
        <v>164</v>
      </c>
      <c r="M60" s="27" t="s">
        <v>164</v>
      </c>
      <c r="N60" s="28" t="s">
        <v>164</v>
      </c>
      <c r="P60" s="96">
        <v>0</v>
      </c>
      <c r="Q60" s="18">
        <v>0</v>
      </c>
      <c r="R60" s="19">
        <v>0</v>
      </c>
      <c r="S60" s="27" t="s">
        <v>164</v>
      </c>
      <c r="T60" s="27" t="s">
        <v>164</v>
      </c>
      <c r="U60" s="28" t="s">
        <v>164</v>
      </c>
    </row>
    <row r="61" spans="1:21" x14ac:dyDescent="0.2">
      <c r="A61" s="17" t="s">
        <v>177</v>
      </c>
      <c r="I61" s="96">
        <v>0</v>
      </c>
      <c r="J61" s="18">
        <v>196</v>
      </c>
      <c r="K61" s="19">
        <v>911</v>
      </c>
      <c r="L61" s="27" t="s">
        <v>164</v>
      </c>
      <c r="M61" s="27">
        <v>4.4676335902222647E-3</v>
      </c>
      <c r="N61" s="28">
        <v>2.0326300715905254E-2</v>
      </c>
      <c r="P61" s="96">
        <v>0</v>
      </c>
      <c r="Q61" s="18">
        <v>0</v>
      </c>
      <c r="R61" s="19">
        <v>0</v>
      </c>
      <c r="S61" s="27" t="s">
        <v>164</v>
      </c>
      <c r="T61" s="27" t="s">
        <v>164</v>
      </c>
      <c r="U61" s="28" t="s">
        <v>164</v>
      </c>
    </row>
    <row r="62" spans="1:21" x14ac:dyDescent="0.2">
      <c r="A62" s="17" t="s">
        <v>178</v>
      </c>
      <c r="I62" s="96">
        <v>0</v>
      </c>
      <c r="J62" s="18">
        <v>0</v>
      </c>
      <c r="K62" s="19">
        <v>0</v>
      </c>
      <c r="L62" s="27" t="s">
        <v>164</v>
      </c>
      <c r="M62" s="27" t="s">
        <v>164</v>
      </c>
      <c r="N62" s="28" t="s">
        <v>164</v>
      </c>
      <c r="P62" s="96">
        <v>142844</v>
      </c>
      <c r="Q62" s="18">
        <v>147223</v>
      </c>
      <c r="R62" s="19">
        <v>167508</v>
      </c>
      <c r="S62" s="27">
        <v>1.0962041884816753</v>
      </c>
      <c r="T62" s="27">
        <v>1.0921724463756259</v>
      </c>
      <c r="U62" s="28">
        <v>1.2198229309495952</v>
      </c>
    </row>
    <row r="63" spans="1:21" x14ac:dyDescent="0.2">
      <c r="A63" s="17" t="s">
        <v>179</v>
      </c>
      <c r="I63" s="96">
        <v>198262</v>
      </c>
      <c r="J63" s="18">
        <v>198566</v>
      </c>
      <c r="K63" s="19">
        <v>209605</v>
      </c>
      <c r="L63" s="27">
        <v>4.6138064659660154</v>
      </c>
      <c r="M63" s="27">
        <v>4.5261231197758889</v>
      </c>
      <c r="N63" s="28">
        <v>4.6767225703153903</v>
      </c>
      <c r="P63" s="96">
        <v>100347</v>
      </c>
      <c r="Q63" s="18">
        <v>117899</v>
      </c>
      <c r="R63" s="19">
        <v>141546</v>
      </c>
      <c r="S63" s="27">
        <v>0.7700764589452177</v>
      </c>
      <c r="T63" s="27">
        <v>0.87463262707076961</v>
      </c>
      <c r="U63" s="28">
        <v>1.0307630476406584</v>
      </c>
    </row>
    <row r="64" spans="1:21" x14ac:dyDescent="0.2">
      <c r="A64" s="17" t="s">
        <v>180</v>
      </c>
      <c r="I64" s="96">
        <v>10751</v>
      </c>
      <c r="J64" s="18">
        <v>15383</v>
      </c>
      <c r="K64" s="19">
        <v>19849</v>
      </c>
      <c r="L64" s="27">
        <v>0.25018931169664704</v>
      </c>
      <c r="M64" s="27">
        <v>0.35064085468565864</v>
      </c>
      <c r="N64" s="28">
        <v>0.44287238519210026</v>
      </c>
      <c r="P64" s="96">
        <v>98327</v>
      </c>
      <c r="Q64" s="18">
        <v>108351</v>
      </c>
      <c r="R64" s="19">
        <v>131686</v>
      </c>
      <c r="S64" s="27">
        <v>0.75457470555877526</v>
      </c>
      <c r="T64" s="27">
        <v>0.80380087851249771</v>
      </c>
      <c r="U64" s="28">
        <v>0.95896078088824643</v>
      </c>
    </row>
    <row r="65" spans="1:21" x14ac:dyDescent="0.2">
      <c r="A65" s="17" t="s">
        <v>181</v>
      </c>
      <c r="I65" s="96">
        <v>21051</v>
      </c>
      <c r="J65" s="18">
        <v>22009</v>
      </c>
      <c r="K65" s="19">
        <v>21402</v>
      </c>
      <c r="L65" s="27">
        <v>0.4898832853247248</v>
      </c>
      <c r="M65" s="27">
        <v>0.50167422289388686</v>
      </c>
      <c r="N65" s="28">
        <v>0.47752303833348431</v>
      </c>
      <c r="P65" s="96">
        <v>128461</v>
      </c>
      <c r="Q65" s="18">
        <v>128875</v>
      </c>
      <c r="R65" s="19">
        <v>122307</v>
      </c>
      <c r="S65" s="27">
        <v>0.9858270998890013</v>
      </c>
      <c r="T65" s="27">
        <v>0.95605798025212629</v>
      </c>
      <c r="U65" s="28">
        <v>0.89066124134759017</v>
      </c>
    </row>
    <row r="66" spans="1:21" x14ac:dyDescent="0.2">
      <c r="A66" s="17" t="s">
        <v>182</v>
      </c>
      <c r="I66" s="96">
        <v>0</v>
      </c>
      <c r="J66" s="18">
        <v>0</v>
      </c>
      <c r="K66" s="19">
        <v>0</v>
      </c>
      <c r="L66" s="27" t="s">
        <v>164</v>
      </c>
      <c r="M66" s="27" t="s">
        <v>164</v>
      </c>
      <c r="N66" s="28" t="s">
        <v>164</v>
      </c>
      <c r="P66" s="96">
        <v>0</v>
      </c>
      <c r="Q66" s="18">
        <v>0</v>
      </c>
      <c r="R66" s="19">
        <v>0</v>
      </c>
      <c r="S66" s="27" t="s">
        <v>164</v>
      </c>
      <c r="T66" s="27" t="s">
        <v>164</v>
      </c>
      <c r="U66" s="28" t="s">
        <v>164</v>
      </c>
    </row>
    <row r="67" spans="1:21" x14ac:dyDescent="0.2">
      <c r="A67" s="17" t="s">
        <v>183</v>
      </c>
      <c r="I67" s="96">
        <v>0</v>
      </c>
      <c r="J67" s="18">
        <v>0</v>
      </c>
      <c r="K67" s="19">
        <v>0</v>
      </c>
      <c r="L67" s="27" t="s">
        <v>164</v>
      </c>
      <c r="M67" s="27" t="s">
        <v>164</v>
      </c>
      <c r="N67" s="28" t="s">
        <v>164</v>
      </c>
      <c r="P67" s="96">
        <v>0</v>
      </c>
      <c r="Q67" s="18">
        <v>0</v>
      </c>
      <c r="R67" s="19">
        <v>0</v>
      </c>
      <c r="S67" s="27" t="s">
        <v>164</v>
      </c>
      <c r="T67" s="27" t="s">
        <v>164</v>
      </c>
      <c r="U67" s="28" t="s">
        <v>164</v>
      </c>
    </row>
    <row r="68" spans="1:21" x14ac:dyDescent="0.2">
      <c r="A68" s="17" t="s">
        <v>184</v>
      </c>
      <c r="I68" s="96">
        <v>0</v>
      </c>
      <c r="J68" s="18">
        <v>0</v>
      </c>
      <c r="K68" s="19">
        <v>0</v>
      </c>
      <c r="L68" s="27" t="s">
        <v>164</v>
      </c>
      <c r="M68" s="27" t="s">
        <v>164</v>
      </c>
      <c r="N68" s="28" t="s">
        <v>164</v>
      </c>
      <c r="P68" s="96">
        <v>0</v>
      </c>
      <c r="Q68" s="18">
        <v>0</v>
      </c>
      <c r="R68" s="19">
        <v>0</v>
      </c>
      <c r="S68" s="27" t="s">
        <v>164</v>
      </c>
      <c r="T68" s="27" t="s">
        <v>164</v>
      </c>
      <c r="U68" s="28" t="s">
        <v>164</v>
      </c>
    </row>
    <row r="69" spans="1:21" x14ac:dyDescent="0.2">
      <c r="A69" s="17" t="s">
        <v>185</v>
      </c>
      <c r="I69" s="96">
        <v>0</v>
      </c>
      <c r="J69" s="18">
        <v>0</v>
      </c>
      <c r="K69" s="19">
        <v>0</v>
      </c>
      <c r="L69" s="27" t="s">
        <v>164</v>
      </c>
      <c r="M69" s="27" t="s">
        <v>164</v>
      </c>
      <c r="N69" s="28" t="s">
        <v>164</v>
      </c>
      <c r="P69" s="96">
        <v>299</v>
      </c>
      <c r="Q69" s="18">
        <v>223</v>
      </c>
      <c r="R69" s="19">
        <v>327</v>
      </c>
      <c r="S69" s="27">
        <v>2.2945664666070746E-3</v>
      </c>
      <c r="T69" s="27">
        <v>1.6543234110279275E-3</v>
      </c>
      <c r="U69" s="28">
        <v>2.3812719298213674E-3</v>
      </c>
    </row>
    <row r="70" spans="1:21" x14ac:dyDescent="0.2">
      <c r="A70" s="17" t="s">
        <v>186</v>
      </c>
      <c r="I70" s="96">
        <v>75788</v>
      </c>
      <c r="J70" s="18">
        <v>0</v>
      </c>
      <c r="K70" s="19">
        <v>0</v>
      </c>
      <c r="L70" s="27">
        <v>1.7636822207111418</v>
      </c>
      <c r="M70" s="27" t="s">
        <v>164</v>
      </c>
      <c r="N70" s="28" t="s">
        <v>164</v>
      </c>
      <c r="P70" s="96">
        <v>108703</v>
      </c>
      <c r="Q70" s="18">
        <v>0</v>
      </c>
      <c r="R70" s="19">
        <v>0</v>
      </c>
      <c r="S70" s="27">
        <v>0.83420153384477869</v>
      </c>
      <c r="T70" s="27" t="s">
        <v>164</v>
      </c>
      <c r="U70" s="28" t="s">
        <v>164</v>
      </c>
    </row>
    <row r="71" spans="1:21" x14ac:dyDescent="0.2">
      <c r="A71" s="17" t="s">
        <v>187</v>
      </c>
      <c r="I71" s="96">
        <v>17468</v>
      </c>
      <c r="J71" s="18">
        <v>21939</v>
      </c>
      <c r="K71" s="19">
        <v>26779</v>
      </c>
      <c r="L71" s="27">
        <v>0.40650236226555952</v>
      </c>
      <c r="M71" s="27">
        <v>0.50007863946880748</v>
      </c>
      <c r="N71" s="28">
        <v>0.59749506791572637</v>
      </c>
      <c r="P71" s="96">
        <v>19575</v>
      </c>
      <c r="Q71" s="18">
        <v>11387</v>
      </c>
      <c r="R71" s="19">
        <v>10912</v>
      </c>
      <c r="S71" s="27">
        <v>0.15022119927703506</v>
      </c>
      <c r="T71" s="27">
        <v>8.4474352831278077E-2</v>
      </c>
      <c r="U71" s="28">
        <v>7.9463117119910581E-2</v>
      </c>
    </row>
    <row r="72" spans="1:21" x14ac:dyDescent="0.2">
      <c r="A72" s="17" t="s">
        <v>188</v>
      </c>
      <c r="I72" s="96">
        <v>0</v>
      </c>
      <c r="J72" s="18">
        <v>0</v>
      </c>
      <c r="K72" s="19">
        <v>0</v>
      </c>
      <c r="L72" s="27" t="s">
        <v>164</v>
      </c>
      <c r="M72" s="27" t="s">
        <v>164</v>
      </c>
      <c r="N72" s="28" t="s">
        <v>164</v>
      </c>
      <c r="P72" s="96">
        <v>0</v>
      </c>
      <c r="Q72" s="18">
        <v>0</v>
      </c>
      <c r="R72" s="19">
        <v>0</v>
      </c>
      <c r="S72" s="27" t="s">
        <v>164</v>
      </c>
      <c r="T72" s="27" t="s">
        <v>164</v>
      </c>
      <c r="U72" s="28" t="s">
        <v>164</v>
      </c>
    </row>
    <row r="73" spans="1:21" x14ac:dyDescent="0.2">
      <c r="A73" s="17" t="s">
        <v>189</v>
      </c>
      <c r="I73" s="96">
        <v>0</v>
      </c>
      <c r="J73" s="18">
        <v>1026</v>
      </c>
      <c r="K73" s="19">
        <v>0</v>
      </c>
      <c r="L73" s="27" t="s">
        <v>164</v>
      </c>
      <c r="M73" s="27">
        <v>2.3386694201877774E-2</v>
      </c>
      <c r="N73" s="28" t="s">
        <v>164</v>
      </c>
      <c r="P73" s="96">
        <v>0</v>
      </c>
      <c r="Q73" s="18">
        <v>0</v>
      </c>
      <c r="R73" s="19">
        <v>0</v>
      </c>
      <c r="S73" s="27" t="s">
        <v>164</v>
      </c>
      <c r="T73" s="27" t="s">
        <v>164</v>
      </c>
      <c r="U73" s="28" t="s">
        <v>164</v>
      </c>
    </row>
    <row r="74" spans="1:21" ht="13.5" thickBot="1" x14ac:dyDescent="0.25">
      <c r="A74" s="20" t="s">
        <v>4</v>
      </c>
      <c r="I74" s="97">
        <v>4297146</v>
      </c>
      <c r="J74" s="21">
        <v>4387110</v>
      </c>
      <c r="K74" s="22">
        <v>4481878</v>
      </c>
      <c r="L74" s="23">
        <v>100</v>
      </c>
      <c r="M74" s="23">
        <v>100</v>
      </c>
      <c r="N74" s="48">
        <v>100</v>
      </c>
      <c r="P74" s="97">
        <v>13030784</v>
      </c>
      <c r="Q74" s="21">
        <v>13479831</v>
      </c>
      <c r="R74" s="22">
        <v>13732157</v>
      </c>
      <c r="S74" s="23">
        <v>100</v>
      </c>
      <c r="T74" s="23">
        <v>100</v>
      </c>
      <c r="U74" s="48">
        <v>100</v>
      </c>
    </row>
    <row r="75" spans="1:21" x14ac:dyDescent="0.2">
      <c r="A75" s="50"/>
      <c r="I75" s="50"/>
      <c r="J75" s="50"/>
      <c r="K75" s="50"/>
      <c r="L75" s="50"/>
      <c r="M75" s="50"/>
      <c r="N75" s="50"/>
    </row>
    <row r="76" spans="1:21" x14ac:dyDescent="0.2">
      <c r="A76" s="61" t="s">
        <v>159</v>
      </c>
      <c r="B76" s="102"/>
      <c r="C76" s="102"/>
      <c r="D76" s="102"/>
      <c r="E76" s="102"/>
      <c r="F76" s="102"/>
      <c r="G76" s="10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94"/>
      <c r="U76" s="223">
        <v>10</v>
      </c>
    </row>
    <row r="77" spans="1:21" x14ac:dyDescent="0.2">
      <c r="A77" s="26" t="s">
        <v>160</v>
      </c>
      <c r="T77" s="25"/>
      <c r="U77" s="222"/>
    </row>
    <row r="82" ht="12.75" customHeight="1" x14ac:dyDescent="0.2"/>
    <row r="83" ht="12.75" customHeight="1" x14ac:dyDescent="0.2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111</v>
      </c>
      <c r="B4" s="6"/>
      <c r="C4" s="6"/>
      <c r="D4" s="238" t="s">
        <v>104</v>
      </c>
      <c r="E4" s="238"/>
      <c r="F4" s="6"/>
      <c r="I4" s="238" t="s">
        <v>107</v>
      </c>
      <c r="J4" s="238"/>
      <c r="K4" s="238"/>
      <c r="L4" s="238"/>
      <c r="M4" s="238"/>
      <c r="N4" s="238"/>
      <c r="P4" s="238" t="s">
        <v>108</v>
      </c>
      <c r="Q4" s="238"/>
      <c r="R4" s="238"/>
      <c r="S4" s="238"/>
      <c r="T4" s="238"/>
      <c r="U4" s="238"/>
    </row>
    <row r="5" spans="1:21" x14ac:dyDescent="0.2">
      <c r="A5" s="7"/>
      <c r="B5" s="8"/>
      <c r="C5" s="86" t="s">
        <v>1</v>
      </c>
      <c r="D5" s="10"/>
      <c r="E5" s="11"/>
      <c r="F5" s="86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5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5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1945590</v>
      </c>
      <c r="C7" s="18">
        <v>2063872</v>
      </c>
      <c r="D7" s="19">
        <v>2236027</v>
      </c>
      <c r="E7" s="79">
        <v>19.21220091625764</v>
      </c>
      <c r="F7" s="79">
        <v>19.089523114323274</v>
      </c>
      <c r="G7" s="80">
        <v>18.656116687761617</v>
      </c>
      <c r="I7" s="96">
        <v>791046</v>
      </c>
      <c r="J7" s="18">
        <v>870355</v>
      </c>
      <c r="K7" s="19">
        <v>966422</v>
      </c>
      <c r="L7" s="79">
        <v>19.812768950212231</v>
      </c>
      <c r="M7" s="79">
        <v>20.456636222998267</v>
      </c>
      <c r="N7" s="80">
        <v>20.802268222180558</v>
      </c>
      <c r="P7" s="96">
        <v>1154544</v>
      </c>
      <c r="Q7" s="18">
        <v>1193517</v>
      </c>
      <c r="R7" s="19">
        <v>1269605</v>
      </c>
      <c r="S7" s="79">
        <v>18.821307744937879</v>
      </c>
      <c r="T7" s="79">
        <v>18.202433494196733</v>
      </c>
      <c r="U7" s="80">
        <v>17.297690639323999</v>
      </c>
    </row>
    <row r="8" spans="1:21" x14ac:dyDescent="0.2">
      <c r="A8" s="17" t="s">
        <v>162</v>
      </c>
      <c r="B8" s="18">
        <v>862343</v>
      </c>
      <c r="C8" s="18">
        <v>986282</v>
      </c>
      <c r="D8" s="19">
        <v>1150372</v>
      </c>
      <c r="E8" s="79">
        <v>8.5154153622954283</v>
      </c>
      <c r="F8" s="79">
        <v>9.1224906565140618</v>
      </c>
      <c r="G8" s="80">
        <v>9.5980389621116871</v>
      </c>
      <c r="I8" s="96">
        <v>368171</v>
      </c>
      <c r="J8" s="18">
        <v>473858</v>
      </c>
      <c r="K8" s="19">
        <v>526391</v>
      </c>
      <c r="L8" s="79">
        <v>9.2213183015508413</v>
      </c>
      <c r="M8" s="79">
        <v>11.137456241829497</v>
      </c>
      <c r="N8" s="80">
        <v>11.330585160252816</v>
      </c>
      <c r="P8" s="96">
        <v>494172</v>
      </c>
      <c r="Q8" s="18">
        <v>512424</v>
      </c>
      <c r="R8" s="19">
        <v>623981</v>
      </c>
      <c r="S8" s="79">
        <v>8.0559626059565002</v>
      </c>
      <c r="T8" s="79">
        <v>7.8150238168624879</v>
      </c>
      <c r="U8" s="80">
        <v>8.5014081567227819</v>
      </c>
    </row>
    <row r="9" spans="1:21" x14ac:dyDescent="0.2">
      <c r="A9" s="17" t="s">
        <v>82</v>
      </c>
      <c r="B9" s="18">
        <v>2194646</v>
      </c>
      <c r="C9" s="18">
        <v>2547290</v>
      </c>
      <c r="D9" s="19">
        <v>2878342</v>
      </c>
      <c r="E9" s="79">
        <v>21.671564868271918</v>
      </c>
      <c r="F9" s="79">
        <v>23.560836783426751</v>
      </c>
      <c r="G9" s="80">
        <v>24.015221738952683</v>
      </c>
      <c r="I9" s="96">
        <v>843322</v>
      </c>
      <c r="J9" s="18">
        <v>882003</v>
      </c>
      <c r="K9" s="19">
        <v>949172</v>
      </c>
      <c r="L9" s="79">
        <v>21.122088900810922</v>
      </c>
      <c r="M9" s="79">
        <v>20.730408303040871</v>
      </c>
      <c r="N9" s="80">
        <v>20.430961353304834</v>
      </c>
      <c r="P9" s="96">
        <v>1351324</v>
      </c>
      <c r="Q9" s="18">
        <v>1665287</v>
      </c>
      <c r="R9" s="19">
        <v>1929170</v>
      </c>
      <c r="S9" s="79">
        <v>22.029203622486833</v>
      </c>
      <c r="T9" s="79">
        <v>25.39743955574189</v>
      </c>
      <c r="U9" s="80">
        <v>26.283911807739159</v>
      </c>
    </row>
    <row r="10" spans="1:21" x14ac:dyDescent="0.2">
      <c r="A10" s="17" t="s">
        <v>84</v>
      </c>
      <c r="B10" s="18">
        <v>1030934</v>
      </c>
      <c r="C10" s="18">
        <v>1055665</v>
      </c>
      <c r="D10" s="19">
        <v>1249905</v>
      </c>
      <c r="E10" s="79">
        <v>10.180208131929724</v>
      </c>
      <c r="F10" s="79">
        <v>9.764239942439298</v>
      </c>
      <c r="G10" s="80">
        <v>10.428484776175193</v>
      </c>
      <c r="I10" s="96">
        <v>337056</v>
      </c>
      <c r="J10" s="18">
        <v>370449</v>
      </c>
      <c r="K10" s="19">
        <v>415729</v>
      </c>
      <c r="L10" s="79">
        <v>8.4420029319189194</v>
      </c>
      <c r="M10" s="79">
        <v>8.7069534065679921</v>
      </c>
      <c r="N10" s="80">
        <v>8.9485816400484488</v>
      </c>
      <c r="P10" s="96">
        <v>693878</v>
      </c>
      <c r="Q10" s="18">
        <v>685216</v>
      </c>
      <c r="R10" s="19">
        <v>834176</v>
      </c>
      <c r="S10" s="79">
        <v>11.311557961794446</v>
      </c>
      <c r="T10" s="79">
        <v>10.450289915568449</v>
      </c>
      <c r="U10" s="80">
        <v>11.365202867623186</v>
      </c>
    </row>
    <row r="11" spans="1:21" x14ac:dyDescent="0.2">
      <c r="A11" s="17" t="s">
        <v>152</v>
      </c>
      <c r="B11" s="18">
        <v>595871</v>
      </c>
      <c r="C11" s="18">
        <v>559745</v>
      </c>
      <c r="D11" s="19">
        <v>563635</v>
      </c>
      <c r="E11" s="79">
        <v>5.8840728890317875</v>
      </c>
      <c r="F11" s="79">
        <v>5.1772906050505467</v>
      </c>
      <c r="G11" s="80">
        <v>4.7026446144463012</v>
      </c>
      <c r="I11" s="96">
        <v>334067</v>
      </c>
      <c r="J11" s="18">
        <v>283733</v>
      </c>
      <c r="K11" s="19">
        <v>266415</v>
      </c>
      <c r="L11" s="79">
        <v>8.3671395657023098</v>
      </c>
      <c r="M11" s="79">
        <v>6.6687992433661742</v>
      </c>
      <c r="N11" s="80">
        <v>5.7345924331319376</v>
      </c>
      <c r="P11" s="96">
        <v>261804</v>
      </c>
      <c r="Q11" s="18">
        <v>276012</v>
      </c>
      <c r="R11" s="19">
        <v>297220</v>
      </c>
      <c r="S11" s="79">
        <v>4.2679132651988292</v>
      </c>
      <c r="T11" s="79">
        <v>4.2094834624058377</v>
      </c>
      <c r="U11" s="80">
        <v>4.0494638976846176</v>
      </c>
    </row>
    <row r="12" spans="1:21" x14ac:dyDescent="0.2">
      <c r="A12" s="17" t="s">
        <v>163</v>
      </c>
      <c r="B12" s="18">
        <v>600584</v>
      </c>
      <c r="C12" s="18">
        <v>652390</v>
      </c>
      <c r="D12" s="19">
        <v>714175</v>
      </c>
      <c r="E12" s="79">
        <v>5.9306125520226143</v>
      </c>
      <c r="F12" s="79">
        <v>6.0341988187995002</v>
      </c>
      <c r="G12" s="80">
        <v>5.9586633504345672</v>
      </c>
      <c r="I12" s="96">
        <v>600584</v>
      </c>
      <c r="J12" s="18">
        <v>627016</v>
      </c>
      <c r="K12" s="19">
        <v>685555</v>
      </c>
      <c r="L12" s="79">
        <v>15.042402119717769</v>
      </c>
      <c r="M12" s="79">
        <v>14.737248844436444</v>
      </c>
      <c r="N12" s="80">
        <v>14.756595970556335</v>
      </c>
      <c r="P12" s="96">
        <v>0</v>
      </c>
      <c r="Q12" s="18">
        <v>25374</v>
      </c>
      <c r="R12" s="19">
        <v>28620</v>
      </c>
      <c r="S12" s="79" t="s">
        <v>164</v>
      </c>
      <c r="T12" s="79">
        <v>0.38698112174501736</v>
      </c>
      <c r="U12" s="80">
        <v>0.38993222781688225</v>
      </c>
    </row>
    <row r="13" spans="1:21" x14ac:dyDescent="0.2">
      <c r="A13" s="17" t="s">
        <v>165</v>
      </c>
      <c r="B13" s="18">
        <v>61534</v>
      </c>
      <c r="C13" s="18">
        <v>69855</v>
      </c>
      <c r="D13" s="19">
        <v>80160</v>
      </c>
      <c r="E13" s="79">
        <v>0.60763242573255283</v>
      </c>
      <c r="F13" s="79">
        <v>0.64611499024699803</v>
      </c>
      <c r="G13" s="80">
        <v>0.66880870118785296</v>
      </c>
      <c r="I13" s="96">
        <v>44074</v>
      </c>
      <c r="J13" s="18">
        <v>51427</v>
      </c>
      <c r="K13" s="19">
        <v>61525</v>
      </c>
      <c r="L13" s="79">
        <v>1.1038902651826237</v>
      </c>
      <c r="M13" s="79">
        <v>1.2087291174752046</v>
      </c>
      <c r="N13" s="80">
        <v>1.3243278323234144</v>
      </c>
      <c r="P13" s="96">
        <v>17460</v>
      </c>
      <c r="Q13" s="18">
        <v>18428</v>
      </c>
      <c r="R13" s="19">
        <v>18635</v>
      </c>
      <c r="S13" s="79">
        <v>0.28463188343329954</v>
      </c>
      <c r="T13" s="79">
        <v>0.28104706043655631</v>
      </c>
      <c r="U13" s="80">
        <v>0.25389193100515728</v>
      </c>
    </row>
    <row r="14" spans="1:21" x14ac:dyDescent="0.2">
      <c r="A14" s="17" t="s">
        <v>166</v>
      </c>
      <c r="B14" s="18">
        <v>224580</v>
      </c>
      <c r="C14" s="18">
        <v>160192</v>
      </c>
      <c r="D14" s="19">
        <v>0</v>
      </c>
      <c r="E14" s="79">
        <v>2.217669746335631</v>
      </c>
      <c r="F14" s="79">
        <v>1.4816756498124273</v>
      </c>
      <c r="G14" s="80" t="s">
        <v>164</v>
      </c>
      <c r="I14" s="96">
        <v>11484</v>
      </c>
      <c r="J14" s="18">
        <v>11162</v>
      </c>
      <c r="K14" s="19">
        <v>0</v>
      </c>
      <c r="L14" s="79">
        <v>0.28763161513266894</v>
      </c>
      <c r="M14" s="79">
        <v>0.26234924085126948</v>
      </c>
      <c r="N14" s="80" t="s">
        <v>164</v>
      </c>
      <c r="P14" s="96">
        <v>213096</v>
      </c>
      <c r="Q14" s="18">
        <v>149030</v>
      </c>
      <c r="R14" s="19">
        <v>0</v>
      </c>
      <c r="S14" s="79">
        <v>3.4738783408993359</v>
      </c>
      <c r="T14" s="79">
        <v>2.2728697317592785</v>
      </c>
      <c r="U14" s="80" t="s">
        <v>164</v>
      </c>
    </row>
    <row r="15" spans="1:21" x14ac:dyDescent="0.2">
      <c r="A15" s="17" t="s">
        <v>167</v>
      </c>
      <c r="B15" s="18">
        <v>358341</v>
      </c>
      <c r="C15" s="18">
        <v>328405</v>
      </c>
      <c r="D15" s="19">
        <v>337265</v>
      </c>
      <c r="E15" s="79">
        <v>3.5385252229568813</v>
      </c>
      <c r="F15" s="79">
        <v>3.0375405249740948</v>
      </c>
      <c r="G15" s="80">
        <v>2.8139441941881391</v>
      </c>
      <c r="I15" s="96">
        <v>0</v>
      </c>
      <c r="J15" s="18">
        <v>0</v>
      </c>
      <c r="K15" s="19">
        <v>0</v>
      </c>
      <c r="L15" s="79" t="s">
        <v>164</v>
      </c>
      <c r="M15" s="79" t="s">
        <v>164</v>
      </c>
      <c r="N15" s="80" t="s">
        <v>164</v>
      </c>
      <c r="P15" s="96">
        <v>358341</v>
      </c>
      <c r="Q15" s="18">
        <v>328405</v>
      </c>
      <c r="R15" s="19">
        <v>337265</v>
      </c>
      <c r="S15" s="79">
        <v>5.8416537079823589</v>
      </c>
      <c r="T15" s="79">
        <v>5.0085337466174993</v>
      </c>
      <c r="U15" s="80">
        <v>4.5950556539014951</v>
      </c>
    </row>
    <row r="16" spans="1:21" x14ac:dyDescent="0.2">
      <c r="A16" s="17" t="s">
        <v>168</v>
      </c>
      <c r="B16" s="18">
        <v>221741</v>
      </c>
      <c r="C16" s="18">
        <v>274001</v>
      </c>
      <c r="D16" s="19">
        <v>345019</v>
      </c>
      <c r="E16" s="79">
        <v>2.1896353514213605</v>
      </c>
      <c r="F16" s="79">
        <v>2.5343376056498133</v>
      </c>
      <c r="G16" s="80">
        <v>2.878639087763621</v>
      </c>
      <c r="I16" s="96">
        <v>19987</v>
      </c>
      <c r="J16" s="18">
        <v>23536</v>
      </c>
      <c r="K16" s="19">
        <v>27799</v>
      </c>
      <c r="L16" s="79">
        <v>0.50060023438319878</v>
      </c>
      <c r="M16" s="79">
        <v>0.55318506832785141</v>
      </c>
      <c r="N16" s="80">
        <v>0.59837447234065178</v>
      </c>
      <c r="P16" s="96">
        <v>201754</v>
      </c>
      <c r="Q16" s="18">
        <v>250465</v>
      </c>
      <c r="R16" s="19">
        <v>317220</v>
      </c>
      <c r="S16" s="79">
        <v>3.2889817302521145</v>
      </c>
      <c r="T16" s="79">
        <v>3.8198639023356891</v>
      </c>
      <c r="U16" s="80">
        <v>4.3219532252994899</v>
      </c>
    </row>
    <row r="17" spans="1:21" x14ac:dyDescent="0.2">
      <c r="A17" s="17" t="s">
        <v>169</v>
      </c>
      <c r="B17" s="18">
        <v>905793</v>
      </c>
      <c r="C17" s="18">
        <v>966565</v>
      </c>
      <c r="D17" s="19">
        <v>1084811</v>
      </c>
      <c r="E17" s="79">
        <v>8.9444729385634982</v>
      </c>
      <c r="F17" s="79">
        <v>8.9401207579713642</v>
      </c>
      <c r="G17" s="80">
        <v>9.0510358775486033</v>
      </c>
      <c r="I17" s="96">
        <v>0</v>
      </c>
      <c r="J17" s="18">
        <v>0</v>
      </c>
      <c r="K17" s="19">
        <v>0</v>
      </c>
      <c r="L17" s="79" t="s">
        <v>164</v>
      </c>
      <c r="M17" s="79" t="s">
        <v>164</v>
      </c>
      <c r="N17" s="80" t="s">
        <v>164</v>
      </c>
      <c r="P17" s="96">
        <v>905793</v>
      </c>
      <c r="Q17" s="18">
        <v>966565</v>
      </c>
      <c r="R17" s="19">
        <v>1084811</v>
      </c>
      <c r="S17" s="79">
        <v>14.766183710807486</v>
      </c>
      <c r="T17" s="79">
        <v>14.741168437750165</v>
      </c>
      <c r="U17" s="80">
        <v>14.779970998960861</v>
      </c>
    </row>
    <row r="18" spans="1:21" x14ac:dyDescent="0.2">
      <c r="A18" s="17" t="s">
        <v>170</v>
      </c>
      <c r="B18" s="18">
        <v>192791</v>
      </c>
      <c r="C18" s="18">
        <v>212258</v>
      </c>
      <c r="D18" s="19">
        <v>227074</v>
      </c>
      <c r="E18" s="79">
        <v>1.9037615462899307</v>
      </c>
      <c r="F18" s="79">
        <v>1.9632535337462933</v>
      </c>
      <c r="G18" s="80">
        <v>1.8945741892905505</v>
      </c>
      <c r="I18" s="96">
        <v>192791</v>
      </c>
      <c r="J18" s="18">
        <v>212258</v>
      </c>
      <c r="K18" s="19">
        <v>227074</v>
      </c>
      <c r="L18" s="79">
        <v>4.8286996441172398</v>
      </c>
      <c r="M18" s="79">
        <v>4.9888662573560971</v>
      </c>
      <c r="N18" s="80">
        <v>4.8877759967006424</v>
      </c>
      <c r="P18" s="96">
        <v>0</v>
      </c>
      <c r="Q18" s="18">
        <v>0</v>
      </c>
      <c r="R18" s="19">
        <v>0</v>
      </c>
      <c r="S18" s="79" t="s">
        <v>164</v>
      </c>
      <c r="T18" s="79" t="s">
        <v>164</v>
      </c>
      <c r="U18" s="80" t="s">
        <v>164</v>
      </c>
    </row>
    <row r="19" spans="1:21" x14ac:dyDescent="0.2">
      <c r="A19" s="17" t="s">
        <v>171</v>
      </c>
      <c r="B19" s="18">
        <v>49791</v>
      </c>
      <c r="C19" s="18">
        <v>49170</v>
      </c>
      <c r="D19" s="19">
        <v>48160</v>
      </c>
      <c r="E19" s="79">
        <v>0.49167332059754831</v>
      </c>
      <c r="F19" s="79">
        <v>0.45479169809526726</v>
      </c>
      <c r="G19" s="80">
        <v>0.40181919971565616</v>
      </c>
      <c r="I19" s="96">
        <v>48786</v>
      </c>
      <c r="J19" s="18">
        <v>49170</v>
      </c>
      <c r="K19" s="19">
        <v>48160</v>
      </c>
      <c r="L19" s="79">
        <v>1.2219083921858576</v>
      </c>
      <c r="M19" s="79">
        <v>1.1556810762100806</v>
      </c>
      <c r="N19" s="80">
        <v>1.0366457278292669</v>
      </c>
      <c r="P19" s="96">
        <v>1005</v>
      </c>
      <c r="Q19" s="18">
        <v>0</v>
      </c>
      <c r="R19" s="19">
        <v>0</v>
      </c>
      <c r="S19" s="79">
        <v>1.638345033507824E-2</v>
      </c>
      <c r="T19" s="79" t="s">
        <v>164</v>
      </c>
      <c r="U19" s="80" t="s">
        <v>164</v>
      </c>
    </row>
    <row r="20" spans="1:21" x14ac:dyDescent="0.2">
      <c r="A20" s="17" t="s">
        <v>172</v>
      </c>
      <c r="B20" s="18">
        <v>71275</v>
      </c>
      <c r="C20" s="18">
        <v>68734</v>
      </c>
      <c r="D20" s="19">
        <v>63635</v>
      </c>
      <c r="E20" s="79">
        <v>0.70382229570786403</v>
      </c>
      <c r="F20" s="79">
        <v>0.63574644248281675</v>
      </c>
      <c r="G20" s="80">
        <v>0.53093365394322634</v>
      </c>
      <c r="I20" s="96">
        <v>0</v>
      </c>
      <c r="J20" s="18">
        <v>0</v>
      </c>
      <c r="K20" s="19">
        <v>0</v>
      </c>
      <c r="L20" s="79" t="s">
        <v>164</v>
      </c>
      <c r="M20" s="79" t="s">
        <v>164</v>
      </c>
      <c r="N20" s="80" t="s">
        <v>164</v>
      </c>
      <c r="P20" s="96">
        <v>71275</v>
      </c>
      <c r="Q20" s="18">
        <v>68734</v>
      </c>
      <c r="R20" s="19">
        <v>63635</v>
      </c>
      <c r="S20" s="79">
        <v>1.1619208185400014</v>
      </c>
      <c r="T20" s="79">
        <v>1.0482683227722087</v>
      </c>
      <c r="U20" s="80">
        <v>0.86699291813862001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68386</v>
      </c>
      <c r="E21" s="79" t="s">
        <v>164</v>
      </c>
      <c r="F21" s="79" t="s">
        <v>164</v>
      </c>
      <c r="G21" s="80">
        <v>0.57057325148992655</v>
      </c>
      <c r="I21" s="96">
        <v>0</v>
      </c>
      <c r="J21" s="18">
        <v>0</v>
      </c>
      <c r="K21" s="19">
        <v>0</v>
      </c>
      <c r="L21" s="79" t="s">
        <v>164</v>
      </c>
      <c r="M21" s="79" t="s">
        <v>164</v>
      </c>
      <c r="N21" s="80" t="s">
        <v>164</v>
      </c>
      <c r="P21" s="96">
        <v>0</v>
      </c>
      <c r="Q21" s="18">
        <v>0</v>
      </c>
      <c r="R21" s="19">
        <v>68386</v>
      </c>
      <c r="S21" s="79" t="s">
        <v>164</v>
      </c>
      <c r="T21" s="79" t="s">
        <v>164</v>
      </c>
      <c r="U21" s="80">
        <v>0.93172275791353287</v>
      </c>
    </row>
    <row r="22" spans="1:21" x14ac:dyDescent="0.2">
      <c r="A22" s="17" t="s">
        <v>174</v>
      </c>
      <c r="B22" s="18">
        <v>261873</v>
      </c>
      <c r="C22" s="18">
        <v>282755</v>
      </c>
      <c r="D22" s="19">
        <v>335904</v>
      </c>
      <c r="E22" s="79">
        <v>2.5859285309562328</v>
      </c>
      <c r="F22" s="79">
        <v>2.6153066218207708</v>
      </c>
      <c r="G22" s="80">
        <v>2.8025887969536498</v>
      </c>
      <c r="I22" s="96">
        <v>152349</v>
      </c>
      <c r="J22" s="18">
        <v>161186</v>
      </c>
      <c r="K22" s="19">
        <v>196646</v>
      </c>
      <c r="L22" s="79">
        <v>3.815777510784307</v>
      </c>
      <c r="M22" s="79">
        <v>3.788480983323125</v>
      </c>
      <c r="N22" s="80">
        <v>4.2328122050397425</v>
      </c>
      <c r="P22" s="96">
        <v>109524</v>
      </c>
      <c r="Q22" s="18">
        <v>121569</v>
      </c>
      <c r="R22" s="19">
        <v>139258</v>
      </c>
      <c r="S22" s="79">
        <v>1.7854537457702577</v>
      </c>
      <c r="T22" s="79">
        <v>1.8540595881382524</v>
      </c>
      <c r="U22" s="80">
        <v>1.8973159392495944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4325</v>
      </c>
      <c r="E23" s="79" t="s">
        <v>164</v>
      </c>
      <c r="F23" s="79" t="s">
        <v>164</v>
      </c>
      <c r="G23" s="80">
        <v>3.6085299808351595E-2</v>
      </c>
      <c r="I23" s="96">
        <v>0</v>
      </c>
      <c r="J23" s="18">
        <v>0</v>
      </c>
      <c r="K23" s="19">
        <v>0</v>
      </c>
      <c r="L23" s="79" t="s">
        <v>164</v>
      </c>
      <c r="M23" s="79" t="s">
        <v>164</v>
      </c>
      <c r="N23" s="80" t="s">
        <v>164</v>
      </c>
      <c r="P23" s="96">
        <v>0</v>
      </c>
      <c r="Q23" s="18">
        <v>0</v>
      </c>
      <c r="R23" s="19">
        <v>4325</v>
      </c>
      <c r="S23" s="79" t="s">
        <v>164</v>
      </c>
      <c r="T23" s="79" t="s">
        <v>164</v>
      </c>
      <c r="U23" s="80">
        <v>5.8925817096716133E-2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2822</v>
      </c>
      <c r="E24" s="79" t="s">
        <v>164</v>
      </c>
      <c r="F24" s="79" t="s">
        <v>164</v>
      </c>
      <c r="G24" s="80">
        <v>2.3545136661079356E-2</v>
      </c>
      <c r="I24" s="96">
        <v>0</v>
      </c>
      <c r="J24" s="18">
        <v>0</v>
      </c>
      <c r="K24" s="19">
        <v>2822</v>
      </c>
      <c r="L24" s="79" t="s">
        <v>164</v>
      </c>
      <c r="M24" s="79" t="s">
        <v>164</v>
      </c>
      <c r="N24" s="80">
        <v>6.0743651244480709E-2</v>
      </c>
      <c r="P24" s="96">
        <v>0</v>
      </c>
      <c r="Q24" s="18">
        <v>0</v>
      </c>
      <c r="R24" s="19">
        <v>0</v>
      </c>
      <c r="S24" s="79" t="s">
        <v>164</v>
      </c>
      <c r="T24" s="79" t="s">
        <v>164</v>
      </c>
      <c r="U24" s="80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836</v>
      </c>
      <c r="E25" s="79" t="s">
        <v>164</v>
      </c>
      <c r="F25" s="79" t="s">
        <v>164</v>
      </c>
      <c r="G25" s="80">
        <v>6.9751007259611416E-3</v>
      </c>
      <c r="I25" s="96">
        <v>0</v>
      </c>
      <c r="J25" s="18">
        <v>0</v>
      </c>
      <c r="K25" s="19">
        <v>41</v>
      </c>
      <c r="L25" s="79" t="s">
        <v>164</v>
      </c>
      <c r="M25" s="79" t="s">
        <v>164</v>
      </c>
      <c r="N25" s="80">
        <v>8.8252647095099545E-4</v>
      </c>
      <c r="P25" s="96">
        <v>0</v>
      </c>
      <c r="Q25" s="18">
        <v>0</v>
      </c>
      <c r="R25" s="19">
        <v>795</v>
      </c>
      <c r="S25" s="79" t="s">
        <v>164</v>
      </c>
      <c r="T25" s="79" t="s">
        <v>164</v>
      </c>
      <c r="U25" s="80">
        <v>1.0831450772691174E-2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79" t="s">
        <v>164</v>
      </c>
      <c r="F26" s="79" t="s">
        <v>164</v>
      </c>
      <c r="G26" s="80" t="s">
        <v>164</v>
      </c>
      <c r="I26" s="96">
        <v>0</v>
      </c>
      <c r="J26" s="18">
        <v>0</v>
      </c>
      <c r="K26" s="19">
        <v>0</v>
      </c>
      <c r="L26" s="79" t="s">
        <v>164</v>
      </c>
      <c r="M26" s="79" t="s">
        <v>164</v>
      </c>
      <c r="N26" s="80" t="s">
        <v>164</v>
      </c>
      <c r="P26" s="96">
        <v>0</v>
      </c>
      <c r="Q26" s="18">
        <v>0</v>
      </c>
      <c r="R26" s="19">
        <v>0</v>
      </c>
      <c r="S26" s="79" t="s">
        <v>164</v>
      </c>
      <c r="T26" s="79" t="s">
        <v>164</v>
      </c>
      <c r="U26" s="80" t="s">
        <v>164</v>
      </c>
    </row>
    <row r="27" spans="1:21" x14ac:dyDescent="0.2">
      <c r="A27" s="17" t="s">
        <v>179</v>
      </c>
      <c r="B27" s="18">
        <v>238286</v>
      </c>
      <c r="C27" s="18">
        <v>252470</v>
      </c>
      <c r="D27" s="19">
        <v>286297</v>
      </c>
      <c r="E27" s="79">
        <v>2.3530129716596857</v>
      </c>
      <c r="F27" s="79">
        <v>2.3351893434637407</v>
      </c>
      <c r="G27" s="80">
        <v>2.3886966657182978</v>
      </c>
      <c r="I27" s="96">
        <v>171191</v>
      </c>
      <c r="J27" s="18">
        <v>180011</v>
      </c>
      <c r="K27" s="19">
        <v>206655</v>
      </c>
      <c r="L27" s="79">
        <v>4.2876997410463886</v>
      </c>
      <c r="M27" s="79">
        <v>4.230939723604898</v>
      </c>
      <c r="N27" s="80">
        <v>4.4482562891311703</v>
      </c>
      <c r="P27" s="96">
        <v>67095</v>
      </c>
      <c r="Q27" s="18">
        <v>72459</v>
      </c>
      <c r="R27" s="19">
        <v>79642</v>
      </c>
      <c r="S27" s="79">
        <v>1.0937787066985816</v>
      </c>
      <c r="T27" s="79">
        <v>1.1050786277497522</v>
      </c>
      <c r="U27" s="80">
        <v>1.0850797514951831</v>
      </c>
    </row>
    <row r="28" spans="1:21" x14ac:dyDescent="0.2">
      <c r="A28" s="17" t="s">
        <v>180</v>
      </c>
      <c r="B28" s="18">
        <v>98027</v>
      </c>
      <c r="C28" s="18">
        <v>100200</v>
      </c>
      <c r="D28" s="19">
        <v>112300</v>
      </c>
      <c r="E28" s="79">
        <v>0.96799141608354666</v>
      </c>
      <c r="F28" s="79">
        <v>0.92678723101781124</v>
      </c>
      <c r="G28" s="80">
        <v>0.93696628172899066</v>
      </c>
      <c r="I28" s="96">
        <v>7377</v>
      </c>
      <c r="J28" s="18">
        <v>7705</v>
      </c>
      <c r="K28" s="19">
        <v>8139</v>
      </c>
      <c r="L28" s="79">
        <v>0.18476649467378081</v>
      </c>
      <c r="M28" s="79">
        <v>0.18109665837296463</v>
      </c>
      <c r="N28" s="80">
        <v>0.17519226700171103</v>
      </c>
      <c r="P28" s="96">
        <v>90650</v>
      </c>
      <c r="Q28" s="18">
        <v>92495</v>
      </c>
      <c r="R28" s="19">
        <v>104161</v>
      </c>
      <c r="S28" s="79">
        <v>1.4777709182834251</v>
      </c>
      <c r="T28" s="79">
        <v>1.4106494386303059</v>
      </c>
      <c r="U28" s="80">
        <v>1.4191380426846356</v>
      </c>
    </row>
    <row r="29" spans="1:21" x14ac:dyDescent="0.2">
      <c r="A29" s="17" t="s">
        <v>181</v>
      </c>
      <c r="B29" s="18">
        <v>135197</v>
      </c>
      <c r="C29" s="18">
        <v>146471</v>
      </c>
      <c r="D29" s="19">
        <v>121791</v>
      </c>
      <c r="E29" s="79">
        <v>1.3350356073351959</v>
      </c>
      <c r="F29" s="79">
        <v>1.3547649951537908</v>
      </c>
      <c r="G29" s="80">
        <v>1.0161536991812601</v>
      </c>
      <c r="I29" s="96">
        <v>38215</v>
      </c>
      <c r="J29" s="18">
        <v>41926</v>
      </c>
      <c r="K29" s="19">
        <v>47320</v>
      </c>
      <c r="L29" s="79">
        <v>0.95714404147465548</v>
      </c>
      <c r="M29" s="79">
        <v>0.98541966241984624</v>
      </c>
      <c r="N29" s="80">
        <v>1.0185646976927099</v>
      </c>
      <c r="P29" s="96">
        <v>96982</v>
      </c>
      <c r="Q29" s="18">
        <v>104545</v>
      </c>
      <c r="R29" s="19">
        <v>74471</v>
      </c>
      <c r="S29" s="79">
        <v>1.5809948063647341</v>
      </c>
      <c r="T29" s="79">
        <v>1.59442505607444</v>
      </c>
      <c r="U29" s="80">
        <v>1.0146276358403579</v>
      </c>
    </row>
    <row r="30" spans="1:21" x14ac:dyDescent="0.2">
      <c r="A30" s="17" t="s">
        <v>182</v>
      </c>
      <c r="B30" s="18">
        <v>4075</v>
      </c>
      <c r="C30" s="18">
        <v>4651</v>
      </c>
      <c r="D30" s="19">
        <v>4921</v>
      </c>
      <c r="E30" s="79">
        <v>4.0239577060814394E-2</v>
      </c>
      <c r="F30" s="79">
        <v>4.3018836441754894E-2</v>
      </c>
      <c r="G30" s="80">
        <v>4.1057979273271261E-2</v>
      </c>
      <c r="I30" s="96">
        <v>459</v>
      </c>
      <c r="J30" s="18">
        <v>529</v>
      </c>
      <c r="K30" s="19">
        <v>562</v>
      </c>
      <c r="L30" s="79">
        <v>1.1496247940255578E-2</v>
      </c>
      <c r="M30" s="79">
        <v>1.243350191814384E-2</v>
      </c>
      <c r="N30" s="80">
        <v>1.2097070162791693E-2</v>
      </c>
      <c r="P30" s="96">
        <v>3616</v>
      </c>
      <c r="Q30" s="18">
        <v>4122</v>
      </c>
      <c r="R30" s="19">
        <v>4359</v>
      </c>
      <c r="S30" s="79">
        <v>5.8947817325017825E-2</v>
      </c>
      <c r="T30" s="79">
        <v>6.2864987145619985E-2</v>
      </c>
      <c r="U30" s="80">
        <v>5.9389048953661421E-2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79" t="s">
        <v>164</v>
      </c>
      <c r="F31" s="79" t="s">
        <v>164</v>
      </c>
      <c r="G31" s="80" t="s">
        <v>164</v>
      </c>
      <c r="I31" s="96">
        <v>0</v>
      </c>
      <c r="J31" s="18">
        <v>0</v>
      </c>
      <c r="K31" s="19">
        <v>0</v>
      </c>
      <c r="L31" s="79" t="s">
        <v>164</v>
      </c>
      <c r="M31" s="79" t="s">
        <v>164</v>
      </c>
      <c r="N31" s="80" t="s">
        <v>164</v>
      </c>
      <c r="P31" s="96">
        <v>0</v>
      </c>
      <c r="Q31" s="18">
        <v>0</v>
      </c>
      <c r="R31" s="19">
        <v>0</v>
      </c>
      <c r="S31" s="79" t="s">
        <v>164</v>
      </c>
      <c r="T31" s="79" t="s">
        <v>164</v>
      </c>
      <c r="U31" s="80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79" t="s">
        <v>164</v>
      </c>
      <c r="F32" s="79" t="s">
        <v>164</v>
      </c>
      <c r="G32" s="80" t="s">
        <v>164</v>
      </c>
      <c r="I32" s="96">
        <v>0</v>
      </c>
      <c r="J32" s="18">
        <v>0</v>
      </c>
      <c r="K32" s="19">
        <v>0</v>
      </c>
      <c r="L32" s="79" t="s">
        <v>164</v>
      </c>
      <c r="M32" s="79" t="s">
        <v>164</v>
      </c>
      <c r="N32" s="80" t="s">
        <v>164</v>
      </c>
      <c r="P32" s="96">
        <v>0</v>
      </c>
      <c r="Q32" s="18">
        <v>0</v>
      </c>
      <c r="R32" s="19">
        <v>0</v>
      </c>
      <c r="S32" s="79" t="s">
        <v>164</v>
      </c>
      <c r="T32" s="79" t="s">
        <v>164</v>
      </c>
      <c r="U32" s="80" t="s">
        <v>164</v>
      </c>
    </row>
    <row r="33" spans="1:21" x14ac:dyDescent="0.2">
      <c r="A33" s="17" t="s">
        <v>185</v>
      </c>
      <c r="B33" s="18">
        <v>215</v>
      </c>
      <c r="C33" s="18">
        <v>0</v>
      </c>
      <c r="D33" s="19">
        <v>0</v>
      </c>
      <c r="E33" s="79">
        <v>2.1230697099570784E-3</v>
      </c>
      <c r="F33" s="79" t="s">
        <v>164</v>
      </c>
      <c r="G33" s="80" t="s">
        <v>164</v>
      </c>
      <c r="I33" s="96">
        <v>0</v>
      </c>
      <c r="J33" s="18">
        <v>0</v>
      </c>
      <c r="K33" s="19">
        <v>0</v>
      </c>
      <c r="L33" s="79" t="s">
        <v>164</v>
      </c>
      <c r="M33" s="79" t="s">
        <v>164</v>
      </c>
      <c r="N33" s="80" t="s">
        <v>164</v>
      </c>
      <c r="P33" s="96">
        <v>215</v>
      </c>
      <c r="Q33" s="18">
        <v>0</v>
      </c>
      <c r="R33" s="19">
        <v>0</v>
      </c>
      <c r="S33" s="79">
        <v>3.504917235862509E-3</v>
      </c>
      <c r="T33" s="79" t="s">
        <v>164</v>
      </c>
      <c r="U33" s="80" t="s">
        <v>164</v>
      </c>
    </row>
    <row r="34" spans="1:21" x14ac:dyDescent="0.2">
      <c r="A34" s="17" t="s">
        <v>186</v>
      </c>
      <c r="B34" s="18">
        <v>60558</v>
      </c>
      <c r="C34" s="18">
        <v>0</v>
      </c>
      <c r="D34" s="19">
        <v>0</v>
      </c>
      <c r="E34" s="79">
        <v>0.59799467672363138</v>
      </c>
      <c r="F34" s="79" t="s">
        <v>164</v>
      </c>
      <c r="G34" s="80" t="s">
        <v>164</v>
      </c>
      <c r="I34" s="96">
        <v>25439</v>
      </c>
      <c r="J34" s="18">
        <v>0</v>
      </c>
      <c r="K34" s="19">
        <v>0</v>
      </c>
      <c r="L34" s="79">
        <v>0.63715261732497086</v>
      </c>
      <c r="M34" s="79" t="s">
        <v>164</v>
      </c>
      <c r="N34" s="80" t="s">
        <v>164</v>
      </c>
      <c r="P34" s="96">
        <v>35119</v>
      </c>
      <c r="Q34" s="18">
        <v>0</v>
      </c>
      <c r="R34" s="19">
        <v>0</v>
      </c>
      <c r="S34" s="79">
        <v>0.57250785305235086</v>
      </c>
      <c r="T34" s="79" t="s">
        <v>164</v>
      </c>
      <c r="U34" s="80" t="s">
        <v>164</v>
      </c>
    </row>
    <row r="35" spans="1:21" x14ac:dyDescent="0.2">
      <c r="A35" s="17" t="s">
        <v>187</v>
      </c>
      <c r="B35" s="18">
        <v>12801</v>
      </c>
      <c r="C35" s="18">
        <v>14690</v>
      </c>
      <c r="D35" s="19">
        <v>16011</v>
      </c>
      <c r="E35" s="79">
        <v>0.12640658305656075</v>
      </c>
      <c r="F35" s="79">
        <v>0.13587329764123401</v>
      </c>
      <c r="G35" s="80">
        <v>0.13358652837722948</v>
      </c>
      <c r="I35" s="96">
        <v>6209</v>
      </c>
      <c r="J35" s="18">
        <v>8310</v>
      </c>
      <c r="K35" s="19">
        <v>9326</v>
      </c>
      <c r="L35" s="79">
        <v>0.15551242584106073</v>
      </c>
      <c r="M35" s="79">
        <v>0.19531644790127659</v>
      </c>
      <c r="N35" s="80">
        <v>0.20074248458753619</v>
      </c>
      <c r="P35" s="96">
        <v>6592</v>
      </c>
      <c r="Q35" s="18">
        <v>6380</v>
      </c>
      <c r="R35" s="19">
        <v>6685</v>
      </c>
      <c r="S35" s="79">
        <v>0.10746239264560771</v>
      </c>
      <c r="T35" s="79">
        <v>9.7301945169591342E-2</v>
      </c>
      <c r="U35" s="80">
        <v>9.1079557755271073E-2</v>
      </c>
    </row>
    <row r="36" spans="1:21" x14ac:dyDescent="0.2">
      <c r="A36" s="17" t="s">
        <v>188</v>
      </c>
      <c r="B36" s="18">
        <v>0</v>
      </c>
      <c r="C36" s="18">
        <v>15882</v>
      </c>
      <c r="D36" s="19">
        <v>53317</v>
      </c>
      <c r="E36" s="79" t="s">
        <v>164</v>
      </c>
      <c r="F36" s="79">
        <v>0.14689855092839199</v>
      </c>
      <c r="G36" s="80">
        <v>0.4448462265622849</v>
      </c>
      <c r="I36" s="96">
        <v>0</v>
      </c>
      <c r="J36" s="18">
        <v>0</v>
      </c>
      <c r="K36" s="19">
        <v>0</v>
      </c>
      <c r="L36" s="79" t="s">
        <v>164</v>
      </c>
      <c r="M36" s="79" t="s">
        <v>164</v>
      </c>
      <c r="N36" s="80" t="s">
        <v>164</v>
      </c>
      <c r="P36" s="96">
        <v>0</v>
      </c>
      <c r="Q36" s="18">
        <v>15882</v>
      </c>
      <c r="R36" s="19">
        <v>53317</v>
      </c>
      <c r="S36" s="79" t="s">
        <v>164</v>
      </c>
      <c r="T36" s="79">
        <v>0.24221778890022722</v>
      </c>
      <c r="U36" s="80">
        <v>0.72641567402210738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79" t="s">
        <v>164</v>
      </c>
      <c r="F37" s="79" t="s">
        <v>164</v>
      </c>
      <c r="G37" s="80" t="s">
        <v>164</v>
      </c>
      <c r="I37" s="96">
        <v>0</v>
      </c>
      <c r="J37" s="18">
        <v>0</v>
      </c>
      <c r="K37" s="19">
        <v>0</v>
      </c>
      <c r="L37" s="79" t="s">
        <v>164</v>
      </c>
      <c r="M37" s="79" t="s">
        <v>164</v>
      </c>
      <c r="N37" s="80" t="s">
        <v>164</v>
      </c>
      <c r="P37" s="96">
        <v>0</v>
      </c>
      <c r="Q37" s="18">
        <v>0</v>
      </c>
      <c r="R37" s="19">
        <v>0</v>
      </c>
      <c r="S37" s="79" t="s">
        <v>164</v>
      </c>
      <c r="T37" s="79" t="s">
        <v>164</v>
      </c>
      <c r="U37" s="80" t="s">
        <v>164</v>
      </c>
    </row>
    <row r="38" spans="1:21" ht="13.5" thickBot="1" x14ac:dyDescent="0.25">
      <c r="A38" s="20" t="s">
        <v>4</v>
      </c>
      <c r="B38" s="21">
        <v>10126846</v>
      </c>
      <c r="C38" s="21">
        <v>10811543</v>
      </c>
      <c r="D38" s="22">
        <v>11985490</v>
      </c>
      <c r="E38" s="83">
        <v>100</v>
      </c>
      <c r="F38" s="83">
        <v>100</v>
      </c>
      <c r="G38" s="84">
        <v>100</v>
      </c>
      <c r="I38" s="97">
        <v>3992607</v>
      </c>
      <c r="J38" s="21">
        <v>4254634</v>
      </c>
      <c r="K38" s="22">
        <v>4645753</v>
      </c>
      <c r="L38" s="83">
        <v>100</v>
      </c>
      <c r="M38" s="83">
        <v>100</v>
      </c>
      <c r="N38" s="84">
        <v>100</v>
      </c>
      <c r="P38" s="97">
        <v>6134239</v>
      </c>
      <c r="Q38" s="21">
        <v>6556909</v>
      </c>
      <c r="R38" s="22">
        <v>7339737</v>
      </c>
      <c r="S38" s="83">
        <v>100</v>
      </c>
      <c r="T38" s="83">
        <v>100</v>
      </c>
      <c r="U38" s="84">
        <v>100</v>
      </c>
    </row>
    <row r="39" spans="1:21" x14ac:dyDescent="0.2">
      <c r="I39" s="101"/>
      <c r="P39" s="101"/>
    </row>
    <row r="40" spans="1:21" ht="16.5" thickBot="1" x14ac:dyDescent="0.3">
      <c r="A40" s="5" t="s">
        <v>112</v>
      </c>
      <c r="B40" s="6"/>
      <c r="C40" s="6"/>
      <c r="D40" s="238" t="s">
        <v>104</v>
      </c>
      <c r="E40" s="238"/>
      <c r="F40" s="6"/>
      <c r="I40" s="238" t="s">
        <v>107</v>
      </c>
      <c r="J40" s="238"/>
      <c r="K40" s="238"/>
      <c r="L40" s="238"/>
      <c r="M40" s="238"/>
      <c r="N40" s="238"/>
      <c r="P40" s="238" t="s">
        <v>108</v>
      </c>
      <c r="Q40" s="238"/>
      <c r="R40" s="238"/>
      <c r="S40" s="238"/>
      <c r="T40" s="238"/>
      <c r="U40" s="238"/>
    </row>
    <row r="41" spans="1:21" x14ac:dyDescent="0.2">
      <c r="A41" s="7"/>
      <c r="B41" s="87"/>
      <c r="C41" s="86" t="s">
        <v>31</v>
      </c>
      <c r="D41" s="88"/>
      <c r="E41" s="11"/>
      <c r="F41" s="86" t="s">
        <v>2</v>
      </c>
      <c r="G41" s="12"/>
      <c r="I41" s="32"/>
      <c r="J41" s="86" t="s">
        <v>31</v>
      </c>
      <c r="K41" s="88"/>
      <c r="L41" s="11"/>
      <c r="M41" s="86" t="s">
        <v>2</v>
      </c>
      <c r="N41" s="12"/>
      <c r="P41" s="32"/>
      <c r="Q41" s="86" t="s">
        <v>31</v>
      </c>
      <c r="R41" s="88"/>
      <c r="S41" s="11"/>
      <c r="T41" s="86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5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5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1653861</v>
      </c>
      <c r="C43" s="18">
        <v>1630222</v>
      </c>
      <c r="D43" s="19">
        <v>1716257</v>
      </c>
      <c r="E43" s="79">
        <v>13.6700362749277</v>
      </c>
      <c r="F43" s="79">
        <v>13.049131534463346</v>
      </c>
      <c r="G43" s="80">
        <v>13.063077222965134</v>
      </c>
      <c r="I43" s="96">
        <v>411124</v>
      </c>
      <c r="J43" s="18">
        <v>414998</v>
      </c>
      <c r="K43" s="19">
        <v>417715</v>
      </c>
      <c r="L43" s="79">
        <v>16.34321368885864</v>
      </c>
      <c r="M43" s="79">
        <v>16.420373072674153</v>
      </c>
      <c r="N43" s="80">
        <v>16.282106502279294</v>
      </c>
      <c r="P43" s="96">
        <v>1242737</v>
      </c>
      <c r="Q43" s="18">
        <v>1215224</v>
      </c>
      <c r="R43" s="19">
        <v>1298542</v>
      </c>
      <c r="S43" s="79">
        <v>12.968310658335833</v>
      </c>
      <c r="T43" s="79">
        <v>12.194165981477516</v>
      </c>
      <c r="U43" s="80">
        <v>12.28197712911615</v>
      </c>
    </row>
    <row r="44" spans="1:21" x14ac:dyDescent="0.2">
      <c r="A44" s="17" t="s">
        <v>162</v>
      </c>
      <c r="B44" s="18">
        <v>487123</v>
      </c>
      <c r="C44" s="18">
        <v>467935</v>
      </c>
      <c r="D44" s="19">
        <v>513809</v>
      </c>
      <c r="E44" s="79">
        <v>4.0263293471165991</v>
      </c>
      <c r="F44" s="79">
        <v>3.7455913149123896</v>
      </c>
      <c r="G44" s="80">
        <v>3.9107934562565472</v>
      </c>
      <c r="I44" s="96">
        <v>127307</v>
      </c>
      <c r="J44" s="18">
        <v>146312</v>
      </c>
      <c r="K44" s="19">
        <v>157311</v>
      </c>
      <c r="L44" s="79">
        <v>5.0607736475796283</v>
      </c>
      <c r="M44" s="79">
        <v>5.7891788032932698</v>
      </c>
      <c r="N44" s="80">
        <v>6.1318230276146615</v>
      </c>
      <c r="P44" s="96">
        <v>359816</v>
      </c>
      <c r="Q44" s="18">
        <v>321623</v>
      </c>
      <c r="R44" s="19">
        <v>356498</v>
      </c>
      <c r="S44" s="79">
        <v>3.7547813156281387</v>
      </c>
      <c r="T44" s="79">
        <v>3.2273261929164856</v>
      </c>
      <c r="U44" s="80">
        <v>3.3718588097848583</v>
      </c>
    </row>
    <row r="45" spans="1:21" x14ac:dyDescent="0.2">
      <c r="A45" s="17" t="s">
        <v>82</v>
      </c>
      <c r="B45" s="18">
        <v>2477076</v>
      </c>
      <c r="C45" s="18">
        <v>2905820</v>
      </c>
      <c r="D45" s="19">
        <v>3031048</v>
      </c>
      <c r="E45" s="79">
        <v>20.474343838903515</v>
      </c>
      <c r="F45" s="79">
        <v>23.259671011355682</v>
      </c>
      <c r="G45" s="80">
        <v>23.070445796004925</v>
      </c>
      <c r="I45" s="96">
        <v>400775</v>
      </c>
      <c r="J45" s="18">
        <v>403799</v>
      </c>
      <c r="K45" s="19">
        <v>408603</v>
      </c>
      <c r="L45" s="79">
        <v>15.931814893200889</v>
      </c>
      <c r="M45" s="79">
        <v>15.977258267203094</v>
      </c>
      <c r="N45" s="80">
        <v>15.926929995692822</v>
      </c>
      <c r="P45" s="96">
        <v>2076301</v>
      </c>
      <c r="Q45" s="18">
        <v>2502021</v>
      </c>
      <c r="R45" s="19">
        <v>2622445</v>
      </c>
      <c r="S45" s="79">
        <v>21.666785802799264</v>
      </c>
      <c r="T45" s="79">
        <v>25.106531275832566</v>
      </c>
      <c r="U45" s="80">
        <v>24.803825761788993</v>
      </c>
    </row>
    <row r="46" spans="1:21" x14ac:dyDescent="0.2">
      <c r="A46" s="17" t="s">
        <v>84</v>
      </c>
      <c r="B46" s="18">
        <v>1139818</v>
      </c>
      <c r="C46" s="18">
        <v>1139970</v>
      </c>
      <c r="D46" s="19">
        <v>1473527</v>
      </c>
      <c r="E46" s="79">
        <v>9.4211988835915115</v>
      </c>
      <c r="F46" s="79">
        <v>9.1249035256193203</v>
      </c>
      <c r="G46" s="80">
        <v>11.215567942985315</v>
      </c>
      <c r="I46" s="96">
        <v>213106</v>
      </c>
      <c r="J46" s="18">
        <v>214053</v>
      </c>
      <c r="K46" s="19">
        <v>220612</v>
      </c>
      <c r="L46" s="79">
        <v>8.4714998306542793</v>
      </c>
      <c r="M46" s="79">
        <v>8.4695109791495859</v>
      </c>
      <c r="N46" s="80">
        <v>8.5992317242158887</v>
      </c>
      <c r="P46" s="96">
        <v>926712</v>
      </c>
      <c r="Q46" s="18">
        <v>925917</v>
      </c>
      <c r="R46" s="19">
        <v>1252915</v>
      </c>
      <c r="S46" s="79">
        <v>9.6705007630799731</v>
      </c>
      <c r="T46" s="79">
        <v>9.2911147105979772</v>
      </c>
      <c r="U46" s="80">
        <v>11.85042407155607</v>
      </c>
    </row>
    <row r="47" spans="1:21" x14ac:dyDescent="0.2">
      <c r="A47" s="17" t="s">
        <v>152</v>
      </c>
      <c r="B47" s="18">
        <v>837832</v>
      </c>
      <c r="C47" s="18">
        <v>837469</v>
      </c>
      <c r="D47" s="19">
        <v>806323</v>
      </c>
      <c r="E47" s="79">
        <v>6.9251248032907382</v>
      </c>
      <c r="F47" s="79">
        <v>6.7035306461546247</v>
      </c>
      <c r="G47" s="80">
        <v>6.137227475636176</v>
      </c>
      <c r="I47" s="96">
        <v>680464</v>
      </c>
      <c r="J47" s="18">
        <v>676645</v>
      </c>
      <c r="K47" s="19">
        <v>638681</v>
      </c>
      <c r="L47" s="79">
        <v>27.050156545410889</v>
      </c>
      <c r="M47" s="79">
        <v>26.773052732204977</v>
      </c>
      <c r="N47" s="80">
        <v>24.895136787001288</v>
      </c>
      <c r="P47" s="96">
        <v>157368</v>
      </c>
      <c r="Q47" s="18">
        <v>160824</v>
      </c>
      <c r="R47" s="19">
        <v>167642</v>
      </c>
      <c r="S47" s="79">
        <v>1.6421794085804104</v>
      </c>
      <c r="T47" s="79">
        <v>1.6137885277159931</v>
      </c>
      <c r="U47" s="80">
        <v>1.585605401965658</v>
      </c>
    </row>
    <row r="48" spans="1:21" x14ac:dyDescent="0.2">
      <c r="A48" s="17" t="s">
        <v>163</v>
      </c>
      <c r="B48" s="18">
        <v>296359</v>
      </c>
      <c r="C48" s="18">
        <v>314547</v>
      </c>
      <c r="D48" s="19">
        <v>328531</v>
      </c>
      <c r="E48" s="79">
        <v>2.4495639478779041</v>
      </c>
      <c r="F48" s="79">
        <v>2.5177952308157061</v>
      </c>
      <c r="G48" s="80">
        <v>2.5005729463232829</v>
      </c>
      <c r="I48" s="96">
        <v>296359</v>
      </c>
      <c r="J48" s="18">
        <v>292302</v>
      </c>
      <c r="K48" s="19">
        <v>305301</v>
      </c>
      <c r="L48" s="79">
        <v>11.781016106129679</v>
      </c>
      <c r="M48" s="79">
        <v>11.5656169183678</v>
      </c>
      <c r="N48" s="80">
        <v>11.90032294088642</v>
      </c>
      <c r="P48" s="96">
        <v>0</v>
      </c>
      <c r="Q48" s="18">
        <v>22245</v>
      </c>
      <c r="R48" s="19">
        <v>23230</v>
      </c>
      <c r="S48" s="79" t="s">
        <v>164</v>
      </c>
      <c r="T48" s="79">
        <v>0.22321746629260725</v>
      </c>
      <c r="U48" s="80">
        <v>0.21971590345893177</v>
      </c>
    </row>
    <row r="49" spans="1:21" x14ac:dyDescent="0.2">
      <c r="A49" s="17" t="s">
        <v>165</v>
      </c>
      <c r="B49" s="18">
        <v>37274</v>
      </c>
      <c r="C49" s="18">
        <v>39086</v>
      </c>
      <c r="D49" s="19">
        <v>41374</v>
      </c>
      <c r="E49" s="79">
        <v>0.30808933284698958</v>
      </c>
      <c r="F49" s="79">
        <v>0.31286435537984053</v>
      </c>
      <c r="G49" s="80">
        <v>0.3149130678114988</v>
      </c>
      <c r="I49" s="96">
        <v>28972</v>
      </c>
      <c r="J49" s="18">
        <v>30414</v>
      </c>
      <c r="K49" s="19">
        <v>32701</v>
      </c>
      <c r="L49" s="79">
        <v>1.1517099147547032</v>
      </c>
      <c r="M49" s="79">
        <v>1.2034015263502755</v>
      </c>
      <c r="N49" s="80">
        <v>1.2746517714973973</v>
      </c>
      <c r="P49" s="96">
        <v>8302</v>
      </c>
      <c r="Q49" s="18">
        <v>8672</v>
      </c>
      <c r="R49" s="19">
        <v>8673</v>
      </c>
      <c r="S49" s="79">
        <v>8.663370856867067E-2</v>
      </c>
      <c r="T49" s="79">
        <v>8.7019189376915718E-2</v>
      </c>
      <c r="U49" s="80">
        <v>8.203168448985429E-2</v>
      </c>
    </row>
    <row r="50" spans="1:21" x14ac:dyDescent="0.2">
      <c r="A50" s="17" t="s">
        <v>166</v>
      </c>
      <c r="B50" s="18">
        <v>314293</v>
      </c>
      <c r="C50" s="18">
        <v>287472</v>
      </c>
      <c r="D50" s="19">
        <v>0</v>
      </c>
      <c r="E50" s="79">
        <v>2.5977979473219643</v>
      </c>
      <c r="F50" s="79">
        <v>2.301073068867459</v>
      </c>
      <c r="G50" s="80" t="s">
        <v>164</v>
      </c>
      <c r="I50" s="96">
        <v>12131</v>
      </c>
      <c r="J50" s="18">
        <v>11519</v>
      </c>
      <c r="K50" s="19">
        <v>0</v>
      </c>
      <c r="L50" s="79">
        <v>0.48223778047388183</v>
      </c>
      <c r="M50" s="79">
        <v>0.45577635898036511</v>
      </c>
      <c r="N50" s="80" t="s">
        <v>164</v>
      </c>
      <c r="P50" s="96">
        <v>302162</v>
      </c>
      <c r="Q50" s="18">
        <v>275953</v>
      </c>
      <c r="R50" s="19">
        <v>0</v>
      </c>
      <c r="S50" s="79">
        <v>3.153145585223641</v>
      </c>
      <c r="T50" s="79">
        <v>2.7690505495996334</v>
      </c>
      <c r="U50" s="80" t="s">
        <v>164</v>
      </c>
    </row>
    <row r="51" spans="1:21" x14ac:dyDescent="0.2">
      <c r="A51" s="17" t="s">
        <v>167</v>
      </c>
      <c r="B51" s="18">
        <v>647297</v>
      </c>
      <c r="C51" s="18">
        <v>368107</v>
      </c>
      <c r="D51" s="19">
        <v>324622</v>
      </c>
      <c r="E51" s="79">
        <v>5.3502522102231538</v>
      </c>
      <c r="F51" s="79">
        <v>2.9465168926420446</v>
      </c>
      <c r="G51" s="80">
        <v>2.4708200778050071</v>
      </c>
      <c r="I51" s="96">
        <v>0</v>
      </c>
      <c r="J51" s="18">
        <v>0</v>
      </c>
      <c r="K51" s="19">
        <v>0</v>
      </c>
      <c r="L51" s="79" t="s">
        <v>164</v>
      </c>
      <c r="M51" s="79" t="s">
        <v>164</v>
      </c>
      <c r="N51" s="80" t="s">
        <v>164</v>
      </c>
      <c r="P51" s="96">
        <v>647297</v>
      </c>
      <c r="Q51" s="18">
        <v>368107</v>
      </c>
      <c r="R51" s="19">
        <v>324622</v>
      </c>
      <c r="S51" s="79">
        <v>6.7547265303992798</v>
      </c>
      <c r="T51" s="79">
        <v>3.6937699197380431</v>
      </c>
      <c r="U51" s="80">
        <v>3.0703665954647157</v>
      </c>
    </row>
    <row r="52" spans="1:21" x14ac:dyDescent="0.2">
      <c r="A52" s="17" t="s">
        <v>168</v>
      </c>
      <c r="B52" s="18">
        <v>1533055</v>
      </c>
      <c r="C52" s="18">
        <v>1794268</v>
      </c>
      <c r="D52" s="19">
        <v>2021269</v>
      </c>
      <c r="E52" s="79">
        <v>12.671510762669465</v>
      </c>
      <c r="F52" s="79">
        <v>14.362239707278199</v>
      </c>
      <c r="G52" s="80">
        <v>15.384638218743181</v>
      </c>
      <c r="I52" s="96">
        <v>17960</v>
      </c>
      <c r="J52" s="18">
        <v>20162</v>
      </c>
      <c r="K52" s="19">
        <v>22650</v>
      </c>
      <c r="L52" s="79">
        <v>0.71395520050374395</v>
      </c>
      <c r="M52" s="79">
        <v>0.79775700579582609</v>
      </c>
      <c r="N52" s="80">
        <v>0.8828739984837175</v>
      </c>
      <c r="P52" s="96">
        <v>1515095</v>
      </c>
      <c r="Q52" s="18">
        <v>1774106</v>
      </c>
      <c r="R52" s="19">
        <v>1998619</v>
      </c>
      <c r="S52" s="79">
        <v>15.81044310814865</v>
      </c>
      <c r="T52" s="79">
        <v>17.802267757002124</v>
      </c>
      <c r="U52" s="80">
        <v>18.903503196521168</v>
      </c>
    </row>
    <row r="53" spans="1:21" x14ac:dyDescent="0.2">
      <c r="A53" s="17" t="s">
        <v>169</v>
      </c>
      <c r="B53" s="18">
        <v>1062658</v>
      </c>
      <c r="C53" s="18">
        <v>1095592</v>
      </c>
      <c r="D53" s="19">
        <v>1026143</v>
      </c>
      <c r="E53" s="79">
        <v>8.7834306558060913</v>
      </c>
      <c r="F53" s="79">
        <v>8.7696792928237794</v>
      </c>
      <c r="G53" s="80">
        <v>7.8103601330133614</v>
      </c>
      <c r="I53" s="96">
        <v>0</v>
      </c>
      <c r="J53" s="18">
        <v>0</v>
      </c>
      <c r="K53" s="19">
        <v>0</v>
      </c>
      <c r="L53" s="79" t="s">
        <v>164</v>
      </c>
      <c r="M53" s="79" t="s">
        <v>164</v>
      </c>
      <c r="N53" s="80" t="s">
        <v>164</v>
      </c>
      <c r="P53" s="96">
        <v>1062658</v>
      </c>
      <c r="Q53" s="18">
        <v>1095592</v>
      </c>
      <c r="R53" s="19">
        <v>1026143</v>
      </c>
      <c r="S53" s="79">
        <v>11.089135567353221</v>
      </c>
      <c r="T53" s="79">
        <v>10.993718603301872</v>
      </c>
      <c r="U53" s="80">
        <v>9.7055504228608953</v>
      </c>
    </row>
    <row r="54" spans="1:21" x14ac:dyDescent="0.2">
      <c r="A54" s="17" t="s">
        <v>170</v>
      </c>
      <c r="B54" s="18">
        <v>67271</v>
      </c>
      <c r="C54" s="18">
        <v>71155</v>
      </c>
      <c r="D54" s="19">
        <v>73398</v>
      </c>
      <c r="E54" s="79">
        <v>0.55603041020415944</v>
      </c>
      <c r="F54" s="79">
        <v>0.56956105017276137</v>
      </c>
      <c r="G54" s="80">
        <v>0.5586597706585873</v>
      </c>
      <c r="I54" s="96">
        <v>67271</v>
      </c>
      <c r="J54" s="18">
        <v>71155</v>
      </c>
      <c r="K54" s="19">
        <v>73398</v>
      </c>
      <c r="L54" s="79">
        <v>2.6741915530672249</v>
      </c>
      <c r="M54" s="79">
        <v>2.8154151248587445</v>
      </c>
      <c r="N54" s="80">
        <v>2.860979502901011</v>
      </c>
      <c r="P54" s="96">
        <v>0</v>
      </c>
      <c r="Q54" s="18">
        <v>0</v>
      </c>
      <c r="R54" s="19">
        <v>0</v>
      </c>
      <c r="S54" s="79" t="s">
        <v>164</v>
      </c>
      <c r="T54" s="79" t="s">
        <v>164</v>
      </c>
      <c r="U54" s="80" t="s">
        <v>164</v>
      </c>
    </row>
    <row r="55" spans="1:21" x14ac:dyDescent="0.2">
      <c r="A55" s="17" t="s">
        <v>171</v>
      </c>
      <c r="B55" s="18">
        <v>25243</v>
      </c>
      <c r="C55" s="18">
        <v>19187</v>
      </c>
      <c r="D55" s="19">
        <v>17927</v>
      </c>
      <c r="E55" s="79">
        <v>0.20864675186608786</v>
      </c>
      <c r="F55" s="79">
        <v>0.1535825714238602</v>
      </c>
      <c r="G55" s="80">
        <v>0.1364491363333673</v>
      </c>
      <c r="I55" s="96">
        <v>20407</v>
      </c>
      <c r="J55" s="18">
        <v>19187</v>
      </c>
      <c r="K55" s="19">
        <v>17927</v>
      </c>
      <c r="L55" s="79">
        <v>0.81122960894654239</v>
      </c>
      <c r="M55" s="79">
        <v>0.75917883494715388</v>
      </c>
      <c r="N55" s="80">
        <v>0.69877625478223415</v>
      </c>
      <c r="P55" s="96">
        <v>4836</v>
      </c>
      <c r="Q55" s="18">
        <v>0</v>
      </c>
      <c r="R55" s="19">
        <v>0</v>
      </c>
      <c r="S55" s="79">
        <v>5.0465022240194099E-2</v>
      </c>
      <c r="T55" s="79" t="s">
        <v>164</v>
      </c>
      <c r="U55" s="80" t="s">
        <v>164</v>
      </c>
    </row>
    <row r="56" spans="1:21" x14ac:dyDescent="0.2">
      <c r="A56" s="17" t="s">
        <v>172</v>
      </c>
      <c r="B56" s="18">
        <v>266784</v>
      </c>
      <c r="C56" s="18">
        <v>270147</v>
      </c>
      <c r="D56" s="19">
        <v>276104</v>
      </c>
      <c r="E56" s="79">
        <v>2.205110923814221</v>
      </c>
      <c r="F56" s="79">
        <v>2.1623948987565309</v>
      </c>
      <c r="G56" s="80">
        <v>2.1015313403351397</v>
      </c>
      <c r="I56" s="96">
        <v>0</v>
      </c>
      <c r="J56" s="18">
        <v>0</v>
      </c>
      <c r="K56" s="19">
        <v>0</v>
      </c>
      <c r="L56" s="79" t="s">
        <v>164</v>
      </c>
      <c r="M56" s="79" t="s">
        <v>164</v>
      </c>
      <c r="N56" s="80" t="s">
        <v>164</v>
      </c>
      <c r="P56" s="96">
        <v>266784</v>
      </c>
      <c r="Q56" s="18">
        <v>270147</v>
      </c>
      <c r="R56" s="19">
        <v>276104</v>
      </c>
      <c r="S56" s="79">
        <v>2.7839661896873329</v>
      </c>
      <c r="T56" s="79">
        <v>2.7107902389997287</v>
      </c>
      <c r="U56" s="80">
        <v>2.6114696430746833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46175</v>
      </c>
      <c r="E57" s="79" t="s">
        <v>164</v>
      </c>
      <c r="F57" s="79" t="s">
        <v>164</v>
      </c>
      <c r="G57" s="80">
        <v>0.35145528366113882</v>
      </c>
      <c r="I57" s="96">
        <v>0</v>
      </c>
      <c r="J57" s="18">
        <v>0</v>
      </c>
      <c r="K57" s="19">
        <v>0</v>
      </c>
      <c r="L57" s="79" t="s">
        <v>164</v>
      </c>
      <c r="M57" s="79" t="s">
        <v>164</v>
      </c>
      <c r="N57" s="80" t="s">
        <v>164</v>
      </c>
      <c r="P57" s="96">
        <v>0</v>
      </c>
      <c r="Q57" s="18">
        <v>0</v>
      </c>
      <c r="R57" s="19">
        <v>46175</v>
      </c>
      <c r="S57" s="79" t="s">
        <v>164</v>
      </c>
      <c r="T57" s="79" t="s">
        <v>164</v>
      </c>
      <c r="U57" s="80">
        <v>0.43673619639329203</v>
      </c>
    </row>
    <row r="58" spans="1:21" x14ac:dyDescent="0.2">
      <c r="A58" s="17" t="s">
        <v>174</v>
      </c>
      <c r="B58" s="18">
        <v>129783</v>
      </c>
      <c r="C58" s="18">
        <v>134590</v>
      </c>
      <c r="D58" s="19">
        <v>239460</v>
      </c>
      <c r="E58" s="79">
        <v>1.0727251672715794</v>
      </c>
      <c r="F58" s="79">
        <v>1.0773272678343329</v>
      </c>
      <c r="G58" s="80">
        <v>1.8226200806821071</v>
      </c>
      <c r="I58" s="96">
        <v>95235</v>
      </c>
      <c r="J58" s="18">
        <v>95520</v>
      </c>
      <c r="K58" s="19">
        <v>131853</v>
      </c>
      <c r="L58" s="79">
        <v>3.785830930956239</v>
      </c>
      <c r="M58" s="79">
        <v>3.7794737225283854</v>
      </c>
      <c r="N58" s="80">
        <v>5.139496040709651</v>
      </c>
      <c r="P58" s="96">
        <v>34548</v>
      </c>
      <c r="Q58" s="18">
        <v>39070</v>
      </c>
      <c r="R58" s="19">
        <v>107607</v>
      </c>
      <c r="S58" s="79">
        <v>0.36051811173577869</v>
      </c>
      <c r="T58" s="79">
        <v>0.39204793922464215</v>
      </c>
      <c r="U58" s="80">
        <v>1.0177774095353107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12514</v>
      </c>
      <c r="E59" s="79" t="s">
        <v>164</v>
      </c>
      <c r="F59" s="79" t="s">
        <v>164</v>
      </c>
      <c r="G59" s="80">
        <v>9.5248758413329526E-2</v>
      </c>
      <c r="I59" s="96">
        <v>0</v>
      </c>
      <c r="J59" s="18">
        <v>0</v>
      </c>
      <c r="K59" s="19">
        <v>0</v>
      </c>
      <c r="L59" s="79" t="s">
        <v>164</v>
      </c>
      <c r="M59" s="79" t="s">
        <v>164</v>
      </c>
      <c r="N59" s="80" t="s">
        <v>164</v>
      </c>
      <c r="P59" s="96">
        <v>0</v>
      </c>
      <c r="Q59" s="18">
        <v>0</v>
      </c>
      <c r="R59" s="19">
        <v>12514</v>
      </c>
      <c r="S59" s="79" t="s">
        <v>164</v>
      </c>
      <c r="T59" s="79" t="s">
        <v>164</v>
      </c>
      <c r="U59" s="80">
        <v>0.11836094773504399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1068</v>
      </c>
      <c r="E60" s="79" t="s">
        <v>164</v>
      </c>
      <c r="F60" s="79" t="s">
        <v>164</v>
      </c>
      <c r="G60" s="80">
        <v>8.1289494954000265E-3</v>
      </c>
      <c r="I60" s="96">
        <v>0</v>
      </c>
      <c r="J60" s="18">
        <v>0</v>
      </c>
      <c r="K60" s="19">
        <v>1068</v>
      </c>
      <c r="L60" s="79" t="s">
        <v>164</v>
      </c>
      <c r="M60" s="79" t="s">
        <v>164</v>
      </c>
      <c r="N60" s="80">
        <v>4.1629555425192505E-2</v>
      </c>
      <c r="P60" s="96">
        <v>0</v>
      </c>
      <c r="Q60" s="18">
        <v>0</v>
      </c>
      <c r="R60" s="19">
        <v>0</v>
      </c>
      <c r="S60" s="79" t="s">
        <v>164</v>
      </c>
      <c r="T60" s="79" t="s">
        <v>164</v>
      </c>
      <c r="U60" s="80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178</v>
      </c>
      <c r="E61" s="79" t="s">
        <v>164</v>
      </c>
      <c r="F61" s="79" t="s">
        <v>164</v>
      </c>
      <c r="G61" s="80">
        <v>1.3548249159000044E-3</v>
      </c>
      <c r="I61" s="96">
        <v>0</v>
      </c>
      <c r="J61" s="18">
        <v>0</v>
      </c>
      <c r="K61" s="19">
        <v>154</v>
      </c>
      <c r="L61" s="79" t="s">
        <v>164</v>
      </c>
      <c r="M61" s="79" t="s">
        <v>164</v>
      </c>
      <c r="N61" s="80">
        <v>6.0027636099996683E-3</v>
      </c>
      <c r="P61" s="96">
        <v>0</v>
      </c>
      <c r="Q61" s="18">
        <v>0</v>
      </c>
      <c r="R61" s="19">
        <v>24</v>
      </c>
      <c r="S61" s="79" t="s">
        <v>164</v>
      </c>
      <c r="T61" s="79" t="s">
        <v>164</v>
      </c>
      <c r="U61" s="80">
        <v>2.2699878101654594E-4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79" t="s">
        <v>164</v>
      </c>
      <c r="F62" s="79" t="s">
        <v>164</v>
      </c>
      <c r="G62" s="80" t="s">
        <v>164</v>
      </c>
      <c r="I62" s="96">
        <v>0</v>
      </c>
      <c r="J62" s="18">
        <v>0</v>
      </c>
      <c r="K62" s="19">
        <v>0</v>
      </c>
      <c r="L62" s="79" t="s">
        <v>164</v>
      </c>
      <c r="M62" s="79" t="s">
        <v>164</v>
      </c>
      <c r="N62" s="80" t="s">
        <v>164</v>
      </c>
      <c r="P62" s="96">
        <v>0</v>
      </c>
      <c r="Q62" s="18">
        <v>0</v>
      </c>
      <c r="R62" s="19">
        <v>0</v>
      </c>
      <c r="S62" s="79" t="s">
        <v>164</v>
      </c>
      <c r="T62" s="79" t="s">
        <v>164</v>
      </c>
      <c r="U62" s="80" t="s">
        <v>164</v>
      </c>
    </row>
    <row r="63" spans="1:21" x14ac:dyDescent="0.2">
      <c r="A63" s="17" t="s">
        <v>179</v>
      </c>
      <c r="B63" s="18">
        <v>128021</v>
      </c>
      <c r="C63" s="18">
        <v>142964</v>
      </c>
      <c r="D63" s="19">
        <v>163294</v>
      </c>
      <c r="E63" s="79">
        <v>1.0581613049419021</v>
      </c>
      <c r="F63" s="79">
        <v>1.1443570511826107</v>
      </c>
      <c r="G63" s="80">
        <v>1.2428920214436816</v>
      </c>
      <c r="I63" s="96">
        <v>80032</v>
      </c>
      <c r="J63" s="18">
        <v>81378</v>
      </c>
      <c r="K63" s="19">
        <v>87444</v>
      </c>
      <c r="L63" s="79">
        <v>3.1814734190821623</v>
      </c>
      <c r="M63" s="79">
        <v>3.2199121921264129</v>
      </c>
      <c r="N63" s="80">
        <v>3.4084783189143573</v>
      </c>
      <c r="P63" s="96">
        <v>47989</v>
      </c>
      <c r="Q63" s="18">
        <v>61586</v>
      </c>
      <c r="R63" s="19">
        <v>75850</v>
      </c>
      <c r="S63" s="79">
        <v>0.50077873289592112</v>
      </c>
      <c r="T63" s="79">
        <v>0.61798475518527807</v>
      </c>
      <c r="U63" s="80">
        <v>0.71741073083770879</v>
      </c>
    </row>
    <row r="64" spans="1:21" x14ac:dyDescent="0.2">
      <c r="A64" s="17" t="s">
        <v>180</v>
      </c>
      <c r="B64" s="18">
        <v>787231</v>
      </c>
      <c r="C64" s="18">
        <v>792169</v>
      </c>
      <c r="D64" s="19">
        <v>816824</v>
      </c>
      <c r="E64" s="79">
        <v>6.506880763708442</v>
      </c>
      <c r="F64" s="79">
        <v>6.3409262533104664</v>
      </c>
      <c r="G64" s="80">
        <v>6.2171545342983441</v>
      </c>
      <c r="I64" s="96">
        <v>2360</v>
      </c>
      <c r="J64" s="18">
        <v>2942</v>
      </c>
      <c r="K64" s="19">
        <v>3215</v>
      </c>
      <c r="L64" s="79">
        <v>9.3815939487128935E-2</v>
      </c>
      <c r="M64" s="79">
        <v>0.11640715757619881</v>
      </c>
      <c r="N64" s="80">
        <v>0.12531743510486321</v>
      </c>
      <c r="P64" s="96">
        <v>784871</v>
      </c>
      <c r="Q64" s="18">
        <v>789227</v>
      </c>
      <c r="R64" s="19">
        <v>813609</v>
      </c>
      <c r="S64" s="79">
        <v>8.1903499732595915</v>
      </c>
      <c r="T64" s="79">
        <v>7.9194988208458321</v>
      </c>
      <c r="U64" s="80">
        <v>7.6953438010037889</v>
      </c>
    </row>
    <row r="65" spans="1:21" x14ac:dyDescent="0.2">
      <c r="A65" s="17" t="s">
        <v>181</v>
      </c>
      <c r="B65" s="18">
        <v>160446</v>
      </c>
      <c r="C65" s="18">
        <v>158817</v>
      </c>
      <c r="D65" s="19">
        <v>136907</v>
      </c>
      <c r="E65" s="79">
        <v>1.3261710870303185</v>
      </c>
      <c r="F65" s="79">
        <v>1.2712525796540994</v>
      </c>
      <c r="G65" s="80">
        <v>1.0420506447254041</v>
      </c>
      <c r="I65" s="96">
        <v>40697</v>
      </c>
      <c r="J65" s="18">
        <v>40757</v>
      </c>
      <c r="K65" s="19">
        <v>39551</v>
      </c>
      <c r="L65" s="79">
        <v>1.6178081734354601</v>
      </c>
      <c r="M65" s="79">
        <v>1.6126466761839344</v>
      </c>
      <c r="N65" s="80">
        <v>1.5416578151889408</v>
      </c>
      <c r="P65" s="96">
        <v>119749</v>
      </c>
      <c r="Q65" s="18">
        <v>118060</v>
      </c>
      <c r="R65" s="19">
        <v>97356</v>
      </c>
      <c r="S65" s="79">
        <v>1.2496145467826723</v>
      </c>
      <c r="T65" s="79">
        <v>1.1846731432009536</v>
      </c>
      <c r="U65" s="80">
        <v>0.92082055519361861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79" t="s">
        <v>164</v>
      </c>
      <c r="F66" s="79" t="s">
        <v>164</v>
      </c>
      <c r="G66" s="80" t="s">
        <v>164</v>
      </c>
      <c r="I66" s="96">
        <v>0</v>
      </c>
      <c r="J66" s="18">
        <v>0</v>
      </c>
      <c r="K66" s="19">
        <v>0</v>
      </c>
      <c r="L66" s="79" t="s">
        <v>164</v>
      </c>
      <c r="M66" s="79" t="s">
        <v>164</v>
      </c>
      <c r="N66" s="80" t="s">
        <v>164</v>
      </c>
      <c r="P66" s="96">
        <v>0</v>
      </c>
      <c r="Q66" s="18">
        <v>0</v>
      </c>
      <c r="R66" s="19">
        <v>0</v>
      </c>
      <c r="S66" s="79" t="s">
        <v>164</v>
      </c>
      <c r="T66" s="79" t="s">
        <v>164</v>
      </c>
      <c r="U66" s="80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79" t="s">
        <v>164</v>
      </c>
      <c r="F67" s="79" t="s">
        <v>164</v>
      </c>
      <c r="G67" s="80" t="s">
        <v>164</v>
      </c>
      <c r="I67" s="96">
        <v>0</v>
      </c>
      <c r="J67" s="18">
        <v>0</v>
      </c>
      <c r="K67" s="19">
        <v>0</v>
      </c>
      <c r="L67" s="79" t="s">
        <v>164</v>
      </c>
      <c r="M67" s="79" t="s">
        <v>164</v>
      </c>
      <c r="N67" s="80" t="s">
        <v>164</v>
      </c>
      <c r="P67" s="96">
        <v>0</v>
      </c>
      <c r="Q67" s="18">
        <v>0</v>
      </c>
      <c r="R67" s="19">
        <v>0</v>
      </c>
      <c r="S67" s="79" t="s">
        <v>164</v>
      </c>
      <c r="T67" s="79" t="s">
        <v>164</v>
      </c>
      <c r="U67" s="80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79" t="s">
        <v>164</v>
      </c>
      <c r="F68" s="79" t="s">
        <v>164</v>
      </c>
      <c r="G68" s="80" t="s">
        <v>164</v>
      </c>
      <c r="I68" s="96">
        <v>0</v>
      </c>
      <c r="J68" s="18">
        <v>0</v>
      </c>
      <c r="K68" s="19">
        <v>0</v>
      </c>
      <c r="L68" s="79" t="s">
        <v>164</v>
      </c>
      <c r="M68" s="79" t="s">
        <v>164</v>
      </c>
      <c r="N68" s="80" t="s">
        <v>164</v>
      </c>
      <c r="P68" s="96">
        <v>0</v>
      </c>
      <c r="Q68" s="18">
        <v>0</v>
      </c>
      <c r="R68" s="19">
        <v>0</v>
      </c>
      <c r="S68" s="79" t="s">
        <v>164</v>
      </c>
      <c r="T68" s="79" t="s">
        <v>164</v>
      </c>
      <c r="U68" s="80" t="s">
        <v>164</v>
      </c>
    </row>
    <row r="69" spans="1:21" x14ac:dyDescent="0.2">
      <c r="A69" s="17" t="s">
        <v>185</v>
      </c>
      <c r="B69" s="18">
        <v>299</v>
      </c>
      <c r="C69" s="18">
        <v>0</v>
      </c>
      <c r="D69" s="19">
        <v>0</v>
      </c>
      <c r="E69" s="79">
        <v>2.4713932103141573E-3</v>
      </c>
      <c r="F69" s="79" t="s">
        <v>164</v>
      </c>
      <c r="G69" s="80" t="s">
        <v>164</v>
      </c>
      <c r="I69" s="96">
        <v>0</v>
      </c>
      <c r="J69" s="18">
        <v>0</v>
      </c>
      <c r="K69" s="19">
        <v>0</v>
      </c>
      <c r="L69" s="79" t="s">
        <v>164</v>
      </c>
      <c r="M69" s="79" t="s">
        <v>164</v>
      </c>
      <c r="N69" s="80" t="s">
        <v>164</v>
      </c>
      <c r="P69" s="96">
        <v>299</v>
      </c>
      <c r="Q69" s="18">
        <v>0</v>
      </c>
      <c r="R69" s="19">
        <v>0</v>
      </c>
      <c r="S69" s="79">
        <v>3.1201492245281296E-3</v>
      </c>
      <c r="T69" s="79" t="s">
        <v>164</v>
      </c>
      <c r="U69" s="80" t="s">
        <v>164</v>
      </c>
    </row>
    <row r="70" spans="1:21" x14ac:dyDescent="0.2">
      <c r="A70" s="17" t="s">
        <v>186</v>
      </c>
      <c r="B70" s="18">
        <v>38169</v>
      </c>
      <c r="C70" s="18">
        <v>0</v>
      </c>
      <c r="D70" s="19">
        <v>0</v>
      </c>
      <c r="E70" s="79">
        <v>0.31548698141966908</v>
      </c>
      <c r="F70" s="79" t="s">
        <v>164</v>
      </c>
      <c r="G70" s="80" t="s">
        <v>164</v>
      </c>
      <c r="I70" s="96">
        <v>16564</v>
      </c>
      <c r="J70" s="18">
        <v>0</v>
      </c>
      <c r="K70" s="19">
        <v>0</v>
      </c>
      <c r="L70" s="79">
        <v>0.65846068714610317</v>
      </c>
      <c r="M70" s="79" t="s">
        <v>164</v>
      </c>
      <c r="N70" s="80" t="s">
        <v>164</v>
      </c>
      <c r="P70" s="96">
        <v>21605</v>
      </c>
      <c r="Q70" s="18">
        <v>0</v>
      </c>
      <c r="R70" s="19">
        <v>0</v>
      </c>
      <c r="S70" s="79">
        <v>0.22545426085595399</v>
      </c>
      <c r="T70" s="79" t="s">
        <v>164</v>
      </c>
      <c r="U70" s="80" t="s">
        <v>164</v>
      </c>
    </row>
    <row r="71" spans="1:21" x14ac:dyDescent="0.2">
      <c r="A71" s="17" t="s">
        <v>187</v>
      </c>
      <c r="B71" s="18">
        <v>8546</v>
      </c>
      <c r="C71" s="18">
        <v>9626</v>
      </c>
      <c r="D71" s="19">
        <v>10766</v>
      </c>
      <c r="E71" s="79">
        <v>7.0637211957674875E-2</v>
      </c>
      <c r="F71" s="79">
        <v>7.7051432351387825E-2</v>
      </c>
      <c r="G71" s="80">
        <v>8.1944073284154206E-2</v>
      </c>
      <c r="I71" s="96">
        <v>4800</v>
      </c>
      <c r="J71" s="18">
        <v>6193</v>
      </c>
      <c r="K71" s="19">
        <v>7301</v>
      </c>
      <c r="L71" s="79">
        <v>0.19081208031280461</v>
      </c>
      <c r="M71" s="79">
        <v>0.24504062775982299</v>
      </c>
      <c r="N71" s="80">
        <v>0.28458556569225701</v>
      </c>
      <c r="P71" s="96">
        <v>3746</v>
      </c>
      <c r="Q71" s="18">
        <v>3433</v>
      </c>
      <c r="R71" s="19">
        <v>3465</v>
      </c>
      <c r="S71" s="79">
        <v>3.9090565200944394E-2</v>
      </c>
      <c r="T71" s="79">
        <v>3.4448440628569145E-2</v>
      </c>
      <c r="U71" s="80">
        <v>3.2772949009263821E-2</v>
      </c>
    </row>
    <row r="72" spans="1:21" x14ac:dyDescent="0.2">
      <c r="A72" s="17" t="s">
        <v>188</v>
      </c>
      <c r="B72" s="18">
        <v>0</v>
      </c>
      <c r="C72" s="18">
        <v>13811</v>
      </c>
      <c r="D72" s="19">
        <v>60711</v>
      </c>
      <c r="E72" s="79" t="s">
        <v>164</v>
      </c>
      <c r="F72" s="79">
        <v>0.11055031500156008</v>
      </c>
      <c r="G72" s="80">
        <v>0.46209424420901785</v>
      </c>
      <c r="I72" s="96">
        <v>0</v>
      </c>
      <c r="J72" s="18">
        <v>0</v>
      </c>
      <c r="K72" s="19">
        <v>0</v>
      </c>
      <c r="L72" s="79" t="s">
        <v>164</v>
      </c>
      <c r="M72" s="79" t="s">
        <v>164</v>
      </c>
      <c r="N72" s="80" t="s">
        <v>164</v>
      </c>
      <c r="P72" s="96">
        <v>0</v>
      </c>
      <c r="Q72" s="18">
        <v>13811</v>
      </c>
      <c r="R72" s="19">
        <v>60711</v>
      </c>
      <c r="S72" s="79" t="s">
        <v>164</v>
      </c>
      <c r="T72" s="79">
        <v>0.1385864880632591</v>
      </c>
      <c r="U72" s="80">
        <v>0.57422179142898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79" t="s">
        <v>164</v>
      </c>
      <c r="F73" s="79" t="s">
        <v>164</v>
      </c>
      <c r="G73" s="80" t="s">
        <v>164</v>
      </c>
      <c r="I73" s="96">
        <v>0</v>
      </c>
      <c r="J73" s="18">
        <v>0</v>
      </c>
      <c r="K73" s="19">
        <v>0</v>
      </c>
      <c r="L73" s="79" t="s">
        <v>164</v>
      </c>
      <c r="M73" s="79" t="s">
        <v>164</v>
      </c>
      <c r="N73" s="80" t="s">
        <v>164</v>
      </c>
      <c r="P73" s="96">
        <v>0</v>
      </c>
      <c r="Q73" s="18">
        <v>0</v>
      </c>
      <c r="R73" s="19">
        <v>0</v>
      </c>
      <c r="S73" s="79" t="s">
        <v>164</v>
      </c>
      <c r="T73" s="79" t="s">
        <v>164</v>
      </c>
      <c r="U73" s="80" t="s">
        <v>164</v>
      </c>
    </row>
    <row r="74" spans="1:21" ht="13.5" thickBot="1" x14ac:dyDescent="0.25">
      <c r="A74" s="20" t="s">
        <v>4</v>
      </c>
      <c r="B74" s="21">
        <v>12098439</v>
      </c>
      <c r="C74" s="21">
        <v>12492954</v>
      </c>
      <c r="D74" s="22">
        <v>13138229</v>
      </c>
      <c r="E74" s="83">
        <v>100</v>
      </c>
      <c r="F74" s="83">
        <v>100</v>
      </c>
      <c r="G74" s="84">
        <v>100</v>
      </c>
      <c r="I74" s="97">
        <v>2515564</v>
      </c>
      <c r="J74" s="21">
        <v>2527336</v>
      </c>
      <c r="K74" s="22">
        <v>2565485</v>
      </c>
      <c r="L74" s="83">
        <v>100</v>
      </c>
      <c r="M74" s="83">
        <v>100</v>
      </c>
      <c r="N74" s="84">
        <v>100</v>
      </c>
      <c r="P74" s="97">
        <v>9582875</v>
      </c>
      <c r="Q74" s="21">
        <v>9965618</v>
      </c>
      <c r="R74" s="22">
        <v>10572744</v>
      </c>
      <c r="S74" s="83">
        <v>100</v>
      </c>
      <c r="T74" s="83">
        <v>100</v>
      </c>
      <c r="U74" s="84">
        <v>100</v>
      </c>
    </row>
    <row r="75" spans="1:21" x14ac:dyDescent="0.2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">
      <c r="A76" s="26" t="s">
        <v>159</v>
      </c>
      <c r="F76" s="25"/>
      <c r="G76" s="25"/>
      <c r="H76" s="94"/>
      <c r="I76" s="25"/>
      <c r="J76" s="25"/>
      <c r="K76" s="25"/>
      <c r="L76" s="25"/>
      <c r="M76" s="25"/>
      <c r="N76" s="25"/>
      <c r="O76" s="94"/>
      <c r="P76" s="25"/>
      <c r="T76" s="25"/>
      <c r="U76" s="221">
        <v>11</v>
      </c>
    </row>
    <row r="77" spans="1:21" ht="12.75" customHeight="1" x14ac:dyDescent="0.2">
      <c r="A77" s="26" t="s">
        <v>160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222"/>
    </row>
    <row r="82" ht="12.75" customHeight="1" x14ac:dyDescent="0.2"/>
    <row r="83" ht="12.75" customHeight="1" x14ac:dyDescent="0.2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113</v>
      </c>
      <c r="B4" s="6"/>
      <c r="C4" s="6"/>
      <c r="D4" s="238" t="s">
        <v>104</v>
      </c>
      <c r="E4" s="238"/>
      <c r="F4" s="6"/>
      <c r="I4" s="238" t="s">
        <v>107</v>
      </c>
      <c r="J4" s="238"/>
      <c r="K4" s="238"/>
      <c r="L4" s="238"/>
      <c r="M4" s="238"/>
      <c r="N4" s="238"/>
      <c r="P4" s="238" t="s">
        <v>108</v>
      </c>
      <c r="Q4" s="238"/>
      <c r="R4" s="238"/>
      <c r="S4" s="238"/>
      <c r="T4" s="238"/>
      <c r="U4" s="23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5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5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273944</v>
      </c>
      <c r="C7" s="18">
        <v>279579</v>
      </c>
      <c r="D7" s="19">
        <v>299158</v>
      </c>
      <c r="E7" s="27">
        <v>23.468837892273147</v>
      </c>
      <c r="F7" s="27">
        <v>22.759735687194571</v>
      </c>
      <c r="G7" s="28">
        <v>22.805153224576916</v>
      </c>
      <c r="I7" s="96">
        <v>202356</v>
      </c>
      <c r="J7" s="18">
        <v>204609</v>
      </c>
      <c r="K7" s="19">
        <v>217086</v>
      </c>
      <c r="L7" s="79">
        <v>23.792900319698433</v>
      </c>
      <c r="M7" s="79">
        <v>23.275700259479652</v>
      </c>
      <c r="N7" s="80">
        <v>23.161275179242061</v>
      </c>
      <c r="P7" s="96">
        <v>71588</v>
      </c>
      <c r="Q7" s="18">
        <v>74970</v>
      </c>
      <c r="R7" s="19">
        <v>82072</v>
      </c>
      <c r="S7" s="79">
        <v>22.598791582748802</v>
      </c>
      <c r="T7" s="79">
        <v>21.461328386664604</v>
      </c>
      <c r="U7" s="80">
        <v>21.913916479760761</v>
      </c>
    </row>
    <row r="8" spans="1:21" x14ac:dyDescent="0.2">
      <c r="A8" s="17" t="s">
        <v>162</v>
      </c>
      <c r="B8" s="18">
        <v>18878</v>
      </c>
      <c r="C8" s="18">
        <v>27064</v>
      </c>
      <c r="D8" s="19">
        <v>30522</v>
      </c>
      <c r="E8" s="27">
        <v>1.6172820785647157</v>
      </c>
      <c r="F8" s="27">
        <v>2.2032036978393723</v>
      </c>
      <c r="G8" s="28">
        <v>2.3267266351577987</v>
      </c>
      <c r="I8" s="96">
        <v>17538</v>
      </c>
      <c r="J8" s="18">
        <v>25650</v>
      </c>
      <c r="K8" s="19">
        <v>28995</v>
      </c>
      <c r="L8" s="79">
        <v>2.0621077991602479</v>
      </c>
      <c r="M8" s="79">
        <v>2.9178663287326221</v>
      </c>
      <c r="N8" s="80">
        <v>3.0935259474223282</v>
      </c>
      <c r="P8" s="96">
        <v>1340</v>
      </c>
      <c r="Q8" s="18">
        <v>1414</v>
      </c>
      <c r="R8" s="19">
        <v>1527</v>
      </c>
      <c r="S8" s="79">
        <v>0.42300917361685469</v>
      </c>
      <c r="T8" s="79">
        <v>0.40477948964577498</v>
      </c>
      <c r="U8" s="80">
        <v>0.40772188401153475</v>
      </c>
    </row>
    <row r="9" spans="1:21" x14ac:dyDescent="0.2">
      <c r="A9" s="17" t="s">
        <v>82</v>
      </c>
      <c r="B9" s="18">
        <v>226289</v>
      </c>
      <c r="C9" s="18">
        <v>255803</v>
      </c>
      <c r="D9" s="19">
        <v>284714</v>
      </c>
      <c r="E9" s="27">
        <v>19.386224402814438</v>
      </c>
      <c r="F9" s="27">
        <v>20.824198770263262</v>
      </c>
      <c r="G9" s="28">
        <v>21.704070742491233</v>
      </c>
      <c r="I9" s="96">
        <v>135001</v>
      </c>
      <c r="J9" s="18">
        <v>140953</v>
      </c>
      <c r="K9" s="19">
        <v>151456</v>
      </c>
      <c r="L9" s="79">
        <v>15.8733387498251</v>
      </c>
      <c r="M9" s="79">
        <v>16.034386457460013</v>
      </c>
      <c r="N9" s="80">
        <v>16.159098668487538</v>
      </c>
      <c r="P9" s="96">
        <v>91288</v>
      </c>
      <c r="Q9" s="18">
        <v>114850</v>
      </c>
      <c r="R9" s="19">
        <v>133258</v>
      </c>
      <c r="S9" s="79">
        <v>28.817657791892113</v>
      </c>
      <c r="T9" s="79">
        <v>32.877598575542613</v>
      </c>
      <c r="U9" s="80">
        <v>35.581010359927376</v>
      </c>
    </row>
    <row r="10" spans="1:21" x14ac:dyDescent="0.2">
      <c r="A10" s="17" t="s">
        <v>84</v>
      </c>
      <c r="B10" s="18">
        <v>204777</v>
      </c>
      <c r="C10" s="18">
        <v>218839</v>
      </c>
      <c r="D10" s="19">
        <v>245010</v>
      </c>
      <c r="E10" s="27">
        <v>17.543287011454964</v>
      </c>
      <c r="F10" s="27">
        <v>17.815064071514573</v>
      </c>
      <c r="G10" s="28">
        <v>18.67738984601311</v>
      </c>
      <c r="I10" s="96">
        <v>136926</v>
      </c>
      <c r="J10" s="18">
        <v>146309</v>
      </c>
      <c r="K10" s="19">
        <v>161697</v>
      </c>
      <c r="L10" s="79">
        <v>16.099679125773527</v>
      </c>
      <c r="M10" s="79">
        <v>16.643668798851511</v>
      </c>
      <c r="N10" s="80">
        <v>17.251728405599181</v>
      </c>
      <c r="P10" s="96">
        <v>67851</v>
      </c>
      <c r="Q10" s="18">
        <v>72530</v>
      </c>
      <c r="R10" s="19">
        <v>83313</v>
      </c>
      <c r="S10" s="79">
        <v>21.419101073938215</v>
      </c>
      <c r="T10" s="79">
        <v>20.762840441306974</v>
      </c>
      <c r="U10" s="80">
        <v>22.245273950656841</v>
      </c>
    </row>
    <row r="11" spans="1:21" x14ac:dyDescent="0.2">
      <c r="A11" s="17" t="s">
        <v>152</v>
      </c>
      <c r="B11" s="18">
        <v>176027</v>
      </c>
      <c r="C11" s="18">
        <v>173435</v>
      </c>
      <c r="D11" s="19">
        <v>173279</v>
      </c>
      <c r="E11" s="27">
        <v>15.080268696022419</v>
      </c>
      <c r="F11" s="27">
        <v>14.118852842697736</v>
      </c>
      <c r="G11" s="28">
        <v>13.209254459521269</v>
      </c>
      <c r="I11" s="96">
        <v>176027</v>
      </c>
      <c r="J11" s="18">
        <v>173435</v>
      </c>
      <c r="K11" s="19">
        <v>173279</v>
      </c>
      <c r="L11" s="79">
        <v>20.697151873804366</v>
      </c>
      <c r="M11" s="79">
        <v>19.729440418079623</v>
      </c>
      <c r="N11" s="80">
        <v>18.487431717309661</v>
      </c>
      <c r="P11" s="96">
        <v>0</v>
      </c>
      <c r="Q11" s="18">
        <v>0</v>
      </c>
      <c r="R11" s="19">
        <v>0</v>
      </c>
      <c r="S11" s="79" t="s">
        <v>164</v>
      </c>
      <c r="T11" s="79" t="s">
        <v>164</v>
      </c>
      <c r="U11" s="80" t="s">
        <v>164</v>
      </c>
    </row>
    <row r="12" spans="1:21" x14ac:dyDescent="0.2">
      <c r="A12" s="17" t="s">
        <v>163</v>
      </c>
      <c r="B12" s="18">
        <v>80631</v>
      </c>
      <c r="C12" s="18">
        <v>90064</v>
      </c>
      <c r="D12" s="19">
        <v>100784</v>
      </c>
      <c r="E12" s="27">
        <v>6.9076740797092695</v>
      </c>
      <c r="F12" s="27">
        <v>7.3318555218077606</v>
      </c>
      <c r="G12" s="28">
        <v>7.6828784875743255</v>
      </c>
      <c r="I12" s="96">
        <v>80631</v>
      </c>
      <c r="J12" s="18">
        <v>90064</v>
      </c>
      <c r="K12" s="19">
        <v>100784</v>
      </c>
      <c r="L12" s="79">
        <v>9.4805458977129629</v>
      </c>
      <c r="M12" s="79">
        <v>10.245407915437617</v>
      </c>
      <c r="N12" s="80">
        <v>10.752816660976443</v>
      </c>
      <c r="P12" s="96">
        <v>0</v>
      </c>
      <c r="Q12" s="18">
        <v>0</v>
      </c>
      <c r="R12" s="19">
        <v>0</v>
      </c>
      <c r="S12" s="79" t="s">
        <v>164</v>
      </c>
      <c r="T12" s="79" t="s">
        <v>164</v>
      </c>
      <c r="U12" s="80" t="s">
        <v>164</v>
      </c>
    </row>
    <row r="13" spans="1:21" x14ac:dyDescent="0.2">
      <c r="A13" s="17" t="s">
        <v>165</v>
      </c>
      <c r="B13" s="18">
        <v>7810</v>
      </c>
      <c r="C13" s="18">
        <v>8068</v>
      </c>
      <c r="D13" s="19">
        <v>8579</v>
      </c>
      <c r="E13" s="27">
        <v>0.66908427977489293</v>
      </c>
      <c r="F13" s="27">
        <v>0.65679306215518973</v>
      </c>
      <c r="G13" s="28">
        <v>0.65398688824515927</v>
      </c>
      <c r="I13" s="96">
        <v>7810</v>
      </c>
      <c r="J13" s="18">
        <v>8068</v>
      </c>
      <c r="K13" s="19">
        <v>8579</v>
      </c>
      <c r="L13" s="79">
        <v>0.91829523956218129</v>
      </c>
      <c r="M13" s="79">
        <v>0.91779124913118115</v>
      </c>
      <c r="N13" s="80">
        <v>0.91530812564015018</v>
      </c>
      <c r="P13" s="96">
        <v>0</v>
      </c>
      <c r="Q13" s="18">
        <v>0</v>
      </c>
      <c r="R13" s="19">
        <v>0</v>
      </c>
      <c r="S13" s="79" t="s">
        <v>164</v>
      </c>
      <c r="T13" s="79" t="s">
        <v>164</v>
      </c>
      <c r="U13" s="80" t="s">
        <v>164</v>
      </c>
    </row>
    <row r="14" spans="1:21" x14ac:dyDescent="0.2">
      <c r="A14" s="17" t="s">
        <v>166</v>
      </c>
      <c r="B14" s="18">
        <v>19827</v>
      </c>
      <c r="C14" s="18">
        <v>21156</v>
      </c>
      <c r="D14" s="19">
        <v>0</v>
      </c>
      <c r="E14" s="27">
        <v>1.6985831005245586</v>
      </c>
      <c r="F14" s="27">
        <v>1.7222501267916701</v>
      </c>
      <c r="G14" s="28" t="s">
        <v>164</v>
      </c>
      <c r="I14" s="96">
        <v>6852</v>
      </c>
      <c r="J14" s="18">
        <v>6773</v>
      </c>
      <c r="K14" s="19">
        <v>0</v>
      </c>
      <c r="L14" s="79">
        <v>0.80565415896031578</v>
      </c>
      <c r="M14" s="79">
        <v>0.77047597054604489</v>
      </c>
      <c r="N14" s="80" t="s">
        <v>164</v>
      </c>
      <c r="P14" s="96">
        <v>12975</v>
      </c>
      <c r="Q14" s="18">
        <v>14383</v>
      </c>
      <c r="R14" s="19">
        <v>0</v>
      </c>
      <c r="S14" s="79">
        <v>4.0959283788646941</v>
      </c>
      <c r="T14" s="79">
        <v>4.1173574254421368</v>
      </c>
      <c r="U14" s="80" t="s">
        <v>164</v>
      </c>
    </row>
    <row r="15" spans="1:21" x14ac:dyDescent="0.2">
      <c r="A15" s="17" t="s">
        <v>167</v>
      </c>
      <c r="B15" s="18">
        <v>12804</v>
      </c>
      <c r="C15" s="18">
        <v>10634</v>
      </c>
      <c r="D15" s="19">
        <v>8625</v>
      </c>
      <c r="E15" s="27">
        <v>1.0969212699408104</v>
      </c>
      <c r="F15" s="27">
        <v>0.86568386501714023</v>
      </c>
      <c r="G15" s="28">
        <v>0.65749352035371245</v>
      </c>
      <c r="I15" s="96">
        <v>0</v>
      </c>
      <c r="J15" s="18">
        <v>0</v>
      </c>
      <c r="K15" s="19">
        <v>0</v>
      </c>
      <c r="L15" s="79" t="s">
        <v>164</v>
      </c>
      <c r="M15" s="79" t="s">
        <v>164</v>
      </c>
      <c r="N15" s="80" t="s">
        <v>164</v>
      </c>
      <c r="P15" s="96">
        <v>12804</v>
      </c>
      <c r="Q15" s="18">
        <v>10634</v>
      </c>
      <c r="R15" s="19">
        <v>8625</v>
      </c>
      <c r="S15" s="79">
        <v>4.0419473574553786</v>
      </c>
      <c r="T15" s="79">
        <v>3.0441478733332188</v>
      </c>
      <c r="U15" s="80">
        <v>2.3029477731496315</v>
      </c>
    </row>
    <row r="16" spans="1:21" x14ac:dyDescent="0.2">
      <c r="A16" s="17" t="s">
        <v>168</v>
      </c>
      <c r="B16" s="18">
        <v>12735</v>
      </c>
      <c r="C16" s="18">
        <v>13879</v>
      </c>
      <c r="D16" s="19">
        <v>14775</v>
      </c>
      <c r="E16" s="27">
        <v>1.0910100259837723</v>
      </c>
      <c r="F16" s="27">
        <v>1.1298501375374168</v>
      </c>
      <c r="G16" s="28">
        <v>1.1263149870407074</v>
      </c>
      <c r="I16" s="96">
        <v>5952</v>
      </c>
      <c r="J16" s="18">
        <v>6425</v>
      </c>
      <c r="K16" s="19">
        <v>6834</v>
      </c>
      <c r="L16" s="79">
        <v>0.69983268449092229</v>
      </c>
      <c r="M16" s="79">
        <v>0.73088854433166073</v>
      </c>
      <c r="N16" s="80">
        <v>0.72913110276544901</v>
      </c>
      <c r="P16" s="96">
        <v>6783</v>
      </c>
      <c r="Q16" s="18">
        <v>7454</v>
      </c>
      <c r="R16" s="19">
        <v>7941</v>
      </c>
      <c r="S16" s="79">
        <v>2.1412471825694968</v>
      </c>
      <c r="T16" s="79">
        <v>2.133823419957289</v>
      </c>
      <c r="U16" s="80">
        <v>2.1203140019224609</v>
      </c>
    </row>
    <row r="17" spans="1:21" x14ac:dyDescent="0.2">
      <c r="A17" s="17" t="s">
        <v>169</v>
      </c>
      <c r="B17" s="18">
        <v>21100</v>
      </c>
      <c r="C17" s="18">
        <v>23598</v>
      </c>
      <c r="D17" s="19">
        <v>24853</v>
      </c>
      <c r="E17" s="27">
        <v>1.8076412680217979</v>
      </c>
      <c r="F17" s="27">
        <v>1.9210464403493019</v>
      </c>
      <c r="G17" s="28">
        <v>1.8945723433450221</v>
      </c>
      <c r="I17" s="96">
        <v>0</v>
      </c>
      <c r="J17" s="18">
        <v>0</v>
      </c>
      <c r="K17" s="19">
        <v>0</v>
      </c>
      <c r="L17" s="79" t="s">
        <v>164</v>
      </c>
      <c r="M17" s="79" t="s">
        <v>164</v>
      </c>
      <c r="N17" s="80" t="s">
        <v>164</v>
      </c>
      <c r="P17" s="96">
        <v>21100</v>
      </c>
      <c r="Q17" s="18">
        <v>23598</v>
      </c>
      <c r="R17" s="19">
        <v>24853</v>
      </c>
      <c r="S17" s="79">
        <v>6.6608160920265931</v>
      </c>
      <c r="T17" s="79">
        <v>6.7552944813727009</v>
      </c>
      <c r="U17" s="80">
        <v>6.6359606963580049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6">
        <v>0</v>
      </c>
      <c r="J18" s="18">
        <v>0</v>
      </c>
      <c r="K18" s="19">
        <v>0</v>
      </c>
      <c r="L18" s="79" t="s">
        <v>164</v>
      </c>
      <c r="M18" s="79" t="s">
        <v>164</v>
      </c>
      <c r="N18" s="80" t="s">
        <v>164</v>
      </c>
      <c r="P18" s="96">
        <v>0</v>
      </c>
      <c r="Q18" s="18">
        <v>0</v>
      </c>
      <c r="R18" s="19">
        <v>0</v>
      </c>
      <c r="S18" s="79" t="s">
        <v>164</v>
      </c>
      <c r="T18" s="79" t="s">
        <v>164</v>
      </c>
      <c r="U18" s="80" t="s">
        <v>164</v>
      </c>
    </row>
    <row r="19" spans="1:21" x14ac:dyDescent="0.2">
      <c r="A19" s="17" t="s">
        <v>171</v>
      </c>
      <c r="B19" s="18">
        <v>574</v>
      </c>
      <c r="C19" s="18">
        <v>514</v>
      </c>
      <c r="D19" s="19">
        <v>458</v>
      </c>
      <c r="E19" s="27">
        <v>4.9174696106374975E-2</v>
      </c>
      <c r="F19" s="27">
        <v>4.1843286309837323E-2</v>
      </c>
      <c r="G19" s="28">
        <v>3.4913858819942065E-2</v>
      </c>
      <c r="I19" s="96">
        <v>574</v>
      </c>
      <c r="J19" s="18">
        <v>514</v>
      </c>
      <c r="K19" s="19">
        <v>458</v>
      </c>
      <c r="L19" s="79">
        <v>6.7490584828257622E-2</v>
      </c>
      <c r="M19" s="79">
        <v>5.8471083546532861E-2</v>
      </c>
      <c r="N19" s="80">
        <v>4.8864800273130761E-2</v>
      </c>
      <c r="P19" s="96">
        <v>0</v>
      </c>
      <c r="Q19" s="18">
        <v>0</v>
      </c>
      <c r="R19" s="19">
        <v>0</v>
      </c>
      <c r="S19" s="79" t="s">
        <v>164</v>
      </c>
      <c r="T19" s="79" t="s">
        <v>164</v>
      </c>
      <c r="U19" s="80" t="s">
        <v>164</v>
      </c>
    </row>
    <row r="20" spans="1:21" x14ac:dyDescent="0.2">
      <c r="A20" s="17" t="s">
        <v>172</v>
      </c>
      <c r="B20" s="18">
        <v>7433</v>
      </c>
      <c r="C20" s="18">
        <v>7501</v>
      </c>
      <c r="D20" s="19">
        <v>7201</v>
      </c>
      <c r="E20" s="27">
        <v>0.63678661351687316</v>
      </c>
      <c r="F20" s="27">
        <v>0.61063519573947422</v>
      </c>
      <c r="G20" s="28">
        <v>0.54894038725415462</v>
      </c>
      <c r="I20" s="96">
        <v>0</v>
      </c>
      <c r="J20" s="18">
        <v>0</v>
      </c>
      <c r="K20" s="19">
        <v>0</v>
      </c>
      <c r="L20" s="79" t="s">
        <v>164</v>
      </c>
      <c r="M20" s="79" t="s">
        <v>164</v>
      </c>
      <c r="N20" s="80" t="s">
        <v>164</v>
      </c>
      <c r="P20" s="96">
        <v>7433</v>
      </c>
      <c r="Q20" s="18">
        <v>7501</v>
      </c>
      <c r="R20" s="19">
        <v>7201</v>
      </c>
      <c r="S20" s="79">
        <v>2.3464381996224484</v>
      </c>
      <c r="T20" s="79">
        <v>2.1472779008719649</v>
      </c>
      <c r="U20" s="80">
        <v>1.9227277581971591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3050</v>
      </c>
      <c r="E21" s="27" t="s">
        <v>164</v>
      </c>
      <c r="F21" s="27" t="s">
        <v>164</v>
      </c>
      <c r="G21" s="28">
        <v>0.23250495502363164</v>
      </c>
      <c r="I21" s="96">
        <v>0</v>
      </c>
      <c r="J21" s="18">
        <v>0</v>
      </c>
      <c r="K21" s="19">
        <v>0</v>
      </c>
      <c r="L21" s="79" t="s">
        <v>164</v>
      </c>
      <c r="M21" s="79" t="s">
        <v>164</v>
      </c>
      <c r="N21" s="80" t="s">
        <v>164</v>
      </c>
      <c r="P21" s="96">
        <v>0</v>
      </c>
      <c r="Q21" s="18">
        <v>0</v>
      </c>
      <c r="R21" s="19">
        <v>3050</v>
      </c>
      <c r="S21" s="79" t="s">
        <v>164</v>
      </c>
      <c r="T21" s="79" t="s">
        <v>164</v>
      </c>
      <c r="U21" s="80">
        <v>0.81437573427320298</v>
      </c>
    </row>
    <row r="22" spans="1:21" x14ac:dyDescent="0.2">
      <c r="A22" s="17" t="s">
        <v>174</v>
      </c>
      <c r="B22" s="18">
        <v>28864</v>
      </c>
      <c r="C22" s="18">
        <v>29336</v>
      </c>
      <c r="D22" s="19">
        <v>36661</v>
      </c>
      <c r="E22" s="27">
        <v>2.4727847184919987</v>
      </c>
      <c r="F22" s="27">
        <v>2.3881607921894705</v>
      </c>
      <c r="G22" s="28">
        <v>2.7947095593840525</v>
      </c>
      <c r="I22" s="96">
        <v>22434</v>
      </c>
      <c r="J22" s="18">
        <v>22851</v>
      </c>
      <c r="K22" s="19">
        <v>29433</v>
      </c>
      <c r="L22" s="79">
        <v>2.6377766202737485</v>
      </c>
      <c r="M22" s="79">
        <v>2.5994605644393429</v>
      </c>
      <c r="N22" s="80">
        <v>3.1402569136223968</v>
      </c>
      <c r="P22" s="96">
        <v>6430</v>
      </c>
      <c r="Q22" s="18">
        <v>6485</v>
      </c>
      <c r="R22" s="19">
        <v>7228</v>
      </c>
      <c r="S22" s="79">
        <v>2.029812676385355</v>
      </c>
      <c r="T22" s="79">
        <v>1.8564321006738691</v>
      </c>
      <c r="U22" s="80">
        <v>1.9299369860087578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536</v>
      </c>
      <c r="E23" s="27" t="s">
        <v>164</v>
      </c>
      <c r="F23" s="27" t="s">
        <v>164</v>
      </c>
      <c r="G23" s="28">
        <v>4.0859887177923465E-2</v>
      </c>
      <c r="I23" s="96">
        <v>0</v>
      </c>
      <c r="J23" s="18">
        <v>0</v>
      </c>
      <c r="K23" s="19">
        <v>0</v>
      </c>
      <c r="L23" s="79" t="s">
        <v>164</v>
      </c>
      <c r="M23" s="79" t="s">
        <v>164</v>
      </c>
      <c r="N23" s="80" t="s">
        <v>164</v>
      </c>
      <c r="P23" s="96">
        <v>0</v>
      </c>
      <c r="Q23" s="18">
        <v>0</v>
      </c>
      <c r="R23" s="19">
        <v>536</v>
      </c>
      <c r="S23" s="79" t="s">
        <v>164</v>
      </c>
      <c r="T23" s="79" t="s">
        <v>164</v>
      </c>
      <c r="U23" s="80">
        <v>0.14311652248211043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6">
        <v>0</v>
      </c>
      <c r="J24" s="18">
        <v>0</v>
      </c>
      <c r="K24" s="19">
        <v>0</v>
      </c>
      <c r="L24" s="79" t="s">
        <v>164</v>
      </c>
      <c r="M24" s="79" t="s">
        <v>164</v>
      </c>
      <c r="N24" s="80" t="s">
        <v>164</v>
      </c>
      <c r="P24" s="96">
        <v>0</v>
      </c>
      <c r="Q24" s="18">
        <v>0</v>
      </c>
      <c r="R24" s="19">
        <v>0</v>
      </c>
      <c r="S24" s="79" t="s">
        <v>164</v>
      </c>
      <c r="T24" s="79" t="s">
        <v>164</v>
      </c>
      <c r="U24" s="80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41</v>
      </c>
      <c r="E25" s="27" t="s">
        <v>164</v>
      </c>
      <c r="F25" s="27" t="s">
        <v>164</v>
      </c>
      <c r="G25" s="28">
        <v>3.1254764445799665E-3</v>
      </c>
      <c r="I25" s="96">
        <v>0</v>
      </c>
      <c r="J25" s="18">
        <v>0</v>
      </c>
      <c r="K25" s="19">
        <v>41</v>
      </c>
      <c r="L25" s="79" t="s">
        <v>164</v>
      </c>
      <c r="M25" s="79" t="s">
        <v>164</v>
      </c>
      <c r="N25" s="80">
        <v>4.3743598497780816E-3</v>
      </c>
      <c r="P25" s="96">
        <v>0</v>
      </c>
      <c r="Q25" s="18">
        <v>0</v>
      </c>
      <c r="R25" s="19">
        <v>0</v>
      </c>
      <c r="S25" s="79" t="s">
        <v>164</v>
      </c>
      <c r="T25" s="79" t="s">
        <v>164</v>
      </c>
      <c r="U25" s="80" t="s">
        <v>164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6">
        <v>0</v>
      </c>
      <c r="J26" s="18">
        <v>0</v>
      </c>
      <c r="K26" s="19">
        <v>0</v>
      </c>
      <c r="L26" s="79" t="s">
        <v>164</v>
      </c>
      <c r="M26" s="79" t="s">
        <v>164</v>
      </c>
      <c r="N26" s="80" t="s">
        <v>164</v>
      </c>
      <c r="P26" s="96">
        <v>0</v>
      </c>
      <c r="Q26" s="18">
        <v>0</v>
      </c>
      <c r="R26" s="19">
        <v>0</v>
      </c>
      <c r="S26" s="79" t="s">
        <v>164</v>
      </c>
      <c r="T26" s="79" t="s">
        <v>164</v>
      </c>
      <c r="U26" s="80" t="s">
        <v>164</v>
      </c>
    </row>
    <row r="27" spans="1:21" x14ac:dyDescent="0.2">
      <c r="A27" s="17" t="s">
        <v>179</v>
      </c>
      <c r="B27" s="18">
        <v>16736</v>
      </c>
      <c r="C27" s="18">
        <v>17486</v>
      </c>
      <c r="D27" s="19">
        <v>18745</v>
      </c>
      <c r="E27" s="27">
        <v>1.4337765052897067</v>
      </c>
      <c r="F27" s="27">
        <v>1.4234858062525593</v>
      </c>
      <c r="G27" s="28">
        <v>1.4289525842354018</v>
      </c>
      <c r="I27" s="96">
        <v>15884</v>
      </c>
      <c r="J27" s="18">
        <v>16626</v>
      </c>
      <c r="K27" s="19">
        <v>17814</v>
      </c>
      <c r="L27" s="79">
        <v>1.8676314449687179</v>
      </c>
      <c r="M27" s="79">
        <v>1.8913234144837652</v>
      </c>
      <c r="N27" s="80">
        <v>1.9006060088767498</v>
      </c>
      <c r="P27" s="96">
        <v>852</v>
      </c>
      <c r="Q27" s="18">
        <v>860</v>
      </c>
      <c r="R27" s="19">
        <v>931</v>
      </c>
      <c r="S27" s="79">
        <v>0.26895807158325391</v>
      </c>
      <c r="T27" s="79">
        <v>0.24618837418342751</v>
      </c>
      <c r="U27" s="80">
        <v>0.2485848552814269</v>
      </c>
    </row>
    <row r="28" spans="1:21" x14ac:dyDescent="0.2">
      <c r="A28" s="17" t="s">
        <v>180</v>
      </c>
      <c r="B28" s="18">
        <v>7306</v>
      </c>
      <c r="C28" s="18">
        <v>5699</v>
      </c>
      <c r="D28" s="19">
        <v>6197</v>
      </c>
      <c r="E28" s="27">
        <v>0.62590649782783203</v>
      </c>
      <c r="F28" s="27">
        <v>0.46393947213961656</v>
      </c>
      <c r="G28" s="28">
        <v>0.47240432992834275</v>
      </c>
      <c r="I28" s="96">
        <v>764</v>
      </c>
      <c r="J28" s="18">
        <v>994</v>
      </c>
      <c r="K28" s="19">
        <v>1164</v>
      </c>
      <c r="L28" s="79">
        <v>8.9830673882907358E-2</v>
      </c>
      <c r="M28" s="79">
        <v>0.11307443004913163</v>
      </c>
      <c r="N28" s="80">
        <v>0.12418914305223626</v>
      </c>
      <c r="P28" s="96">
        <v>6542</v>
      </c>
      <c r="Q28" s="18">
        <v>4705</v>
      </c>
      <c r="R28" s="19">
        <v>5033</v>
      </c>
      <c r="S28" s="79">
        <v>2.0651686670160174</v>
      </c>
      <c r="T28" s="79">
        <v>1.3468794192244493</v>
      </c>
      <c r="U28" s="80">
        <v>1.3438534657695183</v>
      </c>
    </row>
    <row r="29" spans="1:21" x14ac:dyDescent="0.2">
      <c r="A29" s="17" t="s">
        <v>181</v>
      </c>
      <c r="B29" s="18">
        <v>38272</v>
      </c>
      <c r="C29" s="18">
        <v>40487</v>
      </c>
      <c r="D29" s="19">
        <v>41869</v>
      </c>
      <c r="E29" s="27">
        <v>3.2787699815038032</v>
      </c>
      <c r="F29" s="27">
        <v>3.2959321650318749</v>
      </c>
      <c r="G29" s="28">
        <v>3.1917212989785027</v>
      </c>
      <c r="I29" s="96">
        <v>29558</v>
      </c>
      <c r="J29" s="18">
        <v>31444</v>
      </c>
      <c r="K29" s="19">
        <v>34544</v>
      </c>
      <c r="L29" s="79">
        <v>3.4754123804070365</v>
      </c>
      <c r="M29" s="79">
        <v>3.5769742238077415</v>
      </c>
      <c r="N29" s="80">
        <v>3.6855582109935132</v>
      </c>
      <c r="P29" s="96">
        <v>8714</v>
      </c>
      <c r="Q29" s="18">
        <v>9043</v>
      </c>
      <c r="R29" s="19">
        <v>7325</v>
      </c>
      <c r="S29" s="79">
        <v>2.7508223424606508</v>
      </c>
      <c r="T29" s="79">
        <v>2.5886993810938779</v>
      </c>
      <c r="U29" s="80">
        <v>1.9558368044430203</v>
      </c>
    </row>
    <row r="30" spans="1:21" x14ac:dyDescent="0.2">
      <c r="A30" s="17" t="s">
        <v>182</v>
      </c>
      <c r="B30" s="18">
        <v>521</v>
      </c>
      <c r="C30" s="18">
        <v>624</v>
      </c>
      <c r="D30" s="19">
        <v>663</v>
      </c>
      <c r="E30" s="27">
        <v>4.4634175385751505E-2</v>
      </c>
      <c r="F30" s="27">
        <v>5.079807520882975E-2</v>
      </c>
      <c r="G30" s="28">
        <v>5.0541241042841897E-2</v>
      </c>
      <c r="I30" s="96">
        <v>459</v>
      </c>
      <c r="J30" s="18">
        <v>529</v>
      </c>
      <c r="K30" s="19">
        <v>562</v>
      </c>
      <c r="L30" s="79">
        <v>5.3968951979390681E-2</v>
      </c>
      <c r="M30" s="79">
        <v>6.0177438124739073E-2</v>
      </c>
      <c r="N30" s="80">
        <v>5.9960737453055649E-2</v>
      </c>
      <c r="P30" s="96">
        <v>62</v>
      </c>
      <c r="Q30" s="18">
        <v>95</v>
      </c>
      <c r="R30" s="19">
        <v>101</v>
      </c>
      <c r="S30" s="79">
        <v>1.9572066241973874E-2</v>
      </c>
      <c r="T30" s="79">
        <v>2.7195227380727459E-2</v>
      </c>
      <c r="U30" s="80">
        <v>2.6967852184129018E-2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6">
        <v>0</v>
      </c>
      <c r="J31" s="18">
        <v>0</v>
      </c>
      <c r="K31" s="19">
        <v>0</v>
      </c>
      <c r="L31" s="79" t="s">
        <v>164</v>
      </c>
      <c r="M31" s="79" t="s">
        <v>164</v>
      </c>
      <c r="N31" s="80" t="s">
        <v>164</v>
      </c>
      <c r="P31" s="96">
        <v>0</v>
      </c>
      <c r="Q31" s="18">
        <v>0</v>
      </c>
      <c r="R31" s="19">
        <v>0</v>
      </c>
      <c r="S31" s="79" t="s">
        <v>164</v>
      </c>
      <c r="T31" s="79" t="s">
        <v>164</v>
      </c>
      <c r="U31" s="80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6">
        <v>0</v>
      </c>
      <c r="J32" s="18">
        <v>0</v>
      </c>
      <c r="K32" s="19">
        <v>0</v>
      </c>
      <c r="L32" s="79" t="s">
        <v>164</v>
      </c>
      <c r="M32" s="79" t="s">
        <v>164</v>
      </c>
      <c r="N32" s="80" t="s">
        <v>164</v>
      </c>
      <c r="P32" s="96">
        <v>0</v>
      </c>
      <c r="Q32" s="18">
        <v>0</v>
      </c>
      <c r="R32" s="19">
        <v>0</v>
      </c>
      <c r="S32" s="79" t="s">
        <v>164</v>
      </c>
      <c r="T32" s="79" t="s">
        <v>164</v>
      </c>
      <c r="U32" s="80" t="s">
        <v>164</v>
      </c>
    </row>
    <row r="33" spans="1:21" x14ac:dyDescent="0.2">
      <c r="A33" s="17" t="s">
        <v>185</v>
      </c>
      <c r="B33" s="18">
        <v>16</v>
      </c>
      <c r="C33" s="18">
        <v>0</v>
      </c>
      <c r="D33" s="19">
        <v>0</v>
      </c>
      <c r="E33" s="27">
        <v>1.3707232364146334E-3</v>
      </c>
      <c r="F33" s="27" t="s">
        <v>164</v>
      </c>
      <c r="G33" s="28" t="s">
        <v>164</v>
      </c>
      <c r="I33" s="96">
        <v>0</v>
      </c>
      <c r="J33" s="18">
        <v>0</v>
      </c>
      <c r="K33" s="19">
        <v>0</v>
      </c>
      <c r="L33" s="79" t="s">
        <v>164</v>
      </c>
      <c r="M33" s="79" t="s">
        <v>164</v>
      </c>
      <c r="N33" s="80" t="s">
        <v>164</v>
      </c>
      <c r="P33" s="96">
        <v>16</v>
      </c>
      <c r="Q33" s="18">
        <v>0</v>
      </c>
      <c r="R33" s="19">
        <v>0</v>
      </c>
      <c r="S33" s="79">
        <v>5.0508558043803548E-3</v>
      </c>
      <c r="T33" s="79" t="s">
        <v>164</v>
      </c>
      <c r="U33" s="80" t="s">
        <v>164</v>
      </c>
    </row>
    <row r="34" spans="1:21" x14ac:dyDescent="0.2">
      <c r="A34" s="17" t="s">
        <v>186</v>
      </c>
      <c r="B34" s="18">
        <v>8764</v>
      </c>
      <c r="C34" s="18">
        <v>0</v>
      </c>
      <c r="D34" s="19">
        <v>0</v>
      </c>
      <c r="E34" s="27">
        <v>0.75081365274611545</v>
      </c>
      <c r="F34" s="27" t="s">
        <v>164</v>
      </c>
      <c r="G34" s="28" t="s">
        <v>164</v>
      </c>
      <c r="I34" s="96">
        <v>8579</v>
      </c>
      <c r="J34" s="18">
        <v>0</v>
      </c>
      <c r="K34" s="19">
        <v>0</v>
      </c>
      <c r="L34" s="79">
        <v>1.0087138105254743</v>
      </c>
      <c r="M34" s="79" t="s">
        <v>164</v>
      </c>
      <c r="N34" s="80" t="s">
        <v>164</v>
      </c>
      <c r="P34" s="96">
        <v>185</v>
      </c>
      <c r="Q34" s="18">
        <v>0</v>
      </c>
      <c r="R34" s="19">
        <v>0</v>
      </c>
      <c r="S34" s="79">
        <v>5.8400520238147853E-2</v>
      </c>
      <c r="T34" s="79" t="s">
        <v>164</v>
      </c>
      <c r="U34" s="80" t="s">
        <v>164</v>
      </c>
    </row>
    <row r="35" spans="1:21" x14ac:dyDescent="0.2">
      <c r="A35" s="17" t="s">
        <v>187</v>
      </c>
      <c r="B35" s="18">
        <v>3959</v>
      </c>
      <c r="C35" s="18">
        <v>4605</v>
      </c>
      <c r="D35" s="19">
        <v>5377</v>
      </c>
      <c r="E35" s="27">
        <v>0.33916833081034586</v>
      </c>
      <c r="F35" s="27">
        <v>0.37488002618054644</v>
      </c>
      <c r="G35" s="28">
        <v>0.40989480103674342</v>
      </c>
      <c r="I35" s="96">
        <v>3144</v>
      </c>
      <c r="J35" s="18">
        <v>3823</v>
      </c>
      <c r="K35" s="19">
        <v>4554</v>
      </c>
      <c r="L35" s="79">
        <v>0.3696696841464146</v>
      </c>
      <c r="M35" s="79">
        <v>0.4348929034988232</v>
      </c>
      <c r="N35" s="80">
        <v>0.48587401843632638</v>
      </c>
      <c r="P35" s="96">
        <v>815</v>
      </c>
      <c r="Q35" s="18">
        <v>782</v>
      </c>
      <c r="R35" s="19">
        <v>823</v>
      </c>
      <c r="S35" s="79">
        <v>0.25727796753562432</v>
      </c>
      <c r="T35" s="79">
        <v>0.22385966117609338</v>
      </c>
      <c r="U35" s="80">
        <v>0.21974794403503151</v>
      </c>
    </row>
    <row r="36" spans="1:21" x14ac:dyDescent="0.2">
      <c r="A36" s="17" t="s">
        <v>188</v>
      </c>
      <c r="B36" s="18">
        <v>0</v>
      </c>
      <c r="C36" s="18">
        <v>22</v>
      </c>
      <c r="D36" s="19">
        <v>703</v>
      </c>
      <c r="E36" s="27" t="s">
        <v>164</v>
      </c>
      <c r="F36" s="27">
        <v>1.7909577797984846E-3</v>
      </c>
      <c r="G36" s="28">
        <v>5.359048635462723E-2</v>
      </c>
      <c r="I36" s="96">
        <v>0</v>
      </c>
      <c r="J36" s="18">
        <v>0</v>
      </c>
      <c r="K36" s="19">
        <v>0</v>
      </c>
      <c r="L36" s="79" t="s">
        <v>164</v>
      </c>
      <c r="M36" s="79" t="s">
        <v>164</v>
      </c>
      <c r="N36" s="80" t="s">
        <v>164</v>
      </c>
      <c r="P36" s="96">
        <v>0</v>
      </c>
      <c r="Q36" s="18">
        <v>22</v>
      </c>
      <c r="R36" s="19">
        <v>703</v>
      </c>
      <c r="S36" s="79" t="s">
        <v>164</v>
      </c>
      <c r="T36" s="79">
        <v>6.2978421302737272E-3</v>
      </c>
      <c r="U36" s="80">
        <v>0.18770693153903664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  <c r="I37" s="96">
        <v>0</v>
      </c>
      <c r="J37" s="18">
        <v>0</v>
      </c>
      <c r="K37" s="19">
        <v>0</v>
      </c>
      <c r="L37" s="79" t="s">
        <v>164</v>
      </c>
      <c r="M37" s="79" t="s">
        <v>164</v>
      </c>
      <c r="N37" s="80" t="s">
        <v>164</v>
      </c>
      <c r="P37" s="96">
        <v>0</v>
      </c>
      <c r="Q37" s="18">
        <v>0</v>
      </c>
      <c r="R37" s="19">
        <v>0</v>
      </c>
      <c r="S37" s="79" t="s">
        <v>164</v>
      </c>
      <c r="T37" s="79" t="s">
        <v>164</v>
      </c>
      <c r="U37" s="80" t="s">
        <v>164</v>
      </c>
    </row>
    <row r="38" spans="1:21" ht="13.5" thickBot="1" x14ac:dyDescent="0.25">
      <c r="A38" s="20" t="s">
        <v>4</v>
      </c>
      <c r="B38" s="21">
        <v>1167267</v>
      </c>
      <c r="C38" s="21">
        <v>1228393</v>
      </c>
      <c r="D38" s="22">
        <v>1311800</v>
      </c>
      <c r="E38" s="23">
        <v>100</v>
      </c>
      <c r="F38" s="23">
        <v>100</v>
      </c>
      <c r="G38" s="48">
        <v>100</v>
      </c>
      <c r="I38" s="97">
        <v>850489</v>
      </c>
      <c r="J38" s="21">
        <v>879067</v>
      </c>
      <c r="K38" s="22">
        <v>937280</v>
      </c>
      <c r="L38" s="83">
        <v>100</v>
      </c>
      <c r="M38" s="83">
        <v>100</v>
      </c>
      <c r="N38" s="84">
        <v>100</v>
      </c>
      <c r="P38" s="97">
        <v>316778</v>
      </c>
      <c r="Q38" s="21">
        <v>349326</v>
      </c>
      <c r="R38" s="22">
        <v>374520</v>
      </c>
      <c r="S38" s="83">
        <v>100</v>
      </c>
      <c r="T38" s="83">
        <v>100</v>
      </c>
      <c r="U38" s="84">
        <v>100</v>
      </c>
    </row>
    <row r="39" spans="1:21" x14ac:dyDescent="0.2">
      <c r="I39" s="101"/>
      <c r="P39" s="101"/>
    </row>
    <row r="40" spans="1:21" ht="16.5" thickBot="1" x14ac:dyDescent="0.3">
      <c r="A40" s="5" t="s">
        <v>114</v>
      </c>
      <c r="B40" s="6"/>
      <c r="C40" s="6"/>
      <c r="D40" s="238" t="s">
        <v>104</v>
      </c>
      <c r="E40" s="238"/>
      <c r="F40" s="6"/>
      <c r="I40" s="238" t="s">
        <v>107</v>
      </c>
      <c r="J40" s="238"/>
      <c r="K40" s="238"/>
      <c r="L40" s="238"/>
      <c r="M40" s="238"/>
      <c r="N40" s="238"/>
      <c r="P40" s="238" t="s">
        <v>108</v>
      </c>
      <c r="Q40" s="238"/>
      <c r="R40" s="238"/>
      <c r="S40" s="238"/>
      <c r="T40" s="238"/>
      <c r="U40" s="238"/>
    </row>
    <row r="41" spans="1:21" x14ac:dyDescent="0.2">
      <c r="A41" s="7"/>
      <c r="B41" s="87"/>
      <c r="C41" s="86" t="s">
        <v>38</v>
      </c>
      <c r="D41" s="88"/>
      <c r="E41" s="11"/>
      <c r="F41" s="9" t="s">
        <v>2</v>
      </c>
      <c r="G41" s="12"/>
      <c r="I41" s="32"/>
      <c r="J41" s="86" t="s">
        <v>31</v>
      </c>
      <c r="K41" s="88"/>
      <c r="L41" s="11"/>
      <c r="M41" s="86" t="s">
        <v>2</v>
      </c>
      <c r="N41" s="12"/>
      <c r="P41" s="32"/>
      <c r="Q41" s="86" t="s">
        <v>31</v>
      </c>
      <c r="R41" s="88"/>
      <c r="S41" s="11"/>
      <c r="T41" s="86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5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5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859179</v>
      </c>
      <c r="C43" s="18">
        <v>902593</v>
      </c>
      <c r="D43" s="19">
        <v>975451</v>
      </c>
      <c r="E43" s="27">
        <v>15.493351418969253</v>
      </c>
      <c r="F43" s="27">
        <v>15.515138034402757</v>
      </c>
      <c r="G43" s="28">
        <v>16.220987003933807</v>
      </c>
      <c r="I43" s="96">
        <v>186107</v>
      </c>
      <c r="J43" s="18">
        <v>184750</v>
      </c>
      <c r="K43" s="19">
        <v>184321</v>
      </c>
      <c r="L43" s="79">
        <v>13.65557116809075</v>
      </c>
      <c r="M43" s="79">
        <v>13.531844329955804</v>
      </c>
      <c r="N43" s="80">
        <v>13.229362249438731</v>
      </c>
      <c r="P43" s="96">
        <v>673072</v>
      </c>
      <c r="Q43" s="18">
        <v>717843</v>
      </c>
      <c r="R43" s="19">
        <v>791130</v>
      </c>
      <c r="S43" s="79">
        <v>16.092176070218457</v>
      </c>
      <c r="T43" s="79">
        <v>16.123328663732838</v>
      </c>
      <c r="U43" s="80">
        <v>17.123136460443614</v>
      </c>
    </row>
    <row r="44" spans="1:21" x14ac:dyDescent="0.2">
      <c r="A44" s="17" t="s">
        <v>162</v>
      </c>
      <c r="B44" s="18">
        <v>26519</v>
      </c>
      <c r="C44" s="18">
        <v>38040</v>
      </c>
      <c r="D44" s="19">
        <v>44055</v>
      </c>
      <c r="E44" s="27">
        <v>0.47821022892743609</v>
      </c>
      <c r="F44" s="27">
        <v>0.65388924003252946</v>
      </c>
      <c r="G44" s="28">
        <v>0.73260018438476548</v>
      </c>
      <c r="I44" s="96">
        <v>24847</v>
      </c>
      <c r="J44" s="18">
        <v>36199</v>
      </c>
      <c r="K44" s="19">
        <v>41681</v>
      </c>
      <c r="L44" s="79">
        <v>1.8231446254764778</v>
      </c>
      <c r="M44" s="79">
        <v>2.6513625596756167</v>
      </c>
      <c r="N44" s="80">
        <v>2.9915910174036369</v>
      </c>
      <c r="P44" s="96">
        <v>1672</v>
      </c>
      <c r="Q44" s="18">
        <v>1841</v>
      </c>
      <c r="R44" s="19">
        <v>2374</v>
      </c>
      <c r="S44" s="79">
        <v>3.9975096853539088E-2</v>
      </c>
      <c r="T44" s="79">
        <v>4.1350334362711835E-2</v>
      </c>
      <c r="U44" s="80">
        <v>5.138261215867574E-2</v>
      </c>
    </row>
    <row r="45" spans="1:21" x14ac:dyDescent="0.2">
      <c r="A45" s="17" t="s">
        <v>82</v>
      </c>
      <c r="B45" s="18">
        <v>1264409</v>
      </c>
      <c r="C45" s="18">
        <v>1481372</v>
      </c>
      <c r="D45" s="19">
        <v>1486949</v>
      </c>
      <c r="E45" s="27">
        <v>22.80075860130135</v>
      </c>
      <c r="F45" s="27">
        <v>25.464069697304634</v>
      </c>
      <c r="G45" s="28">
        <v>24.726798582924587</v>
      </c>
      <c r="I45" s="96">
        <v>166251</v>
      </c>
      <c r="J45" s="18">
        <v>164411</v>
      </c>
      <c r="K45" s="19">
        <v>162404</v>
      </c>
      <c r="L45" s="79">
        <v>12.1986403642327</v>
      </c>
      <c r="M45" s="79">
        <v>12.042132926291549</v>
      </c>
      <c r="N45" s="80">
        <v>11.6563025740846</v>
      </c>
      <c r="P45" s="96">
        <v>1098158</v>
      </c>
      <c r="Q45" s="18">
        <v>1316961</v>
      </c>
      <c r="R45" s="19">
        <v>1324545</v>
      </c>
      <c r="S45" s="79">
        <v>26.255366274215774</v>
      </c>
      <c r="T45" s="79">
        <v>29.579998746687313</v>
      </c>
      <c r="U45" s="80">
        <v>28.668315931639913</v>
      </c>
    </row>
    <row r="46" spans="1:21" x14ac:dyDescent="0.2">
      <c r="A46" s="17" t="s">
        <v>84</v>
      </c>
      <c r="B46" s="18">
        <v>620798</v>
      </c>
      <c r="C46" s="18">
        <v>646061</v>
      </c>
      <c r="D46" s="19">
        <v>819330</v>
      </c>
      <c r="E46" s="27">
        <v>11.194688853188071</v>
      </c>
      <c r="F46" s="27">
        <v>11.105476769312723</v>
      </c>
      <c r="G46" s="28">
        <v>13.62481691231347</v>
      </c>
      <c r="I46" s="96">
        <v>118910</v>
      </c>
      <c r="J46" s="18">
        <v>116038</v>
      </c>
      <c r="K46" s="19">
        <v>119690</v>
      </c>
      <c r="L46" s="79">
        <v>8.7250021095266224</v>
      </c>
      <c r="M46" s="79">
        <v>8.4990969004568964</v>
      </c>
      <c r="N46" s="80">
        <v>8.5905695370322519</v>
      </c>
      <c r="P46" s="96">
        <v>501888</v>
      </c>
      <c r="Q46" s="18">
        <v>530023</v>
      </c>
      <c r="R46" s="19">
        <v>699640</v>
      </c>
      <c r="S46" s="79">
        <v>11.999414718677647</v>
      </c>
      <c r="T46" s="79">
        <v>11.904741048303974</v>
      </c>
      <c r="U46" s="80">
        <v>15.142936297681505</v>
      </c>
    </row>
    <row r="47" spans="1:21" x14ac:dyDescent="0.2">
      <c r="A47" s="17" t="s">
        <v>152</v>
      </c>
      <c r="B47" s="18">
        <v>627392</v>
      </c>
      <c r="C47" s="18">
        <v>627972</v>
      </c>
      <c r="D47" s="19">
        <v>620477</v>
      </c>
      <c r="E47" s="27">
        <v>11.313596739969153</v>
      </c>
      <c r="F47" s="27">
        <v>10.794535589950252</v>
      </c>
      <c r="G47" s="28">
        <v>10.318047091283763</v>
      </c>
      <c r="I47" s="96">
        <v>627392</v>
      </c>
      <c r="J47" s="18">
        <v>627972</v>
      </c>
      <c r="K47" s="19">
        <v>620477</v>
      </c>
      <c r="L47" s="79">
        <v>46.034787011185998</v>
      </c>
      <c r="M47" s="79">
        <v>45.995233275079876</v>
      </c>
      <c r="N47" s="80">
        <v>44.533802444892309</v>
      </c>
      <c r="P47" s="96">
        <v>0</v>
      </c>
      <c r="Q47" s="18">
        <v>0</v>
      </c>
      <c r="R47" s="19">
        <v>0</v>
      </c>
      <c r="S47" s="79" t="s">
        <v>164</v>
      </c>
      <c r="T47" s="79" t="s">
        <v>164</v>
      </c>
      <c r="U47" s="80" t="s">
        <v>164</v>
      </c>
    </row>
    <row r="48" spans="1:21" x14ac:dyDescent="0.2">
      <c r="A48" s="17" t="s">
        <v>163</v>
      </c>
      <c r="B48" s="18">
        <v>102364</v>
      </c>
      <c r="C48" s="18">
        <v>109944</v>
      </c>
      <c r="D48" s="19">
        <v>115836</v>
      </c>
      <c r="E48" s="27">
        <v>1.8459033852682254</v>
      </c>
      <c r="F48" s="27">
        <v>1.8898842956397586</v>
      </c>
      <c r="G48" s="28">
        <v>1.9262620578457315</v>
      </c>
      <c r="I48" s="96">
        <v>102364</v>
      </c>
      <c r="J48" s="18">
        <v>109944</v>
      </c>
      <c r="K48" s="19">
        <v>115836</v>
      </c>
      <c r="L48" s="79">
        <v>7.5109420228709372</v>
      </c>
      <c r="M48" s="79">
        <v>8.0527474587965404</v>
      </c>
      <c r="N48" s="80">
        <v>8.3139544898627111</v>
      </c>
      <c r="P48" s="96">
        <v>0</v>
      </c>
      <c r="Q48" s="18">
        <v>0</v>
      </c>
      <c r="R48" s="19">
        <v>0</v>
      </c>
      <c r="S48" s="79" t="s">
        <v>164</v>
      </c>
      <c r="T48" s="79" t="s">
        <v>164</v>
      </c>
      <c r="U48" s="80" t="s">
        <v>164</v>
      </c>
    </row>
    <row r="49" spans="1:21" x14ac:dyDescent="0.2">
      <c r="A49" s="17" t="s">
        <v>165</v>
      </c>
      <c r="B49" s="18">
        <v>10551</v>
      </c>
      <c r="C49" s="18">
        <v>10561</v>
      </c>
      <c r="D49" s="19">
        <v>10602</v>
      </c>
      <c r="E49" s="27">
        <v>0.19026343849366031</v>
      </c>
      <c r="F49" s="27">
        <v>0.18153849274404688</v>
      </c>
      <c r="G49" s="28">
        <v>0.17630296572119586</v>
      </c>
      <c r="I49" s="96">
        <v>10551</v>
      </c>
      <c r="J49" s="18">
        <v>10561</v>
      </c>
      <c r="K49" s="19">
        <v>10602</v>
      </c>
      <c r="L49" s="79">
        <v>0.77417792664717344</v>
      </c>
      <c r="M49" s="79">
        <v>0.77353076031752777</v>
      </c>
      <c r="N49" s="80">
        <v>0.76094258694641104</v>
      </c>
      <c r="P49" s="96">
        <v>0</v>
      </c>
      <c r="Q49" s="18">
        <v>0</v>
      </c>
      <c r="R49" s="19">
        <v>0</v>
      </c>
      <c r="S49" s="79" t="s">
        <v>164</v>
      </c>
      <c r="T49" s="79" t="s">
        <v>164</v>
      </c>
      <c r="U49" s="80" t="s">
        <v>164</v>
      </c>
    </row>
    <row r="50" spans="1:21" x14ac:dyDescent="0.2">
      <c r="A50" s="17" t="s">
        <v>166</v>
      </c>
      <c r="B50" s="18">
        <v>172145</v>
      </c>
      <c r="C50" s="18">
        <v>187131</v>
      </c>
      <c r="D50" s="19">
        <v>0</v>
      </c>
      <c r="E50" s="27">
        <v>3.1042460069653259</v>
      </c>
      <c r="F50" s="27">
        <v>3.2166915714123889</v>
      </c>
      <c r="G50" s="28" t="s">
        <v>164</v>
      </c>
      <c r="I50" s="96">
        <v>9019</v>
      </c>
      <c r="J50" s="18">
        <v>8684</v>
      </c>
      <c r="K50" s="19">
        <v>0</v>
      </c>
      <c r="L50" s="79">
        <v>0.66176767324716679</v>
      </c>
      <c r="M50" s="79">
        <v>0.63605161657015541</v>
      </c>
      <c r="N50" s="80" t="s">
        <v>164</v>
      </c>
      <c r="P50" s="96">
        <v>163126</v>
      </c>
      <c r="Q50" s="18">
        <v>178447</v>
      </c>
      <c r="R50" s="19">
        <v>0</v>
      </c>
      <c r="S50" s="79">
        <v>3.9001062495995318</v>
      </c>
      <c r="T50" s="79">
        <v>4.0080625290726992</v>
      </c>
      <c r="U50" s="80" t="s">
        <v>164</v>
      </c>
    </row>
    <row r="51" spans="1:21" x14ac:dyDescent="0.2">
      <c r="A51" s="17" t="s">
        <v>167</v>
      </c>
      <c r="B51" s="18">
        <v>212376</v>
      </c>
      <c r="C51" s="18">
        <v>81890</v>
      </c>
      <c r="D51" s="19">
        <v>61694</v>
      </c>
      <c r="E51" s="27">
        <v>3.8297211651530287</v>
      </c>
      <c r="F51" s="27">
        <v>1.4076495758744436</v>
      </c>
      <c r="G51" s="28">
        <v>1.0259229548390358</v>
      </c>
      <c r="I51" s="96">
        <v>0</v>
      </c>
      <c r="J51" s="18">
        <v>0</v>
      </c>
      <c r="K51" s="19">
        <v>0</v>
      </c>
      <c r="L51" s="79" t="s">
        <v>164</v>
      </c>
      <c r="M51" s="79" t="s">
        <v>164</v>
      </c>
      <c r="N51" s="80" t="s">
        <v>164</v>
      </c>
      <c r="P51" s="96">
        <v>212376</v>
      </c>
      <c r="Q51" s="18">
        <v>81890</v>
      </c>
      <c r="R51" s="19">
        <v>61694</v>
      </c>
      <c r="S51" s="79">
        <v>5.0776023740234555</v>
      </c>
      <c r="T51" s="79">
        <v>1.8393149815113918</v>
      </c>
      <c r="U51" s="80">
        <v>1.3352985992069677</v>
      </c>
    </row>
    <row r="52" spans="1:21" x14ac:dyDescent="0.2">
      <c r="A52" s="17" t="s">
        <v>168</v>
      </c>
      <c r="B52" s="18">
        <v>536530</v>
      </c>
      <c r="C52" s="18">
        <v>621963</v>
      </c>
      <c r="D52" s="19">
        <v>679062</v>
      </c>
      <c r="E52" s="27">
        <v>9.6751059288222514</v>
      </c>
      <c r="F52" s="27">
        <v>10.691243780188016</v>
      </c>
      <c r="G52" s="28">
        <v>11.292269808391502</v>
      </c>
      <c r="I52" s="96">
        <v>9655</v>
      </c>
      <c r="J52" s="18">
        <v>10400</v>
      </c>
      <c r="K52" s="19">
        <v>11138</v>
      </c>
      <c r="L52" s="79">
        <v>0.708434070872757</v>
      </c>
      <c r="M52" s="79">
        <v>0.76173846295826997</v>
      </c>
      <c r="N52" s="80">
        <v>0.7994131799103118</v>
      </c>
      <c r="P52" s="96">
        <v>526875</v>
      </c>
      <c r="Q52" s="18">
        <v>611563</v>
      </c>
      <c r="R52" s="19">
        <v>667924</v>
      </c>
      <c r="S52" s="79">
        <v>12.59681767626101</v>
      </c>
      <c r="T52" s="79">
        <v>13.736194749518273</v>
      </c>
      <c r="U52" s="80">
        <v>14.456478451335862</v>
      </c>
    </row>
    <row r="53" spans="1:21" x14ac:dyDescent="0.2">
      <c r="A53" s="17" t="s">
        <v>169</v>
      </c>
      <c r="B53" s="18">
        <v>71740</v>
      </c>
      <c r="C53" s="18">
        <v>75241</v>
      </c>
      <c r="D53" s="19">
        <v>75187</v>
      </c>
      <c r="E53" s="27">
        <v>1.2936687591256935</v>
      </c>
      <c r="F53" s="27">
        <v>1.293356475007559</v>
      </c>
      <c r="G53" s="28">
        <v>1.2503009888397993</v>
      </c>
      <c r="I53" s="96">
        <v>0</v>
      </c>
      <c r="J53" s="18">
        <v>0</v>
      </c>
      <c r="K53" s="19">
        <v>0</v>
      </c>
      <c r="L53" s="79" t="s">
        <v>164</v>
      </c>
      <c r="M53" s="79" t="s">
        <v>164</v>
      </c>
      <c r="N53" s="80" t="s">
        <v>164</v>
      </c>
      <c r="P53" s="96">
        <v>71740</v>
      </c>
      <c r="Q53" s="18">
        <v>75241</v>
      </c>
      <c r="R53" s="19">
        <v>75187</v>
      </c>
      <c r="S53" s="79">
        <v>1.7151994307852239</v>
      </c>
      <c r="T53" s="79">
        <v>1.6899731166674641</v>
      </c>
      <c r="U53" s="80">
        <v>1.6273397052966945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  <c r="I54" s="96">
        <v>0</v>
      </c>
      <c r="J54" s="18">
        <v>0</v>
      </c>
      <c r="K54" s="19">
        <v>0</v>
      </c>
      <c r="L54" s="79" t="s">
        <v>164</v>
      </c>
      <c r="M54" s="79" t="s">
        <v>164</v>
      </c>
      <c r="N54" s="80" t="s">
        <v>164</v>
      </c>
      <c r="P54" s="96">
        <v>0</v>
      </c>
      <c r="Q54" s="18">
        <v>0</v>
      </c>
      <c r="R54" s="19">
        <v>0</v>
      </c>
      <c r="S54" s="79" t="s">
        <v>164</v>
      </c>
      <c r="T54" s="79" t="s">
        <v>164</v>
      </c>
      <c r="U54" s="80" t="s">
        <v>164</v>
      </c>
    </row>
    <row r="55" spans="1:21" x14ac:dyDescent="0.2">
      <c r="A55" s="17" t="s">
        <v>171</v>
      </c>
      <c r="B55" s="18">
        <v>1679</v>
      </c>
      <c r="C55" s="18">
        <v>1502</v>
      </c>
      <c r="D55" s="19">
        <v>1339</v>
      </c>
      <c r="E55" s="27">
        <v>3.0276970261667677E-2</v>
      </c>
      <c r="F55" s="27">
        <v>2.5818655061221326E-2</v>
      </c>
      <c r="G55" s="28">
        <v>2.2266522458091045E-2</v>
      </c>
      <c r="I55" s="96">
        <v>1679</v>
      </c>
      <c r="J55" s="18">
        <v>1502</v>
      </c>
      <c r="K55" s="19">
        <v>1339</v>
      </c>
      <c r="L55" s="79">
        <v>0.1231963547379968</v>
      </c>
      <c r="M55" s="79">
        <v>0.11001261263108859</v>
      </c>
      <c r="N55" s="80">
        <v>9.6104708915416379E-2</v>
      </c>
      <c r="P55" s="96">
        <v>0</v>
      </c>
      <c r="Q55" s="18">
        <v>0</v>
      </c>
      <c r="R55" s="19">
        <v>0</v>
      </c>
      <c r="S55" s="79" t="s">
        <v>164</v>
      </c>
      <c r="T55" s="79" t="s">
        <v>164</v>
      </c>
      <c r="U55" s="80" t="s">
        <v>164</v>
      </c>
    </row>
    <row r="56" spans="1:21" x14ac:dyDescent="0.2">
      <c r="A56" s="17" t="s">
        <v>172</v>
      </c>
      <c r="B56" s="18">
        <v>178762</v>
      </c>
      <c r="C56" s="18">
        <v>179357</v>
      </c>
      <c r="D56" s="19">
        <v>181670</v>
      </c>
      <c r="E56" s="27">
        <v>3.2235686467636913</v>
      </c>
      <c r="F56" s="27">
        <v>3.0830602635256148</v>
      </c>
      <c r="G56" s="28">
        <v>3.0210299738322632</v>
      </c>
      <c r="I56" s="96">
        <v>0</v>
      </c>
      <c r="J56" s="18">
        <v>0</v>
      </c>
      <c r="K56" s="19">
        <v>0</v>
      </c>
      <c r="L56" s="79" t="s">
        <v>164</v>
      </c>
      <c r="M56" s="79" t="s">
        <v>164</v>
      </c>
      <c r="N56" s="80" t="s">
        <v>164</v>
      </c>
      <c r="P56" s="96">
        <v>178762</v>
      </c>
      <c r="Q56" s="18">
        <v>179357</v>
      </c>
      <c r="R56" s="19">
        <v>181670</v>
      </c>
      <c r="S56" s="79">
        <v>4.2739403491222214</v>
      </c>
      <c r="T56" s="79">
        <v>4.0285018578451419</v>
      </c>
      <c r="U56" s="80">
        <v>3.9320468200786105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7670</v>
      </c>
      <c r="E57" s="27" t="s">
        <v>164</v>
      </c>
      <c r="F57" s="27" t="s">
        <v>164</v>
      </c>
      <c r="G57" s="28">
        <v>0.12754609951722054</v>
      </c>
      <c r="I57" s="96">
        <v>0</v>
      </c>
      <c r="J57" s="18">
        <v>0</v>
      </c>
      <c r="K57" s="19">
        <v>0</v>
      </c>
      <c r="L57" s="79" t="s">
        <v>164</v>
      </c>
      <c r="M57" s="79" t="s">
        <v>164</v>
      </c>
      <c r="N57" s="80" t="s">
        <v>164</v>
      </c>
      <c r="P57" s="96">
        <v>0</v>
      </c>
      <c r="Q57" s="18">
        <v>0</v>
      </c>
      <c r="R57" s="19">
        <v>7670</v>
      </c>
      <c r="S57" s="79" t="s">
        <v>164</v>
      </c>
      <c r="T57" s="79" t="s">
        <v>164</v>
      </c>
      <c r="U57" s="80">
        <v>0.16600869218915035</v>
      </c>
    </row>
    <row r="58" spans="1:21" x14ac:dyDescent="0.2">
      <c r="A58" s="17" t="s">
        <v>174</v>
      </c>
      <c r="B58" s="18">
        <v>31850</v>
      </c>
      <c r="C58" s="18">
        <v>30864</v>
      </c>
      <c r="D58" s="19">
        <v>77697</v>
      </c>
      <c r="E58" s="27">
        <v>0.57434276523771033</v>
      </c>
      <c r="F58" s="27">
        <v>0.53053726352166108</v>
      </c>
      <c r="G58" s="28">
        <v>1.2920403251876773</v>
      </c>
      <c r="I58" s="96">
        <v>29466</v>
      </c>
      <c r="J58" s="18">
        <v>28491</v>
      </c>
      <c r="K58" s="19">
        <v>56722</v>
      </c>
      <c r="L58" s="79">
        <v>2.1620630069742783</v>
      </c>
      <c r="M58" s="79">
        <v>2.0867971680907758</v>
      </c>
      <c r="N58" s="80">
        <v>4.0711361457059354</v>
      </c>
      <c r="P58" s="96">
        <v>2384</v>
      </c>
      <c r="Q58" s="18">
        <v>2373</v>
      </c>
      <c r="R58" s="19">
        <v>20975</v>
      </c>
      <c r="S58" s="79">
        <v>5.6997984987342813E-2</v>
      </c>
      <c r="T58" s="79">
        <v>5.3299480414293963E-2</v>
      </c>
      <c r="U58" s="80">
        <v>0.45398074558897372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4199</v>
      </c>
      <c r="E59" s="27" t="s">
        <v>164</v>
      </c>
      <c r="F59" s="27" t="s">
        <v>164</v>
      </c>
      <c r="G59" s="28">
        <v>6.9826084989935991E-2</v>
      </c>
      <c r="I59" s="96">
        <v>0</v>
      </c>
      <c r="J59" s="18">
        <v>0</v>
      </c>
      <c r="K59" s="19">
        <v>0</v>
      </c>
      <c r="L59" s="79" t="s">
        <v>164</v>
      </c>
      <c r="M59" s="79" t="s">
        <v>164</v>
      </c>
      <c r="N59" s="80" t="s">
        <v>164</v>
      </c>
      <c r="P59" s="96">
        <v>0</v>
      </c>
      <c r="Q59" s="18">
        <v>0</v>
      </c>
      <c r="R59" s="19">
        <v>4199</v>
      </c>
      <c r="S59" s="79" t="s">
        <v>164</v>
      </c>
      <c r="T59" s="79" t="s">
        <v>164</v>
      </c>
      <c r="U59" s="80">
        <v>9.0882724706941628E-2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  <c r="I60" s="96">
        <v>0</v>
      </c>
      <c r="J60" s="18">
        <v>0</v>
      </c>
      <c r="K60" s="19">
        <v>0</v>
      </c>
      <c r="L60" s="79" t="s">
        <v>164</v>
      </c>
      <c r="M60" s="79" t="s">
        <v>164</v>
      </c>
      <c r="N60" s="80" t="s">
        <v>164</v>
      </c>
      <c r="P60" s="96">
        <v>0</v>
      </c>
      <c r="Q60" s="18">
        <v>0</v>
      </c>
      <c r="R60" s="19">
        <v>0</v>
      </c>
      <c r="S60" s="79" t="s">
        <v>164</v>
      </c>
      <c r="T60" s="79" t="s">
        <v>164</v>
      </c>
      <c r="U60" s="80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154</v>
      </c>
      <c r="E61" s="27" t="s">
        <v>164</v>
      </c>
      <c r="F61" s="27" t="s">
        <v>164</v>
      </c>
      <c r="G61" s="28">
        <v>2.5608995209454974E-3</v>
      </c>
      <c r="I61" s="96">
        <v>0</v>
      </c>
      <c r="J61" s="18">
        <v>0</v>
      </c>
      <c r="K61" s="19">
        <v>154</v>
      </c>
      <c r="L61" s="79" t="s">
        <v>164</v>
      </c>
      <c r="M61" s="79" t="s">
        <v>164</v>
      </c>
      <c r="N61" s="80">
        <v>1.1053118127687918E-2</v>
      </c>
      <c r="P61" s="96">
        <v>0</v>
      </c>
      <c r="Q61" s="18">
        <v>0</v>
      </c>
      <c r="R61" s="19">
        <v>0</v>
      </c>
      <c r="S61" s="79" t="s">
        <v>164</v>
      </c>
      <c r="T61" s="79" t="s">
        <v>164</v>
      </c>
      <c r="U61" s="80" t="s">
        <v>164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6">
        <v>0</v>
      </c>
      <c r="J62" s="18">
        <v>0</v>
      </c>
      <c r="K62" s="19">
        <v>0</v>
      </c>
      <c r="L62" s="79" t="s">
        <v>164</v>
      </c>
      <c r="M62" s="79" t="s">
        <v>164</v>
      </c>
      <c r="N62" s="80" t="s">
        <v>164</v>
      </c>
      <c r="P62" s="96">
        <v>0</v>
      </c>
      <c r="Q62" s="18">
        <v>0</v>
      </c>
      <c r="R62" s="19">
        <v>0</v>
      </c>
      <c r="S62" s="79" t="s">
        <v>164</v>
      </c>
      <c r="T62" s="79" t="s">
        <v>164</v>
      </c>
      <c r="U62" s="80" t="s">
        <v>164</v>
      </c>
    </row>
    <row r="63" spans="1:21" x14ac:dyDescent="0.2">
      <c r="A63" s="17" t="s">
        <v>179</v>
      </c>
      <c r="B63" s="18">
        <v>30925</v>
      </c>
      <c r="C63" s="18">
        <v>40366</v>
      </c>
      <c r="D63" s="19">
        <v>50708</v>
      </c>
      <c r="E63" s="27">
        <v>0.55766248084697612</v>
      </c>
      <c r="F63" s="27">
        <v>0.69387205739098534</v>
      </c>
      <c r="G63" s="28">
        <v>0.84323436953314468</v>
      </c>
      <c r="I63" s="96">
        <v>25489</v>
      </c>
      <c r="J63" s="18">
        <v>25109</v>
      </c>
      <c r="K63" s="19">
        <v>27945</v>
      </c>
      <c r="L63" s="79">
        <v>1.8702512721362718</v>
      </c>
      <c r="M63" s="79">
        <v>1.8390856794633845</v>
      </c>
      <c r="N63" s="80">
        <v>2.0057102992093432</v>
      </c>
      <c r="P63" s="96">
        <v>5436</v>
      </c>
      <c r="Q63" s="18">
        <v>15257</v>
      </c>
      <c r="R63" s="19">
        <v>22763</v>
      </c>
      <c r="S63" s="79">
        <v>0.12996688187550148</v>
      </c>
      <c r="T63" s="79">
        <v>0.34268443855073027</v>
      </c>
      <c r="U63" s="80">
        <v>0.49268003393763093</v>
      </c>
    </row>
    <row r="64" spans="1:21" x14ac:dyDescent="0.2">
      <c r="A64" s="17" t="s">
        <v>180</v>
      </c>
      <c r="B64" s="18">
        <v>716084</v>
      </c>
      <c r="C64" s="18">
        <v>711767</v>
      </c>
      <c r="D64" s="19">
        <v>724162</v>
      </c>
      <c r="E64" s="27">
        <v>12.912956505572387</v>
      </c>
      <c r="F64" s="27">
        <v>12.234931196378374</v>
      </c>
      <c r="G64" s="28">
        <v>12.042247525239826</v>
      </c>
      <c r="I64" s="96">
        <v>1053</v>
      </c>
      <c r="J64" s="18">
        <v>1628</v>
      </c>
      <c r="K64" s="19">
        <v>1873</v>
      </c>
      <c r="L64" s="79">
        <v>7.7263705502746055E-2</v>
      </c>
      <c r="M64" s="79">
        <v>0.11924136708615994</v>
      </c>
      <c r="N64" s="80">
        <v>0.1344317548906459</v>
      </c>
      <c r="P64" s="96">
        <v>715031</v>
      </c>
      <c r="Q64" s="18">
        <v>710139</v>
      </c>
      <c r="R64" s="19">
        <v>722289</v>
      </c>
      <c r="S64" s="79">
        <v>17.09535495112614</v>
      </c>
      <c r="T64" s="79">
        <v>15.950290653993385</v>
      </c>
      <c r="U64" s="80">
        <v>15.633148927328451</v>
      </c>
    </row>
    <row r="65" spans="1:21" x14ac:dyDescent="0.2">
      <c r="A65" s="17" t="s">
        <v>181</v>
      </c>
      <c r="B65" s="18">
        <v>65360</v>
      </c>
      <c r="C65" s="18">
        <v>65466</v>
      </c>
      <c r="D65" s="19">
        <v>57140</v>
      </c>
      <c r="E65" s="27">
        <v>1.1786198786793327</v>
      </c>
      <c r="F65" s="27">
        <v>1.1253289429014084</v>
      </c>
      <c r="G65" s="28">
        <v>0.95019349757679039</v>
      </c>
      <c r="I65" s="96">
        <v>36231</v>
      </c>
      <c r="J65" s="18">
        <v>35357</v>
      </c>
      <c r="K65" s="19">
        <v>33650</v>
      </c>
      <c r="L65" s="79">
        <v>2.6584437930389289</v>
      </c>
      <c r="M65" s="79">
        <v>2.5896910418091874</v>
      </c>
      <c r="N65" s="80">
        <v>2.4151780843941455</v>
      </c>
      <c r="P65" s="96">
        <v>29129</v>
      </c>
      <c r="Q65" s="18">
        <v>30109</v>
      </c>
      <c r="R65" s="19">
        <v>23490</v>
      </c>
      <c r="S65" s="79">
        <v>0.6964321747887201</v>
      </c>
      <c r="T65" s="79">
        <v>0.67627225275768099</v>
      </c>
      <c r="U65" s="80">
        <v>0.50841514726507719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6">
        <v>0</v>
      </c>
      <c r="J66" s="18">
        <v>0</v>
      </c>
      <c r="K66" s="19">
        <v>0</v>
      </c>
      <c r="L66" s="79" t="s">
        <v>164</v>
      </c>
      <c r="M66" s="79" t="s">
        <v>164</v>
      </c>
      <c r="N66" s="80" t="s">
        <v>164</v>
      </c>
      <c r="P66" s="96">
        <v>0</v>
      </c>
      <c r="Q66" s="18">
        <v>0</v>
      </c>
      <c r="R66" s="19">
        <v>0</v>
      </c>
      <c r="S66" s="79" t="s">
        <v>164</v>
      </c>
      <c r="T66" s="79" t="s">
        <v>164</v>
      </c>
      <c r="U66" s="80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6">
        <v>0</v>
      </c>
      <c r="J67" s="18">
        <v>0</v>
      </c>
      <c r="K67" s="19">
        <v>0</v>
      </c>
      <c r="L67" s="79" t="s">
        <v>164</v>
      </c>
      <c r="M67" s="79" t="s">
        <v>164</v>
      </c>
      <c r="N67" s="80" t="s">
        <v>164</v>
      </c>
      <c r="P67" s="96">
        <v>0</v>
      </c>
      <c r="Q67" s="18">
        <v>0</v>
      </c>
      <c r="R67" s="19">
        <v>0</v>
      </c>
      <c r="S67" s="79" t="s">
        <v>164</v>
      </c>
      <c r="T67" s="79" t="s">
        <v>164</v>
      </c>
      <c r="U67" s="80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6">
        <v>0</v>
      </c>
      <c r="J68" s="18">
        <v>0</v>
      </c>
      <c r="K68" s="19">
        <v>0</v>
      </c>
      <c r="L68" s="79" t="s">
        <v>164</v>
      </c>
      <c r="M68" s="79" t="s">
        <v>164</v>
      </c>
      <c r="N68" s="80" t="s">
        <v>164</v>
      </c>
      <c r="P68" s="96">
        <v>0</v>
      </c>
      <c r="Q68" s="18">
        <v>0</v>
      </c>
      <c r="R68" s="19">
        <v>0</v>
      </c>
      <c r="S68" s="79" t="s">
        <v>164</v>
      </c>
      <c r="T68" s="79" t="s">
        <v>164</v>
      </c>
      <c r="U68" s="80" t="s">
        <v>164</v>
      </c>
    </row>
    <row r="69" spans="1:21" x14ac:dyDescent="0.2">
      <c r="A69" s="17" t="s">
        <v>185</v>
      </c>
      <c r="B69" s="18">
        <v>33</v>
      </c>
      <c r="C69" s="18">
        <v>0</v>
      </c>
      <c r="D69" s="19">
        <v>0</v>
      </c>
      <c r="E69" s="27">
        <v>5.9508041610186618E-4</v>
      </c>
      <c r="F69" s="27" t="s">
        <v>164</v>
      </c>
      <c r="G69" s="28" t="s">
        <v>164</v>
      </c>
      <c r="I69" s="96">
        <v>0</v>
      </c>
      <c r="J69" s="18">
        <v>0</v>
      </c>
      <c r="K69" s="19">
        <v>0</v>
      </c>
      <c r="L69" s="79" t="s">
        <v>164</v>
      </c>
      <c r="M69" s="79" t="s">
        <v>164</v>
      </c>
      <c r="N69" s="80" t="s">
        <v>164</v>
      </c>
      <c r="P69" s="96">
        <v>33</v>
      </c>
      <c r="Q69" s="18">
        <v>0</v>
      </c>
      <c r="R69" s="19">
        <v>0</v>
      </c>
      <c r="S69" s="79">
        <v>7.8898217474090298E-4</v>
      </c>
      <c r="T69" s="79" t="s">
        <v>164</v>
      </c>
      <c r="U69" s="80" t="s">
        <v>164</v>
      </c>
    </row>
    <row r="70" spans="1:21" x14ac:dyDescent="0.2">
      <c r="A70" s="17" t="s">
        <v>186</v>
      </c>
      <c r="B70" s="18">
        <v>12196</v>
      </c>
      <c r="C70" s="18">
        <v>0</v>
      </c>
      <c r="D70" s="19">
        <v>0</v>
      </c>
      <c r="E70" s="27">
        <v>0.21992729559934426</v>
      </c>
      <c r="F70" s="27" t="s">
        <v>164</v>
      </c>
      <c r="G70" s="28" t="s">
        <v>164</v>
      </c>
      <c r="I70" s="96">
        <v>10506</v>
      </c>
      <c r="J70" s="18">
        <v>0</v>
      </c>
      <c r="K70" s="19">
        <v>0</v>
      </c>
      <c r="L70" s="79">
        <v>0.77087605889064581</v>
      </c>
      <c r="M70" s="79" t="s">
        <v>164</v>
      </c>
      <c r="N70" s="80" t="s">
        <v>164</v>
      </c>
      <c r="P70" s="96">
        <v>1690</v>
      </c>
      <c r="Q70" s="18">
        <v>0</v>
      </c>
      <c r="R70" s="19">
        <v>0</v>
      </c>
      <c r="S70" s="79">
        <v>4.0405450767034126E-2</v>
      </c>
      <c r="T70" s="79" t="s">
        <v>164</v>
      </c>
      <c r="U70" s="80" t="s">
        <v>164</v>
      </c>
    </row>
    <row r="71" spans="1:21" x14ac:dyDescent="0.2">
      <c r="A71" s="17" t="s">
        <v>187</v>
      </c>
      <c r="B71" s="18">
        <v>4577</v>
      </c>
      <c r="C71" s="18">
        <v>5348</v>
      </c>
      <c r="D71" s="19">
        <v>6603</v>
      </c>
      <c r="E71" s="27">
        <v>8.2535850439340655E-2</v>
      </c>
      <c r="F71" s="27">
        <v>9.1929538793216817E-2</v>
      </c>
      <c r="G71" s="28">
        <v>0.10980272426495533</v>
      </c>
      <c r="I71" s="96">
        <v>3345</v>
      </c>
      <c r="J71" s="18">
        <v>4252</v>
      </c>
      <c r="K71" s="19">
        <v>5440</v>
      </c>
      <c r="L71" s="79">
        <v>0.24543883656855228</v>
      </c>
      <c r="M71" s="79">
        <v>0.31143384081716957</v>
      </c>
      <c r="N71" s="80">
        <v>0.39044780918585892</v>
      </c>
      <c r="P71" s="96">
        <v>1232</v>
      </c>
      <c r="Q71" s="18">
        <v>1096</v>
      </c>
      <c r="R71" s="19">
        <v>1163</v>
      </c>
      <c r="S71" s="79">
        <v>2.9455334523660379E-2</v>
      </c>
      <c r="T71" s="79">
        <v>2.4617037730327088E-2</v>
      </c>
      <c r="U71" s="80">
        <v>2.5171852544456565E-2</v>
      </c>
    </row>
    <row r="72" spans="1:21" x14ac:dyDescent="0.2">
      <c r="A72" s="17" t="s">
        <v>188</v>
      </c>
      <c r="B72" s="18">
        <v>0</v>
      </c>
      <c r="C72" s="18">
        <v>61</v>
      </c>
      <c r="D72" s="19">
        <v>13527</v>
      </c>
      <c r="E72" s="27" t="s">
        <v>164</v>
      </c>
      <c r="F72" s="27">
        <v>1.0485605584117849E-3</v>
      </c>
      <c r="G72" s="28">
        <v>0.22494342740149184</v>
      </c>
      <c r="I72" s="96">
        <v>0</v>
      </c>
      <c r="J72" s="18">
        <v>0</v>
      </c>
      <c r="K72" s="19">
        <v>0</v>
      </c>
      <c r="L72" s="79" t="s">
        <v>164</v>
      </c>
      <c r="M72" s="79" t="s">
        <v>164</v>
      </c>
      <c r="N72" s="80" t="s">
        <v>164</v>
      </c>
      <c r="P72" s="96">
        <v>0</v>
      </c>
      <c r="Q72" s="18">
        <v>61</v>
      </c>
      <c r="R72" s="19">
        <v>13527</v>
      </c>
      <c r="S72" s="79" t="s">
        <v>164</v>
      </c>
      <c r="T72" s="79">
        <v>1.3701088517791538E-3</v>
      </c>
      <c r="U72" s="80">
        <v>0.29277699859747547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  <c r="I73" s="96">
        <v>0</v>
      </c>
      <c r="J73" s="18">
        <v>0</v>
      </c>
      <c r="K73" s="19">
        <v>0</v>
      </c>
      <c r="L73" s="79" t="s">
        <v>164</v>
      </c>
      <c r="M73" s="79" t="s">
        <v>164</v>
      </c>
      <c r="N73" s="80" t="s">
        <v>164</v>
      </c>
      <c r="P73" s="96">
        <v>0</v>
      </c>
      <c r="Q73" s="18">
        <v>0</v>
      </c>
      <c r="R73" s="19">
        <v>0</v>
      </c>
      <c r="S73" s="79" t="s">
        <v>164</v>
      </c>
      <c r="T73" s="79" t="s">
        <v>164</v>
      </c>
      <c r="U73" s="80" t="s">
        <v>164</v>
      </c>
    </row>
    <row r="74" spans="1:21" ht="13.5" thickBot="1" x14ac:dyDescent="0.25">
      <c r="A74" s="20" t="s">
        <v>4</v>
      </c>
      <c r="B74" s="21">
        <v>5545469</v>
      </c>
      <c r="C74" s="21">
        <v>5817499</v>
      </c>
      <c r="D74" s="22">
        <v>6013512</v>
      </c>
      <c r="E74" s="23">
        <v>100</v>
      </c>
      <c r="F74" s="23">
        <v>100</v>
      </c>
      <c r="G74" s="48">
        <v>100</v>
      </c>
      <c r="I74" s="97">
        <v>1362865</v>
      </c>
      <c r="J74" s="21">
        <v>1365298</v>
      </c>
      <c r="K74" s="22">
        <v>1393272</v>
      </c>
      <c r="L74" s="83">
        <v>100</v>
      </c>
      <c r="M74" s="83">
        <v>100</v>
      </c>
      <c r="N74" s="84">
        <v>100</v>
      </c>
      <c r="P74" s="97">
        <v>4182604</v>
      </c>
      <c r="Q74" s="21">
        <v>4452201</v>
      </c>
      <c r="R74" s="22">
        <v>4620240</v>
      </c>
      <c r="S74" s="83">
        <v>100</v>
      </c>
      <c r="T74" s="83">
        <v>100</v>
      </c>
      <c r="U74" s="84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61" t="s">
        <v>159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23">
        <v>12</v>
      </c>
    </row>
    <row r="77" spans="1:21" ht="12.75" customHeight="1" x14ac:dyDescent="0.2">
      <c r="A77" s="63" t="s">
        <v>160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222"/>
    </row>
    <row r="78" spans="1:21" ht="12.75" customHeight="1" x14ac:dyDescent="0.2"/>
    <row r="79" spans="1:21" ht="12.75" customHeight="1" x14ac:dyDescent="0.2"/>
    <row r="82" ht="12.75" customHeight="1" x14ac:dyDescent="0.2"/>
    <row r="83" ht="12.75" customHeight="1" x14ac:dyDescent="0.2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8"/>
  <sheetViews>
    <sheetView showGridLines="0" showRowColHeaders="0" zoomScaleNormal="100" workbookViewId="0"/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71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</row>
    <row r="7" spans="1:7" x14ac:dyDescent="0.2">
      <c r="A7" s="17" t="s">
        <v>81</v>
      </c>
      <c r="B7" s="18">
        <v>372139</v>
      </c>
      <c r="C7" s="18">
        <v>373986</v>
      </c>
      <c r="D7" s="19">
        <v>391277</v>
      </c>
      <c r="E7" s="27">
        <v>16.445915578231443</v>
      </c>
      <c r="F7" s="27">
        <v>16.095963076027868</v>
      </c>
      <c r="G7" s="28">
        <v>15.29256119533653</v>
      </c>
    </row>
    <row r="8" spans="1:7" x14ac:dyDescent="0.2">
      <c r="A8" s="17" t="s">
        <v>162</v>
      </c>
      <c r="B8" s="18">
        <v>81994</v>
      </c>
      <c r="C8" s="18">
        <v>60075</v>
      </c>
      <c r="D8" s="19">
        <v>70891</v>
      </c>
      <c r="E8" s="27">
        <v>3.6235557195604571</v>
      </c>
      <c r="F8" s="27">
        <v>2.5855646515975841</v>
      </c>
      <c r="G8" s="28">
        <v>2.7706840823728509</v>
      </c>
    </row>
    <row r="9" spans="1:7" x14ac:dyDescent="0.2">
      <c r="A9" s="17" t="s">
        <v>82</v>
      </c>
      <c r="B9" s="18">
        <v>538718</v>
      </c>
      <c r="C9" s="18">
        <v>613662</v>
      </c>
      <c r="D9" s="19">
        <v>670727</v>
      </c>
      <c r="E9" s="27">
        <v>23.807530918483916</v>
      </c>
      <c r="F9" s="27">
        <v>26.411365380419088</v>
      </c>
      <c r="G9" s="28">
        <v>26.214507095649591</v>
      </c>
    </row>
    <row r="10" spans="1:7" x14ac:dyDescent="0.2">
      <c r="A10" s="17" t="s">
        <v>84</v>
      </c>
      <c r="B10" s="18">
        <v>268345</v>
      </c>
      <c r="C10" s="18">
        <v>267578</v>
      </c>
      <c r="D10" s="19">
        <v>327587</v>
      </c>
      <c r="E10" s="27">
        <v>11.858953820589932</v>
      </c>
      <c r="F10" s="27">
        <v>11.51627496205041</v>
      </c>
      <c r="G10" s="28">
        <v>12.803318989607639</v>
      </c>
    </row>
    <row r="11" spans="1:7" x14ac:dyDescent="0.2">
      <c r="A11" s="17" t="s">
        <v>152</v>
      </c>
      <c r="B11" s="18">
        <v>105809</v>
      </c>
      <c r="C11" s="18">
        <v>109594</v>
      </c>
      <c r="D11" s="19">
        <v>117712</v>
      </c>
      <c r="E11" s="27">
        <v>4.676010526757719</v>
      </c>
      <c r="F11" s="27">
        <v>4.7168101943767899</v>
      </c>
      <c r="G11" s="28">
        <v>4.600622994516554</v>
      </c>
    </row>
    <row r="12" spans="1:7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</row>
    <row r="13" spans="1:7" x14ac:dyDescent="0.2">
      <c r="A13" s="17" t="s">
        <v>165</v>
      </c>
      <c r="B13" s="18">
        <v>0</v>
      </c>
      <c r="C13" s="18">
        <v>5</v>
      </c>
      <c r="D13" s="19">
        <v>5</v>
      </c>
      <c r="E13" s="27" t="s">
        <v>164</v>
      </c>
      <c r="F13" s="27">
        <v>2.1519472755701907E-4</v>
      </c>
      <c r="G13" s="28">
        <v>1.9541860619633317E-4</v>
      </c>
    </row>
    <row r="14" spans="1:7" x14ac:dyDescent="0.2">
      <c r="A14" s="17" t="s">
        <v>166</v>
      </c>
      <c r="B14" s="18">
        <v>64629</v>
      </c>
      <c r="C14" s="18">
        <v>68710</v>
      </c>
      <c r="D14" s="19">
        <v>0</v>
      </c>
      <c r="E14" s="27">
        <v>2.8561453594101125</v>
      </c>
      <c r="F14" s="27">
        <v>2.957205946088556</v>
      </c>
      <c r="G14" s="28" t="s">
        <v>164</v>
      </c>
    </row>
    <row r="15" spans="1:7" x14ac:dyDescent="0.2">
      <c r="A15" s="17" t="s">
        <v>167</v>
      </c>
      <c r="B15" s="18">
        <v>185968</v>
      </c>
      <c r="C15" s="18">
        <v>148222</v>
      </c>
      <c r="D15" s="19">
        <v>138305</v>
      </c>
      <c r="E15" s="27">
        <v>8.2184722059567665</v>
      </c>
      <c r="F15" s="27">
        <v>6.3793185815912965</v>
      </c>
      <c r="G15" s="28">
        <v>5.4054740659967715</v>
      </c>
    </row>
    <row r="16" spans="1:7" x14ac:dyDescent="0.2">
      <c r="A16" s="17" t="s">
        <v>168</v>
      </c>
      <c r="B16" s="18">
        <v>118617</v>
      </c>
      <c r="C16" s="18">
        <v>150575</v>
      </c>
      <c r="D16" s="19">
        <v>197462</v>
      </c>
      <c r="E16" s="27">
        <v>5.2420336705991017</v>
      </c>
      <c r="F16" s="27">
        <v>6.4805892203796294</v>
      </c>
      <c r="G16" s="28">
        <v>7.7175497633480683</v>
      </c>
    </row>
    <row r="17" spans="1:7" x14ac:dyDescent="0.2">
      <c r="A17" s="17" t="s">
        <v>169</v>
      </c>
      <c r="B17" s="18">
        <v>222183</v>
      </c>
      <c r="C17" s="18">
        <v>240795</v>
      </c>
      <c r="D17" s="19">
        <v>261561</v>
      </c>
      <c r="E17" s="27">
        <v>9.8189194384845351</v>
      </c>
      <c r="F17" s="27">
        <v>10.363562884418482</v>
      </c>
      <c r="G17" s="28">
        <v>10.22277721106382</v>
      </c>
    </row>
    <row r="18" spans="1:7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</row>
    <row r="19" spans="1:7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</row>
    <row r="20" spans="1:7" x14ac:dyDescent="0.2">
      <c r="A20" s="17" t="s">
        <v>172</v>
      </c>
      <c r="B20" s="18">
        <v>48411</v>
      </c>
      <c r="C20" s="18">
        <v>45392</v>
      </c>
      <c r="D20" s="19">
        <v>40049</v>
      </c>
      <c r="E20" s="27">
        <v>2.1394242986028402</v>
      </c>
      <c r="F20" s="27">
        <v>1.953623814653642</v>
      </c>
      <c r="G20" s="28">
        <v>1.5652639519113893</v>
      </c>
    </row>
    <row r="21" spans="1:7" x14ac:dyDescent="0.2">
      <c r="A21" s="17" t="s">
        <v>173</v>
      </c>
      <c r="B21" s="18">
        <v>0</v>
      </c>
      <c r="C21" s="18">
        <v>0</v>
      </c>
      <c r="D21" s="19">
        <v>62404</v>
      </c>
      <c r="E21" s="27" t="s">
        <v>164</v>
      </c>
      <c r="F21" s="27" t="s">
        <v>164</v>
      </c>
      <c r="G21" s="28">
        <v>2.4389805402151952</v>
      </c>
    </row>
    <row r="22" spans="1:7" x14ac:dyDescent="0.2">
      <c r="A22" s="17" t="s">
        <v>174</v>
      </c>
      <c r="B22" s="18">
        <v>72869</v>
      </c>
      <c r="C22" s="18">
        <v>76075</v>
      </c>
      <c r="D22" s="19">
        <v>91749</v>
      </c>
      <c r="E22" s="27">
        <v>3.2202951646297406</v>
      </c>
      <c r="F22" s="27">
        <v>3.2741877797800454</v>
      </c>
      <c r="G22" s="28">
        <v>3.5858923399814744</v>
      </c>
    </row>
    <row r="23" spans="1:7" x14ac:dyDescent="0.2">
      <c r="A23" s="17" t="s">
        <v>175</v>
      </c>
      <c r="B23" s="18">
        <v>0</v>
      </c>
      <c r="C23" s="18">
        <v>0</v>
      </c>
      <c r="D23" s="19">
        <v>374</v>
      </c>
      <c r="E23" s="27" t="s">
        <v>164</v>
      </c>
      <c r="F23" s="27" t="s">
        <v>164</v>
      </c>
      <c r="G23" s="28">
        <v>1.461731174348572E-2</v>
      </c>
    </row>
    <row r="24" spans="1:7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</row>
    <row r="25" spans="1:7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</row>
    <row r="26" spans="1:7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</row>
    <row r="27" spans="1:7" x14ac:dyDescent="0.2">
      <c r="A27" s="17" t="s">
        <v>179</v>
      </c>
      <c r="B27" s="18">
        <v>52272</v>
      </c>
      <c r="C27" s="18">
        <v>56493</v>
      </c>
      <c r="D27" s="19">
        <v>62361</v>
      </c>
      <c r="E27" s="27">
        <v>2.3100532303932511</v>
      </c>
      <c r="F27" s="27">
        <v>2.4313991487757356</v>
      </c>
      <c r="G27" s="28">
        <v>2.4372999402019064</v>
      </c>
    </row>
    <row r="28" spans="1:7" x14ac:dyDescent="0.2">
      <c r="A28" s="17" t="s">
        <v>180</v>
      </c>
      <c r="B28" s="18">
        <v>38296</v>
      </c>
      <c r="C28" s="18">
        <v>43346</v>
      </c>
      <c r="D28" s="19">
        <v>50895</v>
      </c>
      <c r="E28" s="27">
        <v>1.6924127355207363</v>
      </c>
      <c r="F28" s="27">
        <v>1.8655661321373098</v>
      </c>
      <c r="G28" s="28">
        <v>1.9891659924724754</v>
      </c>
    </row>
    <row r="29" spans="1:7" x14ac:dyDescent="0.2">
      <c r="A29" s="17" t="s">
        <v>181</v>
      </c>
      <c r="B29" s="18">
        <v>58153</v>
      </c>
      <c r="C29" s="18">
        <v>61400</v>
      </c>
      <c r="D29" s="19">
        <v>56638</v>
      </c>
      <c r="E29" s="27">
        <v>2.5699518959875021</v>
      </c>
      <c r="F29" s="27">
        <v>2.6425912544001942</v>
      </c>
      <c r="G29" s="28">
        <v>2.2136238035495834</v>
      </c>
    </row>
    <row r="30" spans="1:7" x14ac:dyDescent="0.2">
      <c r="A30" s="17" t="s">
        <v>182</v>
      </c>
      <c r="B30" s="18">
        <v>3554</v>
      </c>
      <c r="C30" s="18">
        <v>4027</v>
      </c>
      <c r="D30" s="19">
        <v>4258</v>
      </c>
      <c r="E30" s="27">
        <v>0.15706169996972782</v>
      </c>
      <c r="F30" s="27">
        <v>0.17331783357442315</v>
      </c>
      <c r="G30" s="28">
        <v>0.16641848503679732</v>
      </c>
    </row>
    <row r="31" spans="1:7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</row>
    <row r="32" spans="1:7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</row>
    <row r="33" spans="1:7" x14ac:dyDescent="0.2">
      <c r="A33" s="17" t="s">
        <v>185</v>
      </c>
      <c r="B33" s="18">
        <v>157</v>
      </c>
      <c r="C33" s="18">
        <v>0</v>
      </c>
      <c r="D33" s="19">
        <v>0</v>
      </c>
      <c r="E33" s="27">
        <v>6.9382911916846569E-3</v>
      </c>
      <c r="F33" s="27" t="s">
        <v>164</v>
      </c>
      <c r="G33" s="28" t="s">
        <v>164</v>
      </c>
    </row>
    <row r="34" spans="1:7" x14ac:dyDescent="0.2">
      <c r="A34" s="17" t="s">
        <v>186</v>
      </c>
      <c r="B34" s="18">
        <v>28164</v>
      </c>
      <c r="C34" s="18">
        <v>0</v>
      </c>
      <c r="D34" s="19">
        <v>0</v>
      </c>
      <c r="E34" s="27">
        <v>1.2446498925006795</v>
      </c>
      <c r="F34" s="27" t="s">
        <v>164</v>
      </c>
      <c r="G34" s="28" t="s">
        <v>164</v>
      </c>
    </row>
    <row r="35" spans="1:7" x14ac:dyDescent="0.2">
      <c r="A35" s="17" t="s">
        <v>187</v>
      </c>
      <c r="B35" s="18">
        <v>2527</v>
      </c>
      <c r="C35" s="18">
        <v>2469</v>
      </c>
      <c r="D35" s="19">
        <v>2441</v>
      </c>
      <c r="E35" s="27">
        <v>0.11167555312985432</v>
      </c>
      <c r="F35" s="27">
        <v>0.10626315646765602</v>
      </c>
      <c r="G35" s="28">
        <v>9.5403363545049857E-2</v>
      </c>
    </row>
    <row r="36" spans="1:7" x14ac:dyDescent="0.2">
      <c r="A36" s="17" t="s">
        <v>188</v>
      </c>
      <c r="B36" s="18">
        <v>0</v>
      </c>
      <c r="C36" s="18">
        <v>1073</v>
      </c>
      <c r="D36" s="19">
        <v>11914</v>
      </c>
      <c r="E36" s="27" t="s">
        <v>164</v>
      </c>
      <c r="F36" s="27">
        <v>4.6180788533736292E-2</v>
      </c>
      <c r="G36" s="28">
        <v>0.46564345484462266</v>
      </c>
    </row>
    <row r="37" spans="1:7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</row>
    <row r="38" spans="1:7" ht="13.5" thickBot="1" x14ac:dyDescent="0.25">
      <c r="A38" s="20" t="s">
        <v>4</v>
      </c>
      <c r="B38" s="21">
        <v>2262805</v>
      </c>
      <c r="C38" s="21">
        <v>2323477</v>
      </c>
      <c r="D38" s="22">
        <v>2558610</v>
      </c>
      <c r="E38" s="23">
        <v>100</v>
      </c>
      <c r="F38" s="23">
        <v>100</v>
      </c>
      <c r="G38" s="48">
        <v>100</v>
      </c>
    </row>
    <row r="40" spans="1:7" ht="16.5" thickBot="1" x14ac:dyDescent="0.3">
      <c r="A40" s="5" t="s">
        <v>116</v>
      </c>
      <c r="B40" s="6"/>
      <c r="C40" s="6"/>
      <c r="D40" s="6"/>
      <c r="E40" s="6"/>
      <c r="F40" s="6"/>
    </row>
    <row r="41" spans="1:7" x14ac:dyDescent="0.2">
      <c r="A41" s="7"/>
      <c r="B41" s="87"/>
      <c r="C41" s="86" t="s">
        <v>31</v>
      </c>
      <c r="D41" s="88"/>
      <c r="E41" s="11"/>
      <c r="F41" s="9" t="s">
        <v>2</v>
      </c>
      <c r="G41" s="12"/>
    </row>
    <row r="42" spans="1:7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</row>
    <row r="43" spans="1:7" x14ac:dyDescent="0.2">
      <c r="A43" s="17" t="s">
        <v>81</v>
      </c>
      <c r="B43" s="18">
        <v>185814</v>
      </c>
      <c r="C43" s="18">
        <v>153353</v>
      </c>
      <c r="D43" s="19">
        <v>170482</v>
      </c>
      <c r="E43" s="27">
        <v>9.069003670766282</v>
      </c>
      <c r="F43" s="27">
        <v>7.5408320568833638</v>
      </c>
      <c r="G43" s="28">
        <v>7.8806525961749143</v>
      </c>
    </row>
    <row r="44" spans="1:7" x14ac:dyDescent="0.2">
      <c r="A44" s="17" t="s">
        <v>162</v>
      </c>
      <c r="B44" s="18">
        <v>105628</v>
      </c>
      <c r="C44" s="18">
        <v>59421</v>
      </c>
      <c r="D44" s="19">
        <v>63716</v>
      </c>
      <c r="E44" s="27">
        <v>5.1553742976078283</v>
      </c>
      <c r="F44" s="27">
        <v>2.9219107656978758</v>
      </c>
      <c r="G44" s="28">
        <v>2.9453177509524808</v>
      </c>
    </row>
    <row r="45" spans="1:7" x14ac:dyDescent="0.2">
      <c r="A45" s="17" t="s">
        <v>82</v>
      </c>
      <c r="B45" s="18">
        <v>333380</v>
      </c>
      <c r="C45" s="18">
        <v>441794</v>
      </c>
      <c r="D45" s="19">
        <v>478337</v>
      </c>
      <c r="E45" s="27">
        <v>16.271241369111387</v>
      </c>
      <c r="F45" s="27">
        <v>21.724350731571793</v>
      </c>
      <c r="G45" s="28">
        <v>22.111470541737663</v>
      </c>
    </row>
    <row r="46" spans="1:7" x14ac:dyDescent="0.2">
      <c r="A46" s="17" t="s">
        <v>84</v>
      </c>
      <c r="B46" s="18">
        <v>162559</v>
      </c>
      <c r="C46" s="18">
        <v>152472</v>
      </c>
      <c r="D46" s="19">
        <v>229191</v>
      </c>
      <c r="E46" s="27">
        <v>7.9339994172457198</v>
      </c>
      <c r="F46" s="27">
        <v>7.4975106152283963</v>
      </c>
      <c r="G46" s="28">
        <v>10.594518184734603</v>
      </c>
    </row>
    <row r="47" spans="1:7" x14ac:dyDescent="0.2">
      <c r="A47" s="17" t="s">
        <v>152</v>
      </c>
      <c r="B47" s="18">
        <v>51647</v>
      </c>
      <c r="C47" s="18">
        <v>53235</v>
      </c>
      <c r="D47" s="19">
        <v>55854</v>
      </c>
      <c r="E47" s="27">
        <v>2.5207295068405298</v>
      </c>
      <c r="F47" s="27">
        <v>2.6177263864951184</v>
      </c>
      <c r="G47" s="28">
        <v>2.5818911680221586</v>
      </c>
    </row>
    <row r="48" spans="1:7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164</v>
      </c>
      <c r="F48" s="27" t="s">
        <v>164</v>
      </c>
      <c r="G48" s="28" t="s">
        <v>164</v>
      </c>
    </row>
    <row r="49" spans="1:7" x14ac:dyDescent="0.2">
      <c r="A49" s="17" t="s">
        <v>165</v>
      </c>
      <c r="B49" s="18">
        <v>0</v>
      </c>
      <c r="C49" s="18">
        <v>2</v>
      </c>
      <c r="D49" s="19">
        <v>2</v>
      </c>
      <c r="E49" s="27" t="s">
        <v>164</v>
      </c>
      <c r="F49" s="27">
        <v>9.8346065051004727E-5</v>
      </c>
      <c r="G49" s="28">
        <v>9.2451432950985026E-5</v>
      </c>
    </row>
    <row r="50" spans="1:7" x14ac:dyDescent="0.2">
      <c r="A50" s="17" t="s">
        <v>166</v>
      </c>
      <c r="B50" s="18">
        <v>64423</v>
      </c>
      <c r="C50" s="18">
        <v>65817</v>
      </c>
      <c r="D50" s="19">
        <v>0</v>
      </c>
      <c r="E50" s="27">
        <v>3.1442863480780576</v>
      </c>
      <c r="F50" s="27">
        <v>3.2364214817309889</v>
      </c>
      <c r="G50" s="28" t="s">
        <v>164</v>
      </c>
    </row>
    <row r="51" spans="1:7" x14ac:dyDescent="0.2">
      <c r="A51" s="17" t="s">
        <v>167</v>
      </c>
      <c r="B51" s="18">
        <v>231789</v>
      </c>
      <c r="C51" s="18">
        <v>138749</v>
      </c>
      <c r="D51" s="19">
        <v>121998</v>
      </c>
      <c r="E51" s="27">
        <v>11.312900491046133</v>
      </c>
      <c r="F51" s="27">
        <v>6.8227090898809273</v>
      </c>
      <c r="G51" s="28">
        <v>5.6394449585771351</v>
      </c>
    </row>
    <row r="52" spans="1:7" x14ac:dyDescent="0.2">
      <c r="A52" s="17" t="s">
        <v>168</v>
      </c>
      <c r="B52" s="18">
        <v>343775</v>
      </c>
      <c r="C52" s="18">
        <v>393709</v>
      </c>
      <c r="D52" s="19">
        <v>428431</v>
      </c>
      <c r="E52" s="27">
        <v>16.778589002538446</v>
      </c>
      <c r="F52" s="27">
        <v>19.359865462583009</v>
      </c>
      <c r="G52" s="28">
        <v>19.804529935311731</v>
      </c>
    </row>
    <row r="53" spans="1:7" x14ac:dyDescent="0.2">
      <c r="A53" s="17" t="s">
        <v>169</v>
      </c>
      <c r="B53" s="18">
        <v>356578</v>
      </c>
      <c r="C53" s="18">
        <v>365426</v>
      </c>
      <c r="D53" s="19">
        <v>338998</v>
      </c>
      <c r="E53" s="27">
        <v>17.403463629836825</v>
      </c>
      <c r="F53" s="27">
        <v>17.969104583664226</v>
      </c>
      <c r="G53" s="28">
        <v>15.670425433759011</v>
      </c>
    </row>
    <row r="54" spans="1:7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</row>
    <row r="55" spans="1:7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</row>
    <row r="56" spans="1:7" x14ac:dyDescent="0.2">
      <c r="A56" s="17" t="s">
        <v>172</v>
      </c>
      <c r="B56" s="18">
        <v>44011</v>
      </c>
      <c r="C56" s="18">
        <v>45395</v>
      </c>
      <c r="D56" s="19">
        <v>47217</v>
      </c>
      <c r="E56" s="27">
        <v>2.1480400860758331</v>
      </c>
      <c r="F56" s="27">
        <v>2.2322098114951796</v>
      </c>
      <c r="G56" s="28">
        <v>2.1826396548233298</v>
      </c>
    </row>
    <row r="57" spans="1:7" x14ac:dyDescent="0.2">
      <c r="A57" s="17" t="s">
        <v>173</v>
      </c>
      <c r="B57" s="18">
        <v>0</v>
      </c>
      <c r="C57" s="18">
        <v>0</v>
      </c>
      <c r="D57" s="19">
        <v>38054</v>
      </c>
      <c r="E57" s="27" t="s">
        <v>164</v>
      </c>
      <c r="F57" s="27" t="s">
        <v>164</v>
      </c>
      <c r="G57" s="28">
        <v>1.759073414758392</v>
      </c>
    </row>
    <row r="58" spans="1:7" x14ac:dyDescent="0.2">
      <c r="A58" s="17" t="s">
        <v>174</v>
      </c>
      <c r="B58" s="18">
        <v>25355</v>
      </c>
      <c r="C58" s="18">
        <v>26773</v>
      </c>
      <c r="D58" s="19">
        <v>38152</v>
      </c>
      <c r="E58" s="27">
        <v>1.2374987249199689</v>
      </c>
      <c r="F58" s="27">
        <v>1.3165095998052747</v>
      </c>
      <c r="G58" s="28">
        <v>1.7636035349729904</v>
      </c>
    </row>
    <row r="59" spans="1:7" x14ac:dyDescent="0.2">
      <c r="A59" s="17" t="s">
        <v>175</v>
      </c>
      <c r="B59" s="18">
        <v>0</v>
      </c>
      <c r="C59" s="18">
        <v>0</v>
      </c>
      <c r="D59" s="19">
        <v>4123</v>
      </c>
      <c r="E59" s="27" t="s">
        <v>164</v>
      </c>
      <c r="F59" s="27" t="s">
        <v>164</v>
      </c>
      <c r="G59" s="28">
        <v>0.19058862902845564</v>
      </c>
    </row>
    <row r="60" spans="1:7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</row>
    <row r="61" spans="1:7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</row>
    <row r="62" spans="1:7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</row>
    <row r="63" spans="1:7" x14ac:dyDescent="0.2">
      <c r="A63" s="17" t="s">
        <v>179</v>
      </c>
      <c r="B63" s="18">
        <v>20718</v>
      </c>
      <c r="C63" s="18">
        <v>22594</v>
      </c>
      <c r="D63" s="19">
        <v>27036</v>
      </c>
      <c r="E63" s="27">
        <v>1.0111811706918523</v>
      </c>
      <c r="F63" s="27">
        <v>1.1110154968812005</v>
      </c>
      <c r="G63" s="28">
        <v>1.2497584706314155</v>
      </c>
    </row>
    <row r="64" spans="1:7" x14ac:dyDescent="0.2">
      <c r="A64" s="17" t="s">
        <v>180</v>
      </c>
      <c r="B64" s="18">
        <v>27923</v>
      </c>
      <c r="C64" s="18">
        <v>32875</v>
      </c>
      <c r="D64" s="19">
        <v>37402</v>
      </c>
      <c r="E64" s="27">
        <v>1.3628348213740995</v>
      </c>
      <c r="F64" s="27">
        <v>1.6165634442758903</v>
      </c>
      <c r="G64" s="28">
        <v>1.7289342476163709</v>
      </c>
    </row>
    <row r="65" spans="1:7" x14ac:dyDescent="0.2">
      <c r="A65" s="17" t="s">
        <v>181</v>
      </c>
      <c r="B65" s="18">
        <v>81380</v>
      </c>
      <c r="C65" s="18">
        <v>77492</v>
      </c>
      <c r="D65" s="19">
        <v>70961</v>
      </c>
      <c r="E65" s="27">
        <v>3.9719048011826885</v>
      </c>
      <c r="F65" s="27">
        <v>3.8105166364662293</v>
      </c>
      <c r="G65" s="28">
        <v>3.2802230668174239</v>
      </c>
    </row>
    <row r="66" spans="1:7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</row>
    <row r="67" spans="1:7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</row>
    <row r="68" spans="1:7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</row>
    <row r="69" spans="1:7" x14ac:dyDescent="0.2">
      <c r="A69" s="17" t="s">
        <v>185</v>
      </c>
      <c r="B69" s="18">
        <v>250</v>
      </c>
      <c r="C69" s="18">
        <v>0</v>
      </c>
      <c r="D69" s="19">
        <v>0</v>
      </c>
      <c r="E69" s="27">
        <v>1.220172278564355E-2</v>
      </c>
      <c r="F69" s="27" t="s">
        <v>164</v>
      </c>
      <c r="G69" s="28" t="s">
        <v>164</v>
      </c>
    </row>
    <row r="70" spans="1:7" x14ac:dyDescent="0.2">
      <c r="A70" s="17" t="s">
        <v>186</v>
      </c>
      <c r="B70" s="18">
        <v>11829</v>
      </c>
      <c r="C70" s="18">
        <v>0</v>
      </c>
      <c r="D70" s="19">
        <v>0</v>
      </c>
      <c r="E70" s="27">
        <v>0.57733671532551023</v>
      </c>
      <c r="F70" s="27" t="s">
        <v>164</v>
      </c>
      <c r="G70" s="28" t="s">
        <v>164</v>
      </c>
    </row>
    <row r="71" spans="1:7" x14ac:dyDescent="0.2">
      <c r="A71" s="17" t="s">
        <v>187</v>
      </c>
      <c r="B71" s="18">
        <v>1832</v>
      </c>
      <c r="C71" s="18">
        <v>1652</v>
      </c>
      <c r="D71" s="19">
        <v>1597</v>
      </c>
      <c r="E71" s="27">
        <v>8.9414224573195936E-2</v>
      </c>
      <c r="F71" s="27">
        <v>8.1233849732129909E-2</v>
      </c>
      <c r="G71" s="28">
        <v>7.3822469211361541E-2</v>
      </c>
    </row>
    <row r="72" spans="1:7" x14ac:dyDescent="0.2">
      <c r="A72" s="17" t="s">
        <v>188</v>
      </c>
      <c r="B72" s="18">
        <v>0</v>
      </c>
      <c r="C72" s="18">
        <v>2876</v>
      </c>
      <c r="D72" s="19">
        <v>11747</v>
      </c>
      <c r="E72" s="27" t="s">
        <v>164</v>
      </c>
      <c r="F72" s="27">
        <v>0.1414216415433448</v>
      </c>
      <c r="G72" s="28">
        <v>0.54301349143761057</v>
      </c>
    </row>
    <row r="73" spans="1:7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</row>
    <row r="74" spans="1:7" ht="13.5" thickBot="1" x14ac:dyDescent="0.25">
      <c r="A74" s="20" t="s">
        <v>4</v>
      </c>
      <c r="B74" s="21">
        <v>2048891</v>
      </c>
      <c r="C74" s="21">
        <v>2033635</v>
      </c>
      <c r="D74" s="22">
        <v>2163298</v>
      </c>
      <c r="E74" s="23">
        <v>100</v>
      </c>
      <c r="F74" s="23">
        <v>100</v>
      </c>
      <c r="G74" s="48">
        <v>100</v>
      </c>
    </row>
    <row r="75" spans="1:7" x14ac:dyDescent="0.2">
      <c r="A75" s="24"/>
      <c r="B75" s="24"/>
      <c r="C75" s="24"/>
      <c r="D75" s="24"/>
      <c r="E75" s="24"/>
      <c r="F75" s="24"/>
      <c r="G75" s="24"/>
    </row>
    <row r="76" spans="1:7" ht="12.75" customHeight="1" x14ac:dyDescent="0.2">
      <c r="A76" s="26" t="s">
        <v>159</v>
      </c>
      <c r="G76" s="223">
        <v>13</v>
      </c>
    </row>
    <row r="77" spans="1:7" ht="12.75" customHeight="1" x14ac:dyDescent="0.2">
      <c r="A77" s="26" t="s">
        <v>160</v>
      </c>
      <c r="G77" s="222"/>
    </row>
    <row r="78" spans="1:7" ht="12.75" customHeight="1" x14ac:dyDescent="0.2"/>
  </sheetData>
  <mergeCells count="1">
    <mergeCell ref="G76:G77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117</v>
      </c>
      <c r="B4" s="6"/>
      <c r="C4" s="6"/>
      <c r="D4" s="238" t="s">
        <v>104</v>
      </c>
      <c r="E4" s="238"/>
      <c r="F4" s="6"/>
      <c r="I4" s="238" t="s">
        <v>107</v>
      </c>
      <c r="J4" s="238"/>
      <c r="K4" s="238"/>
      <c r="L4" s="238"/>
      <c r="M4" s="238"/>
      <c r="N4" s="238"/>
      <c r="P4" s="238" t="s">
        <v>108</v>
      </c>
      <c r="Q4" s="238"/>
      <c r="R4" s="238"/>
      <c r="S4" s="238"/>
      <c r="T4" s="238"/>
      <c r="U4" s="238"/>
    </row>
    <row r="5" spans="1:21" x14ac:dyDescent="0.2">
      <c r="A5" s="7"/>
      <c r="B5" s="8"/>
      <c r="C5" s="86" t="s">
        <v>1</v>
      </c>
      <c r="D5" s="10"/>
      <c r="E5" s="11"/>
      <c r="F5" s="86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5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5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333631</v>
      </c>
      <c r="C7" s="18">
        <v>367136</v>
      </c>
      <c r="D7" s="19">
        <v>404660</v>
      </c>
      <c r="E7" s="27">
        <v>19.440677936472881</v>
      </c>
      <c r="F7" s="27">
        <v>19.346927375773657</v>
      </c>
      <c r="G7" s="28">
        <v>19.524325555318601</v>
      </c>
      <c r="I7" s="96">
        <v>333631</v>
      </c>
      <c r="J7" s="18">
        <v>367136</v>
      </c>
      <c r="K7" s="19">
        <v>404660</v>
      </c>
      <c r="L7" s="79">
        <v>19.483467454653756</v>
      </c>
      <c r="M7" s="79">
        <v>19.620822433203021</v>
      </c>
      <c r="N7" s="80">
        <v>19.825681376127463</v>
      </c>
      <c r="P7" s="96">
        <v>0</v>
      </c>
      <c r="Q7" s="18">
        <v>0</v>
      </c>
      <c r="R7" s="19">
        <v>0</v>
      </c>
      <c r="S7" s="79" t="s">
        <v>164</v>
      </c>
      <c r="T7" s="79" t="s">
        <v>164</v>
      </c>
      <c r="U7" s="80" t="s">
        <v>164</v>
      </c>
    </row>
    <row r="8" spans="1:21" x14ac:dyDescent="0.2">
      <c r="A8" s="17" t="s">
        <v>162</v>
      </c>
      <c r="B8" s="18">
        <v>139089</v>
      </c>
      <c r="C8" s="18">
        <v>230827</v>
      </c>
      <c r="D8" s="19">
        <v>268664</v>
      </c>
      <c r="E8" s="27">
        <v>8.1047158492648368</v>
      </c>
      <c r="F8" s="27">
        <v>12.16386626581895</v>
      </c>
      <c r="G8" s="28">
        <v>12.962693127549342</v>
      </c>
      <c r="I8" s="96">
        <v>138251</v>
      </c>
      <c r="J8" s="18">
        <v>225779</v>
      </c>
      <c r="K8" s="19">
        <v>261080</v>
      </c>
      <c r="L8" s="79">
        <v>8.0736168373842254</v>
      </c>
      <c r="M8" s="79">
        <v>12.066290606603943</v>
      </c>
      <c r="N8" s="80">
        <v>12.791204699449803</v>
      </c>
      <c r="P8" s="96">
        <v>838</v>
      </c>
      <c r="Q8" s="18">
        <v>5048</v>
      </c>
      <c r="R8" s="19">
        <v>7584</v>
      </c>
      <c r="S8" s="79">
        <v>22.234014327407799</v>
      </c>
      <c r="T8" s="79">
        <v>19.056247640619102</v>
      </c>
      <c r="U8" s="80">
        <v>24.073133570340275</v>
      </c>
    </row>
    <row r="9" spans="1:21" x14ac:dyDescent="0.2">
      <c r="A9" s="17" t="s">
        <v>82</v>
      </c>
      <c r="B9" s="18">
        <v>444556</v>
      </c>
      <c r="C9" s="18">
        <v>459209</v>
      </c>
      <c r="D9" s="19">
        <v>483859</v>
      </c>
      <c r="E9" s="27">
        <v>25.904277542334611</v>
      </c>
      <c r="F9" s="27">
        <v>24.198888622476808</v>
      </c>
      <c r="G9" s="28">
        <v>23.345575640960071</v>
      </c>
      <c r="I9" s="96">
        <v>444556</v>
      </c>
      <c r="J9" s="18">
        <v>459209</v>
      </c>
      <c r="K9" s="19">
        <v>483859</v>
      </c>
      <c r="L9" s="79">
        <v>25.961293638094347</v>
      </c>
      <c r="M9" s="79">
        <v>24.541473047395861</v>
      </c>
      <c r="N9" s="80">
        <v>23.705912037195812</v>
      </c>
      <c r="P9" s="96">
        <v>0</v>
      </c>
      <c r="Q9" s="18">
        <v>0</v>
      </c>
      <c r="R9" s="19">
        <v>0</v>
      </c>
      <c r="S9" s="79" t="s">
        <v>164</v>
      </c>
      <c r="T9" s="79" t="s">
        <v>164</v>
      </c>
      <c r="U9" s="80" t="s">
        <v>164</v>
      </c>
    </row>
    <row r="10" spans="1:21" x14ac:dyDescent="0.2">
      <c r="A10" s="17" t="s">
        <v>84</v>
      </c>
      <c r="B10" s="18">
        <v>174686</v>
      </c>
      <c r="C10" s="18">
        <v>192539</v>
      </c>
      <c r="D10" s="19">
        <v>215909</v>
      </c>
      <c r="E10" s="27">
        <v>10.178952993009348</v>
      </c>
      <c r="F10" s="27">
        <v>10.146207536183006</v>
      </c>
      <c r="G10" s="28">
        <v>10.417332096879562</v>
      </c>
      <c r="I10" s="96">
        <v>174686</v>
      </c>
      <c r="J10" s="18">
        <v>192539</v>
      </c>
      <c r="K10" s="19">
        <v>215909</v>
      </c>
      <c r="L10" s="79">
        <v>10.201357175393312</v>
      </c>
      <c r="M10" s="79">
        <v>10.28984771437962</v>
      </c>
      <c r="N10" s="80">
        <v>10.578122473776267</v>
      </c>
      <c r="P10" s="96">
        <v>0</v>
      </c>
      <c r="Q10" s="18">
        <v>0</v>
      </c>
      <c r="R10" s="19">
        <v>0</v>
      </c>
      <c r="S10" s="79" t="s">
        <v>164</v>
      </c>
      <c r="T10" s="79" t="s">
        <v>164</v>
      </c>
      <c r="U10" s="80" t="s">
        <v>164</v>
      </c>
    </row>
    <row r="11" spans="1:21" x14ac:dyDescent="0.2">
      <c r="A11" s="17" t="s">
        <v>152</v>
      </c>
      <c r="B11" s="18">
        <v>24556</v>
      </c>
      <c r="C11" s="18">
        <v>24070</v>
      </c>
      <c r="D11" s="19">
        <v>22728</v>
      </c>
      <c r="E11" s="27">
        <v>1.4308780880914187</v>
      </c>
      <c r="F11" s="27">
        <v>1.2684142713732021</v>
      </c>
      <c r="G11" s="28">
        <v>1.0965968250414697</v>
      </c>
      <c r="I11" s="96">
        <v>24556</v>
      </c>
      <c r="J11" s="18">
        <v>24070</v>
      </c>
      <c r="K11" s="19">
        <v>22728</v>
      </c>
      <c r="L11" s="79">
        <v>1.4340274938973825</v>
      </c>
      <c r="M11" s="79">
        <v>1.2863712519807284</v>
      </c>
      <c r="N11" s="80">
        <v>1.1135226766090667</v>
      </c>
      <c r="P11" s="96">
        <v>0</v>
      </c>
      <c r="Q11" s="18">
        <v>0</v>
      </c>
      <c r="R11" s="19">
        <v>0</v>
      </c>
      <c r="S11" s="79" t="s">
        <v>164</v>
      </c>
      <c r="T11" s="79" t="s">
        <v>164</v>
      </c>
      <c r="U11" s="80" t="s">
        <v>164</v>
      </c>
    </row>
    <row r="12" spans="1:21" x14ac:dyDescent="0.2">
      <c r="A12" s="17" t="s">
        <v>163</v>
      </c>
      <c r="B12" s="18">
        <v>341276</v>
      </c>
      <c r="C12" s="18">
        <v>358144</v>
      </c>
      <c r="D12" s="19">
        <v>385318</v>
      </c>
      <c r="E12" s="27">
        <v>19.88615207653881</v>
      </c>
      <c r="F12" s="27">
        <v>18.873076892674867</v>
      </c>
      <c r="G12" s="28">
        <v>18.591098883814198</v>
      </c>
      <c r="I12" s="96">
        <v>341276</v>
      </c>
      <c r="J12" s="18">
        <v>338559</v>
      </c>
      <c r="K12" s="19">
        <v>362830</v>
      </c>
      <c r="L12" s="79">
        <v>19.929922096730866</v>
      </c>
      <c r="M12" s="79">
        <v>18.093583909403549</v>
      </c>
      <c r="N12" s="80">
        <v>17.776286200020579</v>
      </c>
      <c r="P12" s="96">
        <v>0</v>
      </c>
      <c r="Q12" s="18">
        <v>19585</v>
      </c>
      <c r="R12" s="19">
        <v>22488</v>
      </c>
      <c r="S12" s="79" t="s">
        <v>164</v>
      </c>
      <c r="T12" s="79">
        <v>73.933559833899579</v>
      </c>
      <c r="U12" s="80">
        <v>71.381411884205178</v>
      </c>
    </row>
    <row r="13" spans="1:21" x14ac:dyDescent="0.2">
      <c r="A13" s="17" t="s">
        <v>165</v>
      </c>
      <c r="B13" s="18">
        <v>17090</v>
      </c>
      <c r="C13" s="18">
        <v>18215</v>
      </c>
      <c r="D13" s="19">
        <v>20536</v>
      </c>
      <c r="E13" s="27">
        <v>0.99583427779289557</v>
      </c>
      <c r="F13" s="27">
        <v>0.95987394902629308</v>
      </c>
      <c r="G13" s="28">
        <v>0.99083563881782921</v>
      </c>
      <c r="I13" s="96">
        <v>17090</v>
      </c>
      <c r="J13" s="18">
        <v>18215</v>
      </c>
      <c r="K13" s="19">
        <v>20536</v>
      </c>
      <c r="L13" s="79">
        <v>0.99802613905791937</v>
      </c>
      <c r="M13" s="79">
        <v>0.9734629146169077</v>
      </c>
      <c r="N13" s="80">
        <v>1.006129078090628</v>
      </c>
      <c r="P13" s="96">
        <v>0</v>
      </c>
      <c r="Q13" s="18">
        <v>0</v>
      </c>
      <c r="R13" s="19">
        <v>0</v>
      </c>
      <c r="S13" s="79" t="s">
        <v>164</v>
      </c>
      <c r="T13" s="79" t="s">
        <v>164</v>
      </c>
      <c r="U13" s="80" t="s">
        <v>164</v>
      </c>
    </row>
    <row r="14" spans="1:21" x14ac:dyDescent="0.2">
      <c r="A14" s="17" t="s">
        <v>166</v>
      </c>
      <c r="B14" s="18">
        <v>4632</v>
      </c>
      <c r="C14" s="18">
        <v>4389</v>
      </c>
      <c r="D14" s="19">
        <v>0</v>
      </c>
      <c r="E14" s="27">
        <v>0.26990663398108206</v>
      </c>
      <c r="F14" s="27">
        <v>0.23128667374561629</v>
      </c>
      <c r="G14" s="28" t="s">
        <v>164</v>
      </c>
      <c r="I14" s="96">
        <v>4632</v>
      </c>
      <c r="J14" s="18">
        <v>4389</v>
      </c>
      <c r="K14" s="19">
        <v>0</v>
      </c>
      <c r="L14" s="79">
        <v>0.27050070661885794</v>
      </c>
      <c r="M14" s="79">
        <v>0.23456100643720054</v>
      </c>
      <c r="N14" s="80" t="s">
        <v>164</v>
      </c>
      <c r="P14" s="96">
        <v>0</v>
      </c>
      <c r="Q14" s="18">
        <v>0</v>
      </c>
      <c r="R14" s="19">
        <v>0</v>
      </c>
      <c r="S14" s="79" t="s">
        <v>164</v>
      </c>
      <c r="T14" s="79" t="s">
        <v>164</v>
      </c>
      <c r="U14" s="80" t="s">
        <v>164</v>
      </c>
    </row>
    <row r="15" spans="1:21" x14ac:dyDescent="0.2">
      <c r="A15" s="17" t="s">
        <v>167</v>
      </c>
      <c r="B15" s="18">
        <v>1909</v>
      </c>
      <c r="C15" s="18">
        <v>1845</v>
      </c>
      <c r="D15" s="19">
        <v>1412</v>
      </c>
      <c r="E15" s="27">
        <v>0.11123742751940537</v>
      </c>
      <c r="F15" s="27">
        <v>9.7225771943645942E-2</v>
      </c>
      <c r="G15" s="28">
        <v>6.8127187476177201E-2</v>
      </c>
      <c r="I15" s="96">
        <v>0</v>
      </c>
      <c r="J15" s="18">
        <v>0</v>
      </c>
      <c r="K15" s="19">
        <v>0</v>
      </c>
      <c r="L15" s="79" t="s">
        <v>164</v>
      </c>
      <c r="M15" s="79" t="s">
        <v>164</v>
      </c>
      <c r="N15" s="80" t="s">
        <v>164</v>
      </c>
      <c r="P15" s="96">
        <v>1909</v>
      </c>
      <c r="Q15" s="18">
        <v>1845</v>
      </c>
      <c r="R15" s="19">
        <v>1412</v>
      </c>
      <c r="S15" s="79">
        <v>50.650039798355003</v>
      </c>
      <c r="T15" s="79">
        <v>6.9648924122310305</v>
      </c>
      <c r="U15" s="80">
        <v>4.4819705434230572</v>
      </c>
    </row>
    <row r="16" spans="1:21" x14ac:dyDescent="0.2">
      <c r="A16" s="17" t="s">
        <v>168</v>
      </c>
      <c r="B16" s="18">
        <v>7902</v>
      </c>
      <c r="C16" s="18">
        <v>9198</v>
      </c>
      <c r="D16" s="19">
        <v>10698</v>
      </c>
      <c r="E16" s="27">
        <v>0.4604495297319755</v>
      </c>
      <c r="F16" s="27">
        <v>0.48470604354344465</v>
      </c>
      <c r="G16" s="28">
        <v>0.5161647674363623</v>
      </c>
      <c r="I16" s="96">
        <v>7902</v>
      </c>
      <c r="J16" s="18">
        <v>9198</v>
      </c>
      <c r="K16" s="19">
        <v>10698</v>
      </c>
      <c r="L16" s="79">
        <v>0.46146299302724864</v>
      </c>
      <c r="M16" s="79">
        <v>0.49156804219853512</v>
      </c>
      <c r="N16" s="80">
        <v>0.52413171393716107</v>
      </c>
      <c r="P16" s="96">
        <v>0</v>
      </c>
      <c r="Q16" s="18">
        <v>0</v>
      </c>
      <c r="R16" s="19">
        <v>0</v>
      </c>
      <c r="S16" s="79" t="s">
        <v>164</v>
      </c>
      <c r="T16" s="79" t="s">
        <v>164</v>
      </c>
      <c r="U16" s="80" t="s">
        <v>164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6">
        <v>0</v>
      </c>
      <c r="J17" s="18">
        <v>0</v>
      </c>
      <c r="K17" s="19">
        <v>0</v>
      </c>
      <c r="L17" s="79" t="s">
        <v>164</v>
      </c>
      <c r="M17" s="79" t="s">
        <v>164</v>
      </c>
      <c r="N17" s="80" t="s">
        <v>164</v>
      </c>
      <c r="P17" s="96">
        <v>0</v>
      </c>
      <c r="Q17" s="18">
        <v>0</v>
      </c>
      <c r="R17" s="19">
        <v>0</v>
      </c>
      <c r="S17" s="79" t="s">
        <v>164</v>
      </c>
      <c r="T17" s="79" t="s">
        <v>164</v>
      </c>
      <c r="U17" s="80" t="s">
        <v>164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6">
        <v>0</v>
      </c>
      <c r="J18" s="18">
        <v>0</v>
      </c>
      <c r="K18" s="19">
        <v>0</v>
      </c>
      <c r="L18" s="79" t="s">
        <v>164</v>
      </c>
      <c r="M18" s="79" t="s">
        <v>164</v>
      </c>
      <c r="N18" s="80" t="s">
        <v>164</v>
      </c>
      <c r="P18" s="96">
        <v>0</v>
      </c>
      <c r="Q18" s="18">
        <v>0</v>
      </c>
      <c r="R18" s="19">
        <v>0</v>
      </c>
      <c r="S18" s="79" t="s">
        <v>164</v>
      </c>
      <c r="T18" s="79" t="s">
        <v>164</v>
      </c>
      <c r="U18" s="80" t="s">
        <v>164</v>
      </c>
    </row>
    <row r="19" spans="1:21" x14ac:dyDescent="0.2">
      <c r="A19" s="17" t="s">
        <v>171</v>
      </c>
      <c r="B19" s="18">
        <v>22217</v>
      </c>
      <c r="C19" s="18">
        <v>20691</v>
      </c>
      <c r="D19" s="19">
        <v>20815</v>
      </c>
      <c r="E19" s="27">
        <v>1.2945845611307643</v>
      </c>
      <c r="F19" s="27">
        <v>1.0903514619436196</v>
      </c>
      <c r="G19" s="28">
        <v>1.0042970306774988</v>
      </c>
      <c r="I19" s="96">
        <v>21212</v>
      </c>
      <c r="J19" s="18">
        <v>20691</v>
      </c>
      <c r="K19" s="19">
        <v>20815</v>
      </c>
      <c r="L19" s="79">
        <v>1.2387437367873952</v>
      </c>
      <c r="M19" s="79">
        <v>1.1057876017753741</v>
      </c>
      <c r="N19" s="80">
        <v>1.019798245055338</v>
      </c>
      <c r="P19" s="96">
        <v>1005</v>
      </c>
      <c r="Q19" s="18">
        <v>0</v>
      </c>
      <c r="R19" s="19">
        <v>0</v>
      </c>
      <c r="S19" s="79">
        <v>26.664897850888831</v>
      </c>
      <c r="T19" s="79" t="s">
        <v>164</v>
      </c>
      <c r="U19" s="80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6">
        <v>0</v>
      </c>
      <c r="J20" s="18">
        <v>0</v>
      </c>
      <c r="K20" s="19">
        <v>0</v>
      </c>
      <c r="L20" s="79" t="s">
        <v>164</v>
      </c>
      <c r="M20" s="79" t="s">
        <v>164</v>
      </c>
      <c r="N20" s="80" t="s">
        <v>164</v>
      </c>
      <c r="P20" s="96">
        <v>0</v>
      </c>
      <c r="Q20" s="18">
        <v>0</v>
      </c>
      <c r="R20" s="19">
        <v>0</v>
      </c>
      <c r="S20" s="79" t="s">
        <v>164</v>
      </c>
      <c r="T20" s="79" t="s">
        <v>164</v>
      </c>
      <c r="U20" s="80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0</v>
      </c>
      <c r="E21" s="27" t="s">
        <v>164</v>
      </c>
      <c r="F21" s="27" t="s">
        <v>164</v>
      </c>
      <c r="G21" s="28" t="s">
        <v>164</v>
      </c>
      <c r="I21" s="96">
        <v>0</v>
      </c>
      <c r="J21" s="18">
        <v>0</v>
      </c>
      <c r="K21" s="19">
        <v>0</v>
      </c>
      <c r="L21" s="79" t="s">
        <v>164</v>
      </c>
      <c r="M21" s="79" t="s">
        <v>164</v>
      </c>
      <c r="N21" s="80" t="s">
        <v>164</v>
      </c>
      <c r="P21" s="96">
        <v>0</v>
      </c>
      <c r="Q21" s="18">
        <v>0</v>
      </c>
      <c r="R21" s="19">
        <v>0</v>
      </c>
      <c r="S21" s="79" t="s">
        <v>164</v>
      </c>
      <c r="T21" s="79" t="s">
        <v>164</v>
      </c>
      <c r="U21" s="80" t="s">
        <v>164</v>
      </c>
    </row>
    <row r="22" spans="1:21" x14ac:dyDescent="0.2">
      <c r="A22" s="17" t="s">
        <v>174</v>
      </c>
      <c r="B22" s="18">
        <v>73108</v>
      </c>
      <c r="C22" s="18">
        <v>75126</v>
      </c>
      <c r="D22" s="19">
        <v>79111</v>
      </c>
      <c r="E22" s="27">
        <v>4.260003065001932</v>
      </c>
      <c r="F22" s="27">
        <v>3.9589069609963929</v>
      </c>
      <c r="G22" s="28">
        <v>3.8170041986032963</v>
      </c>
      <c r="I22" s="96">
        <v>73108</v>
      </c>
      <c r="J22" s="18">
        <v>75126</v>
      </c>
      <c r="K22" s="19">
        <v>79111</v>
      </c>
      <c r="L22" s="79">
        <v>4.2693794601665518</v>
      </c>
      <c r="M22" s="79">
        <v>4.0149533309640306</v>
      </c>
      <c r="N22" s="80">
        <v>3.8759192392300195</v>
      </c>
      <c r="P22" s="96">
        <v>0</v>
      </c>
      <c r="Q22" s="18">
        <v>0</v>
      </c>
      <c r="R22" s="19">
        <v>0</v>
      </c>
      <c r="S22" s="79" t="s">
        <v>164</v>
      </c>
      <c r="T22" s="79" t="s">
        <v>164</v>
      </c>
      <c r="U22" s="80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6">
        <v>0</v>
      </c>
      <c r="J23" s="18">
        <v>0</v>
      </c>
      <c r="K23" s="19">
        <v>0</v>
      </c>
      <c r="L23" s="79" t="s">
        <v>164</v>
      </c>
      <c r="M23" s="79" t="s">
        <v>164</v>
      </c>
      <c r="N23" s="80" t="s">
        <v>164</v>
      </c>
      <c r="P23" s="96">
        <v>0</v>
      </c>
      <c r="Q23" s="18">
        <v>0</v>
      </c>
      <c r="R23" s="19">
        <v>0</v>
      </c>
      <c r="S23" s="79" t="s">
        <v>164</v>
      </c>
      <c r="T23" s="79" t="s">
        <v>164</v>
      </c>
      <c r="U23" s="80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1917</v>
      </c>
      <c r="E24" s="27" t="s">
        <v>164</v>
      </c>
      <c r="F24" s="27" t="s">
        <v>164</v>
      </c>
      <c r="G24" s="28">
        <v>9.2492789229342551E-2</v>
      </c>
      <c r="I24" s="96">
        <v>0</v>
      </c>
      <c r="J24" s="18">
        <v>0</v>
      </c>
      <c r="K24" s="19">
        <v>1917</v>
      </c>
      <c r="L24" s="79" t="s">
        <v>164</v>
      </c>
      <c r="M24" s="79" t="s">
        <v>164</v>
      </c>
      <c r="N24" s="80">
        <v>9.3920405273652807E-2</v>
      </c>
      <c r="P24" s="96">
        <v>0</v>
      </c>
      <c r="Q24" s="18">
        <v>0</v>
      </c>
      <c r="R24" s="19">
        <v>0</v>
      </c>
      <c r="S24" s="79" t="s">
        <v>164</v>
      </c>
      <c r="T24" s="79" t="s">
        <v>164</v>
      </c>
      <c r="U24" s="80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  <c r="I25" s="96">
        <v>0</v>
      </c>
      <c r="J25" s="18">
        <v>0</v>
      </c>
      <c r="K25" s="19">
        <v>0</v>
      </c>
      <c r="L25" s="79" t="s">
        <v>164</v>
      </c>
      <c r="M25" s="79" t="s">
        <v>164</v>
      </c>
      <c r="N25" s="80" t="s">
        <v>164</v>
      </c>
      <c r="P25" s="96">
        <v>0</v>
      </c>
      <c r="Q25" s="18">
        <v>0</v>
      </c>
      <c r="R25" s="19">
        <v>0</v>
      </c>
      <c r="S25" s="79" t="s">
        <v>164</v>
      </c>
      <c r="T25" s="79" t="s">
        <v>164</v>
      </c>
      <c r="U25" s="80" t="s">
        <v>164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6">
        <v>0</v>
      </c>
      <c r="J26" s="18">
        <v>0</v>
      </c>
      <c r="K26" s="19">
        <v>0</v>
      </c>
      <c r="L26" s="79" t="s">
        <v>164</v>
      </c>
      <c r="M26" s="79" t="s">
        <v>164</v>
      </c>
      <c r="N26" s="80" t="s">
        <v>164</v>
      </c>
      <c r="P26" s="96">
        <v>0</v>
      </c>
      <c r="Q26" s="18">
        <v>0</v>
      </c>
      <c r="R26" s="19">
        <v>0</v>
      </c>
      <c r="S26" s="79" t="s">
        <v>164</v>
      </c>
      <c r="T26" s="79" t="s">
        <v>164</v>
      </c>
      <c r="U26" s="80" t="s">
        <v>164</v>
      </c>
    </row>
    <row r="27" spans="1:21" x14ac:dyDescent="0.2">
      <c r="A27" s="17" t="s">
        <v>179</v>
      </c>
      <c r="B27" s="18">
        <v>121434</v>
      </c>
      <c r="C27" s="18">
        <v>128563</v>
      </c>
      <c r="D27" s="19">
        <v>148677</v>
      </c>
      <c r="E27" s="27">
        <v>7.0759590222061135</v>
      </c>
      <c r="F27" s="27">
        <v>6.7748709584774813</v>
      </c>
      <c r="G27" s="28">
        <v>7.1734743997135952</v>
      </c>
      <c r="I27" s="96">
        <v>121434</v>
      </c>
      <c r="J27" s="18">
        <v>128563</v>
      </c>
      <c r="K27" s="19">
        <v>148677</v>
      </c>
      <c r="L27" s="79">
        <v>7.0915334213200341</v>
      </c>
      <c r="M27" s="79">
        <v>6.8707830190443868</v>
      </c>
      <c r="N27" s="80">
        <v>7.2841961892910163</v>
      </c>
      <c r="P27" s="96">
        <v>0</v>
      </c>
      <c r="Q27" s="18">
        <v>0</v>
      </c>
      <c r="R27" s="19">
        <v>0</v>
      </c>
      <c r="S27" s="79" t="s">
        <v>164</v>
      </c>
      <c r="T27" s="79" t="s">
        <v>164</v>
      </c>
      <c r="U27" s="80" t="s">
        <v>164</v>
      </c>
    </row>
    <row r="28" spans="1:21" x14ac:dyDescent="0.2">
      <c r="A28" s="17" t="s">
        <v>180</v>
      </c>
      <c r="B28" s="18">
        <v>1154</v>
      </c>
      <c r="C28" s="18">
        <v>1236</v>
      </c>
      <c r="D28" s="19">
        <v>1353</v>
      </c>
      <c r="E28" s="27">
        <v>6.7243578500468193E-2</v>
      </c>
      <c r="F28" s="27">
        <v>6.5133362667938413E-2</v>
      </c>
      <c r="G28" s="28">
        <v>6.5280513211946001E-2</v>
      </c>
      <c r="I28" s="96">
        <v>1137</v>
      </c>
      <c r="J28" s="18">
        <v>1224</v>
      </c>
      <c r="K28" s="19">
        <v>1333</v>
      </c>
      <c r="L28" s="79">
        <v>6.6398813347504637E-2</v>
      </c>
      <c r="M28" s="79">
        <v>6.541414260176201E-2</v>
      </c>
      <c r="N28" s="80">
        <v>6.5308242164725708E-2</v>
      </c>
      <c r="P28" s="96">
        <v>17</v>
      </c>
      <c r="Q28" s="18">
        <v>12</v>
      </c>
      <c r="R28" s="19">
        <v>20</v>
      </c>
      <c r="S28" s="79">
        <v>0.45104802334836824</v>
      </c>
      <c r="T28" s="79">
        <v>4.5300113250283124E-2</v>
      </c>
      <c r="U28" s="80">
        <v>6.348400203148806E-2</v>
      </c>
    </row>
    <row r="29" spans="1:21" x14ac:dyDescent="0.2">
      <c r="A29" s="17" t="s">
        <v>181</v>
      </c>
      <c r="B29" s="18">
        <v>2718</v>
      </c>
      <c r="C29" s="18">
        <v>3274</v>
      </c>
      <c r="D29" s="19">
        <v>3686</v>
      </c>
      <c r="E29" s="27">
        <v>0.15837785646817379</v>
      </c>
      <c r="F29" s="27">
        <v>0.17252963541652944</v>
      </c>
      <c r="G29" s="28">
        <v>0.17784476843993566</v>
      </c>
      <c r="I29" s="96">
        <v>2718</v>
      </c>
      <c r="J29" s="18">
        <v>3274</v>
      </c>
      <c r="K29" s="19">
        <v>3686</v>
      </c>
      <c r="L29" s="79">
        <v>0.15872645090458892</v>
      </c>
      <c r="M29" s="79">
        <v>0.17497214287432095</v>
      </c>
      <c r="N29" s="80">
        <v>0.18058978291011174</v>
      </c>
      <c r="P29" s="96">
        <v>0</v>
      </c>
      <c r="Q29" s="18">
        <v>0</v>
      </c>
      <c r="R29" s="19">
        <v>0</v>
      </c>
      <c r="S29" s="79" t="s">
        <v>164</v>
      </c>
      <c r="T29" s="79" t="s">
        <v>164</v>
      </c>
      <c r="U29" s="80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6">
        <v>0</v>
      </c>
      <c r="J30" s="18">
        <v>0</v>
      </c>
      <c r="K30" s="19">
        <v>0</v>
      </c>
      <c r="L30" s="79" t="s">
        <v>164</v>
      </c>
      <c r="M30" s="79" t="s">
        <v>164</v>
      </c>
      <c r="N30" s="80" t="s">
        <v>164</v>
      </c>
      <c r="P30" s="96">
        <v>0</v>
      </c>
      <c r="Q30" s="18">
        <v>0</v>
      </c>
      <c r="R30" s="19">
        <v>0</v>
      </c>
      <c r="S30" s="79" t="s">
        <v>164</v>
      </c>
      <c r="T30" s="79" t="s">
        <v>164</v>
      </c>
      <c r="U30" s="80" t="s">
        <v>164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6">
        <v>0</v>
      </c>
      <c r="J31" s="18">
        <v>0</v>
      </c>
      <c r="K31" s="19">
        <v>0</v>
      </c>
      <c r="L31" s="79" t="s">
        <v>164</v>
      </c>
      <c r="M31" s="79" t="s">
        <v>164</v>
      </c>
      <c r="N31" s="80" t="s">
        <v>164</v>
      </c>
      <c r="P31" s="96">
        <v>0</v>
      </c>
      <c r="Q31" s="18">
        <v>0</v>
      </c>
      <c r="R31" s="19">
        <v>0</v>
      </c>
      <c r="S31" s="79" t="s">
        <v>164</v>
      </c>
      <c r="T31" s="79" t="s">
        <v>164</v>
      </c>
      <c r="U31" s="80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6">
        <v>0</v>
      </c>
      <c r="J32" s="18">
        <v>0</v>
      </c>
      <c r="K32" s="19">
        <v>0</v>
      </c>
      <c r="L32" s="79" t="s">
        <v>164</v>
      </c>
      <c r="M32" s="79" t="s">
        <v>164</v>
      </c>
      <c r="N32" s="80" t="s">
        <v>164</v>
      </c>
      <c r="P32" s="96">
        <v>0</v>
      </c>
      <c r="Q32" s="18">
        <v>0</v>
      </c>
      <c r="R32" s="19">
        <v>0</v>
      </c>
      <c r="S32" s="79" t="s">
        <v>164</v>
      </c>
      <c r="T32" s="79" t="s">
        <v>164</v>
      </c>
      <c r="U32" s="80" t="s">
        <v>164</v>
      </c>
    </row>
    <row r="33" spans="1:21" x14ac:dyDescent="0.2">
      <c r="A33" s="17" t="s">
        <v>185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6">
        <v>0</v>
      </c>
      <c r="J33" s="18">
        <v>0</v>
      </c>
      <c r="K33" s="19">
        <v>0</v>
      </c>
      <c r="L33" s="79" t="s">
        <v>164</v>
      </c>
      <c r="M33" s="79" t="s">
        <v>164</v>
      </c>
      <c r="N33" s="80" t="s">
        <v>164</v>
      </c>
      <c r="P33" s="96">
        <v>0</v>
      </c>
      <c r="Q33" s="18">
        <v>0</v>
      </c>
      <c r="R33" s="19">
        <v>0</v>
      </c>
      <c r="S33" s="79" t="s">
        <v>164</v>
      </c>
      <c r="T33" s="79" t="s">
        <v>164</v>
      </c>
      <c r="U33" s="80" t="s">
        <v>164</v>
      </c>
    </row>
    <row r="34" spans="1:21" x14ac:dyDescent="0.2">
      <c r="A34" s="17" t="s">
        <v>186</v>
      </c>
      <c r="B34" s="18">
        <v>3693</v>
      </c>
      <c r="C34" s="18">
        <v>0</v>
      </c>
      <c r="D34" s="19">
        <v>0</v>
      </c>
      <c r="E34" s="27">
        <v>0.21519110520123835</v>
      </c>
      <c r="F34" s="27" t="s">
        <v>164</v>
      </c>
      <c r="G34" s="28" t="s">
        <v>164</v>
      </c>
      <c r="I34" s="96">
        <v>3693</v>
      </c>
      <c r="J34" s="18">
        <v>0</v>
      </c>
      <c r="K34" s="19">
        <v>0</v>
      </c>
      <c r="L34" s="79">
        <v>0.21566474731076046</v>
      </c>
      <c r="M34" s="79" t="s">
        <v>164</v>
      </c>
      <c r="N34" s="80" t="s">
        <v>164</v>
      </c>
      <c r="P34" s="96">
        <v>0</v>
      </c>
      <c r="Q34" s="18">
        <v>0</v>
      </c>
      <c r="R34" s="19">
        <v>0</v>
      </c>
      <c r="S34" s="79" t="s">
        <v>164</v>
      </c>
      <c r="T34" s="79" t="s">
        <v>164</v>
      </c>
      <c r="U34" s="80" t="s">
        <v>164</v>
      </c>
    </row>
    <row r="35" spans="1:21" x14ac:dyDescent="0.2">
      <c r="A35" s="17" t="s">
        <v>187</v>
      </c>
      <c r="B35" s="18">
        <v>2498</v>
      </c>
      <c r="C35" s="18">
        <v>3183</v>
      </c>
      <c r="D35" s="19">
        <v>3251</v>
      </c>
      <c r="E35" s="27">
        <v>0.14555845675404641</v>
      </c>
      <c r="F35" s="27">
        <v>0.16773421793855015</v>
      </c>
      <c r="G35" s="28">
        <v>0.15685657683077342</v>
      </c>
      <c r="I35" s="96">
        <v>2498</v>
      </c>
      <c r="J35" s="18">
        <v>3183</v>
      </c>
      <c r="K35" s="19">
        <v>3251</v>
      </c>
      <c r="L35" s="79">
        <v>0.14587883530524767</v>
      </c>
      <c r="M35" s="79">
        <v>0.17010883652075856</v>
      </c>
      <c r="N35" s="80">
        <v>0.15927764086835955</v>
      </c>
      <c r="P35" s="96">
        <v>0</v>
      </c>
      <c r="Q35" s="18">
        <v>0</v>
      </c>
      <c r="R35" s="19">
        <v>0</v>
      </c>
      <c r="S35" s="79" t="s">
        <v>164</v>
      </c>
      <c r="T35" s="79" t="s">
        <v>164</v>
      </c>
      <c r="U35" s="80" t="s">
        <v>164</v>
      </c>
    </row>
    <row r="36" spans="1:21" x14ac:dyDescent="0.2">
      <c r="A36" s="17" t="s">
        <v>188</v>
      </c>
      <c r="B36" s="18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  <c r="I36" s="96">
        <v>0</v>
      </c>
      <c r="J36" s="18">
        <v>0</v>
      </c>
      <c r="K36" s="19">
        <v>0</v>
      </c>
      <c r="L36" s="79" t="s">
        <v>164</v>
      </c>
      <c r="M36" s="79" t="s">
        <v>164</v>
      </c>
      <c r="N36" s="80" t="s">
        <v>164</v>
      </c>
      <c r="P36" s="96">
        <v>0</v>
      </c>
      <c r="Q36" s="18">
        <v>0</v>
      </c>
      <c r="R36" s="19">
        <v>0</v>
      </c>
      <c r="S36" s="79" t="s">
        <v>164</v>
      </c>
      <c r="T36" s="79" t="s">
        <v>164</v>
      </c>
      <c r="U36" s="80" t="s">
        <v>164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  <c r="I37" s="96">
        <v>0</v>
      </c>
      <c r="J37" s="18">
        <v>0</v>
      </c>
      <c r="K37" s="19">
        <v>0</v>
      </c>
      <c r="L37" s="79" t="s">
        <v>164</v>
      </c>
      <c r="M37" s="79" t="s">
        <v>164</v>
      </c>
      <c r="N37" s="80" t="s">
        <v>164</v>
      </c>
      <c r="P37" s="96">
        <v>0</v>
      </c>
      <c r="Q37" s="18">
        <v>0</v>
      </c>
      <c r="R37" s="19">
        <v>0</v>
      </c>
      <c r="S37" s="79" t="s">
        <v>164</v>
      </c>
      <c r="T37" s="79" t="s">
        <v>164</v>
      </c>
      <c r="U37" s="80" t="s">
        <v>164</v>
      </c>
    </row>
    <row r="38" spans="1:21" ht="13.5" thickBot="1" x14ac:dyDescent="0.25">
      <c r="A38" s="20" t="s">
        <v>4</v>
      </c>
      <c r="B38" s="21">
        <v>1716149</v>
      </c>
      <c r="C38" s="21">
        <v>1897645</v>
      </c>
      <c r="D38" s="22">
        <v>2072594</v>
      </c>
      <c r="E38" s="23">
        <v>100</v>
      </c>
      <c r="F38" s="23">
        <v>100</v>
      </c>
      <c r="G38" s="48">
        <v>100</v>
      </c>
      <c r="I38" s="97">
        <v>1712380</v>
      </c>
      <c r="J38" s="21">
        <v>1871155</v>
      </c>
      <c r="K38" s="22">
        <v>2041090</v>
      </c>
      <c r="L38" s="83">
        <v>100</v>
      </c>
      <c r="M38" s="83">
        <v>100</v>
      </c>
      <c r="N38" s="84">
        <v>100</v>
      </c>
      <c r="P38" s="97">
        <v>3769</v>
      </c>
      <c r="Q38" s="21">
        <v>26490</v>
      </c>
      <c r="R38" s="22">
        <v>31504</v>
      </c>
      <c r="S38" s="83">
        <v>100</v>
      </c>
      <c r="T38" s="83">
        <v>100</v>
      </c>
      <c r="U38" s="84">
        <v>100</v>
      </c>
    </row>
    <row r="39" spans="1:21" x14ac:dyDescent="0.2">
      <c r="I39" s="101"/>
      <c r="P39" s="101"/>
    </row>
    <row r="40" spans="1:21" ht="16.5" thickBot="1" x14ac:dyDescent="0.3">
      <c r="A40" s="5" t="s">
        <v>118</v>
      </c>
      <c r="B40" s="6"/>
      <c r="C40" s="6"/>
      <c r="D40" s="238" t="s">
        <v>104</v>
      </c>
      <c r="E40" s="238"/>
      <c r="F40" s="6"/>
      <c r="I40" s="238" t="s">
        <v>107</v>
      </c>
      <c r="J40" s="238"/>
      <c r="K40" s="238"/>
      <c r="L40" s="238"/>
      <c r="M40" s="238"/>
      <c r="N40" s="238"/>
      <c r="P40" s="238" t="s">
        <v>108</v>
      </c>
      <c r="Q40" s="238"/>
      <c r="R40" s="238"/>
      <c r="S40" s="238"/>
      <c r="T40" s="238"/>
      <c r="U40" s="238"/>
    </row>
    <row r="41" spans="1:21" x14ac:dyDescent="0.2">
      <c r="A41" s="7"/>
      <c r="B41" s="87"/>
      <c r="C41" s="86" t="s">
        <v>31</v>
      </c>
      <c r="D41" s="88"/>
      <c r="E41" s="11"/>
      <c r="F41" s="86" t="s">
        <v>2</v>
      </c>
      <c r="G41" s="12"/>
      <c r="I41" s="32"/>
      <c r="J41" s="86" t="s">
        <v>31</v>
      </c>
      <c r="K41" s="88"/>
      <c r="L41" s="11"/>
      <c r="M41" s="86" t="s">
        <v>2</v>
      </c>
      <c r="N41" s="12"/>
      <c r="P41" s="32"/>
      <c r="Q41" s="86" t="s">
        <v>31</v>
      </c>
      <c r="R41" s="88"/>
      <c r="S41" s="11"/>
      <c r="T41" s="86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5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5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127290</v>
      </c>
      <c r="C43" s="18">
        <v>127854</v>
      </c>
      <c r="D43" s="19">
        <v>127026</v>
      </c>
      <c r="E43" s="27">
        <v>20.028731608073173</v>
      </c>
      <c r="F43" s="27">
        <v>19.937810324608897</v>
      </c>
      <c r="G43" s="28">
        <v>19.573387490696838</v>
      </c>
      <c r="I43" s="96">
        <v>127290</v>
      </c>
      <c r="J43" s="18">
        <v>127854</v>
      </c>
      <c r="K43" s="19">
        <v>127026</v>
      </c>
      <c r="L43" s="79">
        <v>20.374419371464608</v>
      </c>
      <c r="M43" s="79">
        <v>20.459782622610835</v>
      </c>
      <c r="N43" s="80">
        <v>20.100513644980488</v>
      </c>
      <c r="P43" s="96">
        <v>0</v>
      </c>
      <c r="Q43" s="18">
        <v>0</v>
      </c>
      <c r="R43" s="19">
        <v>0</v>
      </c>
      <c r="S43" s="79" t="s">
        <v>164</v>
      </c>
      <c r="T43" s="79" t="s">
        <v>164</v>
      </c>
      <c r="U43" s="80" t="s">
        <v>164</v>
      </c>
    </row>
    <row r="44" spans="1:21" x14ac:dyDescent="0.2">
      <c r="A44" s="17" t="s">
        <v>162</v>
      </c>
      <c r="B44" s="18">
        <v>66648</v>
      </c>
      <c r="C44" s="18">
        <v>72318</v>
      </c>
      <c r="D44" s="19">
        <v>76429</v>
      </c>
      <c r="E44" s="27">
        <v>10.486879599456838</v>
      </c>
      <c r="F44" s="27">
        <v>11.277414606152847</v>
      </c>
      <c r="G44" s="28">
        <v>11.77691521835269</v>
      </c>
      <c r="I44" s="96">
        <v>62315</v>
      </c>
      <c r="J44" s="18">
        <v>68592</v>
      </c>
      <c r="K44" s="19">
        <v>72264</v>
      </c>
      <c r="L44" s="79">
        <v>9.9743258946721429</v>
      </c>
      <c r="M44" s="79">
        <v>10.976405975957908</v>
      </c>
      <c r="N44" s="80">
        <v>11.435009510185868</v>
      </c>
      <c r="P44" s="96">
        <v>4333</v>
      </c>
      <c r="Q44" s="18">
        <v>3726</v>
      </c>
      <c r="R44" s="19">
        <v>4165</v>
      </c>
      <c r="S44" s="79">
        <v>40.183622368543077</v>
      </c>
      <c r="T44" s="79">
        <v>22.775061124694375</v>
      </c>
      <c r="U44" s="80">
        <v>24.472648216698982</v>
      </c>
    </row>
    <row r="45" spans="1:21" x14ac:dyDescent="0.2">
      <c r="A45" s="17" t="s">
        <v>82</v>
      </c>
      <c r="B45" s="18">
        <v>126213</v>
      </c>
      <c r="C45" s="18">
        <v>127422</v>
      </c>
      <c r="D45" s="19">
        <v>128696</v>
      </c>
      <c r="E45" s="27">
        <v>19.859268618506871</v>
      </c>
      <c r="F45" s="27">
        <v>19.870443374335686</v>
      </c>
      <c r="G45" s="28">
        <v>19.830717148479213</v>
      </c>
      <c r="I45" s="96">
        <v>126213</v>
      </c>
      <c r="J45" s="18">
        <v>127422</v>
      </c>
      <c r="K45" s="19">
        <v>128696</v>
      </c>
      <c r="L45" s="79">
        <v>20.202031519606116</v>
      </c>
      <c r="M45" s="79">
        <v>20.390652004147839</v>
      </c>
      <c r="N45" s="80">
        <v>20.364773385404632</v>
      </c>
      <c r="P45" s="96">
        <v>0</v>
      </c>
      <c r="Q45" s="18">
        <v>0</v>
      </c>
      <c r="R45" s="19">
        <v>0</v>
      </c>
      <c r="S45" s="79" t="s">
        <v>164</v>
      </c>
      <c r="T45" s="79" t="s">
        <v>164</v>
      </c>
      <c r="U45" s="80" t="s">
        <v>164</v>
      </c>
    </row>
    <row r="46" spans="1:21" x14ac:dyDescent="0.2">
      <c r="A46" s="17" t="s">
        <v>84</v>
      </c>
      <c r="B46" s="18">
        <v>86455</v>
      </c>
      <c r="C46" s="18">
        <v>89328</v>
      </c>
      <c r="D46" s="19">
        <v>91849</v>
      </c>
      <c r="E46" s="27">
        <v>13.603456604414848</v>
      </c>
      <c r="F46" s="27">
        <v>13.929988273160507</v>
      </c>
      <c r="G46" s="28">
        <v>14.15297708841508</v>
      </c>
      <c r="I46" s="96">
        <v>86455</v>
      </c>
      <c r="J46" s="18">
        <v>89328</v>
      </c>
      <c r="K46" s="19">
        <v>91849</v>
      </c>
      <c r="L46" s="79">
        <v>13.838246733914469</v>
      </c>
      <c r="M46" s="79">
        <v>14.294675662181712</v>
      </c>
      <c r="N46" s="80">
        <v>14.53412748396244</v>
      </c>
      <c r="P46" s="96">
        <v>0</v>
      </c>
      <c r="Q46" s="18">
        <v>0</v>
      </c>
      <c r="R46" s="19">
        <v>0</v>
      </c>
      <c r="S46" s="79" t="s">
        <v>164</v>
      </c>
      <c r="T46" s="79" t="s">
        <v>164</v>
      </c>
      <c r="U46" s="80" t="s">
        <v>164</v>
      </c>
    </row>
    <row r="47" spans="1:21" x14ac:dyDescent="0.2">
      <c r="A47" s="17" t="s">
        <v>152</v>
      </c>
      <c r="B47" s="18">
        <v>8493</v>
      </c>
      <c r="C47" s="18">
        <v>7267</v>
      </c>
      <c r="D47" s="19">
        <v>6168</v>
      </c>
      <c r="E47" s="27">
        <v>1.3363502046301001</v>
      </c>
      <c r="F47" s="27">
        <v>1.1332306195264352</v>
      </c>
      <c r="G47" s="28">
        <v>0.95042474802495636</v>
      </c>
      <c r="I47" s="96">
        <v>8493</v>
      </c>
      <c r="J47" s="18">
        <v>7267</v>
      </c>
      <c r="K47" s="19">
        <v>6168</v>
      </c>
      <c r="L47" s="79">
        <v>1.3594150657698871</v>
      </c>
      <c r="M47" s="79">
        <v>1.1628986212282206</v>
      </c>
      <c r="N47" s="80">
        <v>0.97602040654857791</v>
      </c>
      <c r="P47" s="96">
        <v>0</v>
      </c>
      <c r="Q47" s="18">
        <v>0</v>
      </c>
      <c r="R47" s="19">
        <v>0</v>
      </c>
      <c r="S47" s="79" t="s">
        <v>164</v>
      </c>
      <c r="T47" s="79" t="s">
        <v>164</v>
      </c>
      <c r="U47" s="80" t="s">
        <v>164</v>
      </c>
    </row>
    <row r="48" spans="1:21" x14ac:dyDescent="0.2">
      <c r="A48" s="17" t="s">
        <v>163</v>
      </c>
      <c r="B48" s="18">
        <v>110716</v>
      </c>
      <c r="C48" s="18">
        <v>113588</v>
      </c>
      <c r="D48" s="19">
        <v>116148</v>
      </c>
      <c r="E48" s="27">
        <v>17.420858266316518</v>
      </c>
      <c r="F48" s="27">
        <v>17.713141545447741</v>
      </c>
      <c r="G48" s="28">
        <v>17.897200653956329</v>
      </c>
      <c r="I48" s="96">
        <v>110716</v>
      </c>
      <c r="J48" s="18">
        <v>102504</v>
      </c>
      <c r="K48" s="19">
        <v>104528</v>
      </c>
      <c r="L48" s="79">
        <v>17.721535196253246</v>
      </c>
      <c r="M48" s="79">
        <v>16.403159525303085</v>
      </c>
      <c r="N48" s="80">
        <v>16.540444399434136</v>
      </c>
      <c r="P48" s="96">
        <v>0</v>
      </c>
      <c r="Q48" s="18">
        <v>11084</v>
      </c>
      <c r="R48" s="19">
        <v>11620</v>
      </c>
      <c r="S48" s="79" t="s">
        <v>164</v>
      </c>
      <c r="T48" s="79">
        <v>67.750611246943762</v>
      </c>
      <c r="U48" s="80">
        <v>68.27663199952994</v>
      </c>
    </row>
    <row r="49" spans="1:21" x14ac:dyDescent="0.2">
      <c r="A49" s="17" t="s">
        <v>165</v>
      </c>
      <c r="B49" s="18">
        <v>11926</v>
      </c>
      <c r="C49" s="18">
        <v>12224</v>
      </c>
      <c r="D49" s="19">
        <v>12845</v>
      </c>
      <c r="E49" s="27">
        <v>1.8765233180758949</v>
      </c>
      <c r="F49" s="27">
        <v>1.9062351855086204</v>
      </c>
      <c r="G49" s="28">
        <v>1.9792811103081329</v>
      </c>
      <c r="I49" s="96">
        <v>11926</v>
      </c>
      <c r="J49" s="18">
        <v>12224</v>
      </c>
      <c r="K49" s="19">
        <v>12845</v>
      </c>
      <c r="L49" s="79">
        <v>1.9089113475063786</v>
      </c>
      <c r="M49" s="79">
        <v>1.9561404631751438</v>
      </c>
      <c r="N49" s="80">
        <v>2.0325846501485869</v>
      </c>
      <c r="P49" s="96">
        <v>0</v>
      </c>
      <c r="Q49" s="18">
        <v>0</v>
      </c>
      <c r="R49" s="19">
        <v>0</v>
      </c>
      <c r="S49" s="79" t="s">
        <v>164</v>
      </c>
      <c r="T49" s="79" t="s">
        <v>164</v>
      </c>
      <c r="U49" s="80" t="s">
        <v>164</v>
      </c>
    </row>
    <row r="50" spans="1:21" x14ac:dyDescent="0.2">
      <c r="A50" s="17" t="s">
        <v>166</v>
      </c>
      <c r="B50" s="18">
        <v>3112</v>
      </c>
      <c r="C50" s="18">
        <v>2835</v>
      </c>
      <c r="D50" s="19">
        <v>0</v>
      </c>
      <c r="E50" s="27">
        <v>0.48966464580347013</v>
      </c>
      <c r="F50" s="27">
        <v>0.44209561116794333</v>
      </c>
      <c r="G50" s="28" t="s">
        <v>164</v>
      </c>
      <c r="I50" s="96">
        <v>3112</v>
      </c>
      <c r="J50" s="18">
        <v>2835</v>
      </c>
      <c r="K50" s="19">
        <v>0</v>
      </c>
      <c r="L50" s="79">
        <v>0.49811605848061796</v>
      </c>
      <c r="M50" s="79">
        <v>0.45366968366341071</v>
      </c>
      <c r="N50" s="80" t="s">
        <v>164</v>
      </c>
      <c r="P50" s="96">
        <v>0</v>
      </c>
      <c r="Q50" s="18">
        <v>0</v>
      </c>
      <c r="R50" s="19">
        <v>0</v>
      </c>
      <c r="S50" s="79" t="s">
        <v>164</v>
      </c>
      <c r="T50" s="79" t="s">
        <v>164</v>
      </c>
      <c r="U50" s="80" t="s">
        <v>164</v>
      </c>
    </row>
    <row r="51" spans="1:21" x14ac:dyDescent="0.2">
      <c r="A51" s="17" t="s">
        <v>167</v>
      </c>
      <c r="B51" s="18">
        <v>1546</v>
      </c>
      <c r="C51" s="18">
        <v>1492</v>
      </c>
      <c r="D51" s="19">
        <v>1139</v>
      </c>
      <c r="E51" s="27">
        <v>0.24325885038951311</v>
      </c>
      <c r="F51" s="27">
        <v>0.23266548566581002</v>
      </c>
      <c r="G51" s="28">
        <v>0.17550807198450474</v>
      </c>
      <c r="I51" s="96">
        <v>0</v>
      </c>
      <c r="J51" s="18">
        <v>0</v>
      </c>
      <c r="K51" s="19">
        <v>0</v>
      </c>
      <c r="L51" s="79" t="s">
        <v>164</v>
      </c>
      <c r="M51" s="79" t="s">
        <v>164</v>
      </c>
      <c r="N51" s="80" t="s">
        <v>164</v>
      </c>
      <c r="P51" s="96">
        <v>1546</v>
      </c>
      <c r="Q51" s="18">
        <v>1492</v>
      </c>
      <c r="R51" s="19">
        <v>1139</v>
      </c>
      <c r="S51" s="79">
        <v>14.337382917555411</v>
      </c>
      <c r="T51" s="79">
        <v>9.1198044009779959</v>
      </c>
      <c r="U51" s="80">
        <v>6.692520124566661</v>
      </c>
    </row>
    <row r="52" spans="1:21" x14ac:dyDescent="0.2">
      <c r="A52" s="17" t="s">
        <v>168</v>
      </c>
      <c r="B52" s="18">
        <v>5345</v>
      </c>
      <c r="C52" s="18">
        <v>6145</v>
      </c>
      <c r="D52" s="19">
        <v>7144</v>
      </c>
      <c r="E52" s="27">
        <v>0.84102105778263103</v>
      </c>
      <c r="F52" s="27">
        <v>0.95826367923351385</v>
      </c>
      <c r="G52" s="28">
        <v>1.1008162126929779</v>
      </c>
      <c r="I52" s="96">
        <v>5345</v>
      </c>
      <c r="J52" s="18">
        <v>6145</v>
      </c>
      <c r="K52" s="19">
        <v>7144</v>
      </c>
      <c r="L52" s="79">
        <v>0.85553673926057294</v>
      </c>
      <c r="M52" s="79">
        <v>0.98335104272016183</v>
      </c>
      <c r="N52" s="80">
        <v>1.1304620272994554</v>
      </c>
      <c r="P52" s="96">
        <v>0</v>
      </c>
      <c r="Q52" s="18">
        <v>0</v>
      </c>
      <c r="R52" s="19">
        <v>0</v>
      </c>
      <c r="S52" s="79" t="s">
        <v>164</v>
      </c>
      <c r="T52" s="79" t="s">
        <v>164</v>
      </c>
      <c r="U52" s="80" t="s">
        <v>164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  <c r="I53" s="96">
        <v>0</v>
      </c>
      <c r="J53" s="18">
        <v>0</v>
      </c>
      <c r="K53" s="19">
        <v>0</v>
      </c>
      <c r="L53" s="79" t="s">
        <v>164</v>
      </c>
      <c r="M53" s="79" t="s">
        <v>164</v>
      </c>
      <c r="N53" s="80" t="s">
        <v>164</v>
      </c>
      <c r="P53" s="96">
        <v>0</v>
      </c>
      <c r="Q53" s="18">
        <v>0</v>
      </c>
      <c r="R53" s="19">
        <v>0</v>
      </c>
      <c r="S53" s="79" t="s">
        <v>164</v>
      </c>
      <c r="T53" s="79" t="s">
        <v>164</v>
      </c>
      <c r="U53" s="80" t="s">
        <v>164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  <c r="I54" s="96">
        <v>0</v>
      </c>
      <c r="J54" s="18">
        <v>0</v>
      </c>
      <c r="K54" s="19">
        <v>0</v>
      </c>
      <c r="L54" s="79" t="s">
        <v>164</v>
      </c>
      <c r="M54" s="79" t="s">
        <v>164</v>
      </c>
      <c r="N54" s="80" t="s">
        <v>164</v>
      </c>
      <c r="P54" s="96">
        <v>0</v>
      </c>
      <c r="Q54" s="18">
        <v>0</v>
      </c>
      <c r="R54" s="19">
        <v>0</v>
      </c>
      <c r="S54" s="79" t="s">
        <v>164</v>
      </c>
      <c r="T54" s="79" t="s">
        <v>164</v>
      </c>
      <c r="U54" s="80" t="s">
        <v>164</v>
      </c>
    </row>
    <row r="55" spans="1:21" x14ac:dyDescent="0.2">
      <c r="A55" s="17" t="s">
        <v>171</v>
      </c>
      <c r="B55" s="18">
        <v>13886</v>
      </c>
      <c r="C55" s="18">
        <v>8569</v>
      </c>
      <c r="D55" s="19">
        <v>8259</v>
      </c>
      <c r="E55" s="27">
        <v>2.1849239304713968</v>
      </c>
      <c r="F55" s="27">
        <v>1.3362671224331943</v>
      </c>
      <c r="G55" s="28">
        <v>1.2726261339069576</v>
      </c>
      <c r="I55" s="96">
        <v>9050</v>
      </c>
      <c r="J55" s="18">
        <v>8569</v>
      </c>
      <c r="K55" s="19">
        <v>8259</v>
      </c>
      <c r="L55" s="79">
        <v>1.4485701572138794</v>
      </c>
      <c r="M55" s="79">
        <v>1.3712506240958611</v>
      </c>
      <c r="N55" s="80">
        <v>1.3068989198580909</v>
      </c>
      <c r="P55" s="96">
        <v>4836</v>
      </c>
      <c r="Q55" s="18">
        <v>0</v>
      </c>
      <c r="R55" s="19">
        <v>0</v>
      </c>
      <c r="S55" s="79">
        <v>44.848372438097002</v>
      </c>
      <c r="T55" s="79" t="s">
        <v>164</v>
      </c>
      <c r="U55" s="80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6">
        <v>0</v>
      </c>
      <c r="J56" s="18">
        <v>0</v>
      </c>
      <c r="K56" s="19">
        <v>0</v>
      </c>
      <c r="L56" s="79" t="s">
        <v>164</v>
      </c>
      <c r="M56" s="79" t="s">
        <v>164</v>
      </c>
      <c r="N56" s="80" t="s">
        <v>164</v>
      </c>
      <c r="P56" s="96">
        <v>0</v>
      </c>
      <c r="Q56" s="18">
        <v>0</v>
      </c>
      <c r="R56" s="19">
        <v>0</v>
      </c>
      <c r="S56" s="79" t="s">
        <v>164</v>
      </c>
      <c r="T56" s="79" t="s">
        <v>164</v>
      </c>
      <c r="U56" s="80" t="s">
        <v>164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164</v>
      </c>
      <c r="F57" s="27" t="s">
        <v>164</v>
      </c>
      <c r="G57" s="28" t="s">
        <v>164</v>
      </c>
      <c r="I57" s="96">
        <v>0</v>
      </c>
      <c r="J57" s="18">
        <v>0</v>
      </c>
      <c r="K57" s="19">
        <v>0</v>
      </c>
      <c r="L57" s="79" t="s">
        <v>164</v>
      </c>
      <c r="M57" s="79" t="s">
        <v>164</v>
      </c>
      <c r="N57" s="80" t="s">
        <v>164</v>
      </c>
      <c r="P57" s="96">
        <v>0</v>
      </c>
      <c r="Q57" s="18">
        <v>0</v>
      </c>
      <c r="R57" s="19">
        <v>0</v>
      </c>
      <c r="S57" s="79" t="s">
        <v>164</v>
      </c>
      <c r="T57" s="79" t="s">
        <v>164</v>
      </c>
      <c r="U57" s="80" t="s">
        <v>164</v>
      </c>
    </row>
    <row r="58" spans="1:21" x14ac:dyDescent="0.2">
      <c r="A58" s="17" t="s">
        <v>174</v>
      </c>
      <c r="B58" s="18">
        <v>32648</v>
      </c>
      <c r="C58" s="18">
        <v>32473</v>
      </c>
      <c r="D58" s="19">
        <v>31902</v>
      </c>
      <c r="E58" s="27">
        <v>5.1370730579022146</v>
      </c>
      <c r="F58" s="27">
        <v>5.0639050375508372</v>
      </c>
      <c r="G58" s="28">
        <v>4.9157669117205183</v>
      </c>
      <c r="I58" s="96">
        <v>32648</v>
      </c>
      <c r="J58" s="18">
        <v>32473</v>
      </c>
      <c r="K58" s="19">
        <v>31902</v>
      </c>
      <c r="L58" s="79">
        <v>5.2257368500241697</v>
      </c>
      <c r="M58" s="79">
        <v>5.1964781790483014</v>
      </c>
      <c r="N58" s="80">
        <v>5.0481522389287825</v>
      </c>
      <c r="P58" s="96">
        <v>0</v>
      </c>
      <c r="Q58" s="18">
        <v>0</v>
      </c>
      <c r="R58" s="19">
        <v>0</v>
      </c>
      <c r="S58" s="79" t="s">
        <v>164</v>
      </c>
      <c r="T58" s="79" t="s">
        <v>164</v>
      </c>
      <c r="U58" s="80" t="s">
        <v>164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  <c r="I59" s="96">
        <v>0</v>
      </c>
      <c r="J59" s="18">
        <v>0</v>
      </c>
      <c r="K59" s="19">
        <v>0</v>
      </c>
      <c r="L59" s="79" t="s">
        <v>164</v>
      </c>
      <c r="M59" s="79" t="s">
        <v>164</v>
      </c>
      <c r="N59" s="80" t="s">
        <v>164</v>
      </c>
      <c r="P59" s="96">
        <v>0</v>
      </c>
      <c r="Q59" s="18">
        <v>0</v>
      </c>
      <c r="R59" s="19">
        <v>0</v>
      </c>
      <c r="S59" s="79" t="s">
        <v>164</v>
      </c>
      <c r="T59" s="79" t="s">
        <v>164</v>
      </c>
      <c r="U59" s="80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611</v>
      </c>
      <c r="E60" s="27" t="s">
        <v>164</v>
      </c>
      <c r="F60" s="27" t="s">
        <v>164</v>
      </c>
      <c r="G60" s="28">
        <v>9.4148755032952058E-2</v>
      </c>
      <c r="I60" s="96">
        <v>0</v>
      </c>
      <c r="J60" s="18">
        <v>0</v>
      </c>
      <c r="K60" s="19">
        <v>611</v>
      </c>
      <c r="L60" s="79" t="s">
        <v>164</v>
      </c>
      <c r="M60" s="79" t="s">
        <v>164</v>
      </c>
      <c r="N60" s="80">
        <v>9.6684252334821835E-2</v>
      </c>
      <c r="P60" s="96">
        <v>0</v>
      </c>
      <c r="Q60" s="18">
        <v>0</v>
      </c>
      <c r="R60" s="19">
        <v>0</v>
      </c>
      <c r="S60" s="79" t="s">
        <v>164</v>
      </c>
      <c r="T60" s="79" t="s">
        <v>164</v>
      </c>
      <c r="U60" s="80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  <c r="I61" s="96">
        <v>0</v>
      </c>
      <c r="J61" s="18">
        <v>0</v>
      </c>
      <c r="K61" s="19">
        <v>0</v>
      </c>
      <c r="L61" s="79" t="s">
        <v>164</v>
      </c>
      <c r="M61" s="79" t="s">
        <v>164</v>
      </c>
      <c r="N61" s="80" t="s">
        <v>164</v>
      </c>
      <c r="P61" s="96">
        <v>0</v>
      </c>
      <c r="Q61" s="18">
        <v>0</v>
      </c>
      <c r="R61" s="19">
        <v>0</v>
      </c>
      <c r="S61" s="79" t="s">
        <v>164</v>
      </c>
      <c r="T61" s="79" t="s">
        <v>164</v>
      </c>
      <c r="U61" s="80" t="s">
        <v>164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6">
        <v>0</v>
      </c>
      <c r="J62" s="18">
        <v>0</v>
      </c>
      <c r="K62" s="19">
        <v>0</v>
      </c>
      <c r="L62" s="79" t="s">
        <v>164</v>
      </c>
      <c r="M62" s="79" t="s">
        <v>164</v>
      </c>
      <c r="N62" s="80" t="s">
        <v>164</v>
      </c>
      <c r="P62" s="96">
        <v>0</v>
      </c>
      <c r="Q62" s="18">
        <v>0</v>
      </c>
      <c r="R62" s="19">
        <v>0</v>
      </c>
      <c r="S62" s="79" t="s">
        <v>164</v>
      </c>
      <c r="T62" s="79" t="s">
        <v>164</v>
      </c>
      <c r="U62" s="80" t="s">
        <v>164</v>
      </c>
    </row>
    <row r="63" spans="1:21" x14ac:dyDescent="0.2">
      <c r="A63" s="17" t="s">
        <v>179</v>
      </c>
      <c r="B63" s="18">
        <v>34989</v>
      </c>
      <c r="C63" s="18">
        <v>35277</v>
      </c>
      <c r="D63" s="19">
        <v>36211</v>
      </c>
      <c r="E63" s="27">
        <v>5.5054229730133732</v>
      </c>
      <c r="F63" s="27">
        <v>5.5011664462686198</v>
      </c>
      <c r="G63" s="28">
        <v>5.5797390646452163</v>
      </c>
      <c r="I63" s="96">
        <v>34989</v>
      </c>
      <c r="J63" s="18">
        <v>35277</v>
      </c>
      <c r="K63" s="19">
        <v>36211</v>
      </c>
      <c r="L63" s="79">
        <v>5.6004443348902129</v>
      </c>
      <c r="M63" s="79">
        <v>5.6451871007386734</v>
      </c>
      <c r="N63" s="80">
        <v>5.7300056649692861</v>
      </c>
      <c r="P63" s="96">
        <v>0</v>
      </c>
      <c r="Q63" s="18">
        <v>0</v>
      </c>
      <c r="R63" s="19">
        <v>0</v>
      </c>
      <c r="S63" s="79" t="s">
        <v>164</v>
      </c>
      <c r="T63" s="79" t="s">
        <v>164</v>
      </c>
      <c r="U63" s="80" t="s">
        <v>164</v>
      </c>
    </row>
    <row r="64" spans="1:21" x14ac:dyDescent="0.2">
      <c r="A64" s="17" t="s">
        <v>180</v>
      </c>
      <c r="B64" s="18">
        <v>349</v>
      </c>
      <c r="C64" s="18">
        <v>357</v>
      </c>
      <c r="D64" s="19">
        <v>421</v>
      </c>
      <c r="E64" s="27">
        <v>5.4914190676545974E-2</v>
      </c>
      <c r="F64" s="27">
        <v>5.5671299184111379E-2</v>
      </c>
      <c r="G64" s="28">
        <v>6.4871728099628184E-2</v>
      </c>
      <c r="I64" s="96">
        <v>281</v>
      </c>
      <c r="J64" s="18">
        <v>299</v>
      </c>
      <c r="K64" s="19">
        <v>326</v>
      </c>
      <c r="L64" s="79">
        <v>4.497770322398896E-2</v>
      </c>
      <c r="M64" s="79">
        <v>4.7847349352860599E-2</v>
      </c>
      <c r="N64" s="80">
        <v>5.1586033160641441E-2</v>
      </c>
      <c r="P64" s="96">
        <v>68</v>
      </c>
      <c r="Q64" s="18">
        <v>58</v>
      </c>
      <c r="R64" s="19">
        <v>95</v>
      </c>
      <c r="S64" s="79">
        <v>0.63062227580450714</v>
      </c>
      <c r="T64" s="79">
        <v>0.3545232273838631</v>
      </c>
      <c r="U64" s="80">
        <v>0.55819965920441861</v>
      </c>
    </row>
    <row r="65" spans="1:21" x14ac:dyDescent="0.2">
      <c r="A65" s="17" t="s">
        <v>181</v>
      </c>
      <c r="B65" s="18">
        <v>2266</v>
      </c>
      <c r="C65" s="18">
        <v>2552</v>
      </c>
      <c r="D65" s="19">
        <v>2641</v>
      </c>
      <c r="E65" s="27">
        <v>0.35654887126949336</v>
      </c>
      <c r="F65" s="27">
        <v>0.39796402105840967</v>
      </c>
      <c r="G65" s="28">
        <v>0.40695067437320198</v>
      </c>
      <c r="I65" s="96">
        <v>2266</v>
      </c>
      <c r="J65" s="18">
        <v>2552</v>
      </c>
      <c r="K65" s="19">
        <v>2641</v>
      </c>
      <c r="L65" s="79">
        <v>0.36270275980625977</v>
      </c>
      <c r="M65" s="79">
        <v>0.40838272758695737</v>
      </c>
      <c r="N65" s="80">
        <v>0.41791016434740502</v>
      </c>
      <c r="P65" s="96">
        <v>0</v>
      </c>
      <c r="Q65" s="18">
        <v>0</v>
      </c>
      <c r="R65" s="19">
        <v>0</v>
      </c>
      <c r="S65" s="79" t="s">
        <v>164</v>
      </c>
      <c r="T65" s="79" t="s">
        <v>164</v>
      </c>
      <c r="U65" s="80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6">
        <v>0</v>
      </c>
      <c r="J66" s="18">
        <v>0</v>
      </c>
      <c r="K66" s="19">
        <v>0</v>
      </c>
      <c r="L66" s="79" t="s">
        <v>164</v>
      </c>
      <c r="M66" s="79" t="s">
        <v>164</v>
      </c>
      <c r="N66" s="80" t="s">
        <v>164</v>
      </c>
      <c r="P66" s="96">
        <v>0</v>
      </c>
      <c r="Q66" s="18">
        <v>0</v>
      </c>
      <c r="R66" s="19">
        <v>0</v>
      </c>
      <c r="S66" s="79" t="s">
        <v>164</v>
      </c>
      <c r="T66" s="79" t="s">
        <v>164</v>
      </c>
      <c r="U66" s="80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6">
        <v>0</v>
      </c>
      <c r="J67" s="18">
        <v>0</v>
      </c>
      <c r="K67" s="19">
        <v>0</v>
      </c>
      <c r="L67" s="79" t="s">
        <v>164</v>
      </c>
      <c r="M67" s="79" t="s">
        <v>164</v>
      </c>
      <c r="N67" s="80" t="s">
        <v>164</v>
      </c>
      <c r="P67" s="96">
        <v>0</v>
      </c>
      <c r="Q67" s="18">
        <v>0</v>
      </c>
      <c r="R67" s="19">
        <v>0</v>
      </c>
      <c r="S67" s="79" t="s">
        <v>164</v>
      </c>
      <c r="T67" s="79" t="s">
        <v>164</v>
      </c>
      <c r="U67" s="80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6">
        <v>0</v>
      </c>
      <c r="J68" s="18">
        <v>0</v>
      </c>
      <c r="K68" s="19">
        <v>0</v>
      </c>
      <c r="L68" s="79" t="s">
        <v>164</v>
      </c>
      <c r="M68" s="79" t="s">
        <v>164</v>
      </c>
      <c r="N68" s="80" t="s">
        <v>164</v>
      </c>
      <c r="P68" s="96">
        <v>0</v>
      </c>
      <c r="Q68" s="18">
        <v>0</v>
      </c>
      <c r="R68" s="19">
        <v>0</v>
      </c>
      <c r="S68" s="79" t="s">
        <v>164</v>
      </c>
      <c r="T68" s="79" t="s">
        <v>164</v>
      </c>
      <c r="U68" s="80" t="s">
        <v>164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164</v>
      </c>
      <c r="F69" s="27" t="s">
        <v>164</v>
      </c>
      <c r="G69" s="28" t="s">
        <v>164</v>
      </c>
      <c r="I69" s="96">
        <v>0</v>
      </c>
      <c r="J69" s="18">
        <v>0</v>
      </c>
      <c r="K69" s="19">
        <v>0</v>
      </c>
      <c r="L69" s="79" t="s">
        <v>164</v>
      </c>
      <c r="M69" s="79" t="s">
        <v>164</v>
      </c>
      <c r="N69" s="80" t="s">
        <v>164</v>
      </c>
      <c r="P69" s="96">
        <v>0</v>
      </c>
      <c r="Q69" s="18">
        <v>0</v>
      </c>
      <c r="R69" s="19">
        <v>0</v>
      </c>
      <c r="S69" s="79" t="s">
        <v>164</v>
      </c>
      <c r="T69" s="79" t="s">
        <v>164</v>
      </c>
      <c r="U69" s="80" t="s">
        <v>164</v>
      </c>
    </row>
    <row r="70" spans="1:21" x14ac:dyDescent="0.2">
      <c r="A70" s="17" t="s">
        <v>186</v>
      </c>
      <c r="B70" s="18">
        <v>2361</v>
      </c>
      <c r="C70" s="18">
        <v>0</v>
      </c>
      <c r="D70" s="19">
        <v>0</v>
      </c>
      <c r="E70" s="27">
        <v>0.37149686013560185</v>
      </c>
      <c r="F70" s="27" t="s">
        <v>164</v>
      </c>
      <c r="G70" s="28" t="s">
        <v>164</v>
      </c>
      <c r="I70" s="96">
        <v>2361</v>
      </c>
      <c r="J70" s="18">
        <v>0</v>
      </c>
      <c r="K70" s="19">
        <v>0</v>
      </c>
      <c r="L70" s="79">
        <v>0.37790874488198556</v>
      </c>
      <c r="M70" s="79" t="s">
        <v>164</v>
      </c>
      <c r="N70" s="80" t="s">
        <v>164</v>
      </c>
      <c r="P70" s="96">
        <v>0</v>
      </c>
      <c r="Q70" s="18">
        <v>0</v>
      </c>
      <c r="R70" s="19">
        <v>0</v>
      </c>
      <c r="S70" s="79" t="s">
        <v>164</v>
      </c>
      <c r="T70" s="79" t="s">
        <v>164</v>
      </c>
      <c r="U70" s="80" t="s">
        <v>164</v>
      </c>
    </row>
    <row r="71" spans="1:21" x14ac:dyDescent="0.2">
      <c r="A71" s="17" t="s">
        <v>187</v>
      </c>
      <c r="B71" s="18">
        <v>1294</v>
      </c>
      <c r="C71" s="18">
        <v>1563</v>
      </c>
      <c r="D71" s="19">
        <v>1484</v>
      </c>
      <c r="E71" s="27">
        <v>0.20360734308152004</v>
      </c>
      <c r="F71" s="27">
        <v>0.24373736869682378</v>
      </c>
      <c r="G71" s="28">
        <v>0.22866898931080337</v>
      </c>
      <c r="I71" s="96">
        <v>1294</v>
      </c>
      <c r="J71" s="18">
        <v>1563</v>
      </c>
      <c r="K71" s="19">
        <v>1484</v>
      </c>
      <c r="L71" s="79">
        <v>0.20712152303146519</v>
      </c>
      <c r="M71" s="79">
        <v>0.25011841818903385</v>
      </c>
      <c r="N71" s="80">
        <v>0.23482721843678495</v>
      </c>
      <c r="P71" s="96">
        <v>0</v>
      </c>
      <c r="Q71" s="18">
        <v>0</v>
      </c>
      <c r="R71" s="19">
        <v>0</v>
      </c>
      <c r="S71" s="79" t="s">
        <v>164</v>
      </c>
      <c r="T71" s="79" t="s">
        <v>164</v>
      </c>
      <c r="U71" s="80" t="s">
        <v>164</v>
      </c>
    </row>
    <row r="72" spans="1:21" x14ac:dyDescent="0.2">
      <c r="A72" s="17" t="s">
        <v>188</v>
      </c>
      <c r="B72" s="18">
        <v>0</v>
      </c>
      <c r="C72" s="18">
        <v>0</v>
      </c>
      <c r="D72" s="19">
        <v>0</v>
      </c>
      <c r="E72" s="27" t="s">
        <v>164</v>
      </c>
      <c r="F72" s="27" t="s">
        <v>164</v>
      </c>
      <c r="G72" s="28" t="s">
        <v>164</v>
      </c>
      <c r="I72" s="96">
        <v>0</v>
      </c>
      <c r="J72" s="18">
        <v>0</v>
      </c>
      <c r="K72" s="19">
        <v>0</v>
      </c>
      <c r="L72" s="79" t="s">
        <v>164</v>
      </c>
      <c r="M72" s="79" t="s">
        <v>164</v>
      </c>
      <c r="N72" s="80" t="s">
        <v>164</v>
      </c>
      <c r="P72" s="96">
        <v>0</v>
      </c>
      <c r="Q72" s="18">
        <v>0</v>
      </c>
      <c r="R72" s="19">
        <v>0</v>
      </c>
      <c r="S72" s="79" t="s">
        <v>164</v>
      </c>
      <c r="T72" s="79" t="s">
        <v>164</v>
      </c>
      <c r="U72" s="80" t="s">
        <v>164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  <c r="I73" s="96">
        <v>0</v>
      </c>
      <c r="J73" s="18">
        <v>0</v>
      </c>
      <c r="K73" s="19">
        <v>0</v>
      </c>
      <c r="L73" s="79" t="s">
        <v>164</v>
      </c>
      <c r="M73" s="79" t="s">
        <v>164</v>
      </c>
      <c r="N73" s="80" t="s">
        <v>164</v>
      </c>
      <c r="P73" s="96">
        <v>0</v>
      </c>
      <c r="Q73" s="18">
        <v>0</v>
      </c>
      <c r="R73" s="19">
        <v>0</v>
      </c>
      <c r="S73" s="79" t="s">
        <v>164</v>
      </c>
      <c r="T73" s="79" t="s">
        <v>164</v>
      </c>
      <c r="U73" s="80" t="s">
        <v>164</v>
      </c>
    </row>
    <row r="74" spans="1:21" ht="13.5" thickBot="1" x14ac:dyDescent="0.25">
      <c r="A74" s="20" t="s">
        <v>4</v>
      </c>
      <c r="B74" s="21">
        <v>635537</v>
      </c>
      <c r="C74" s="21">
        <v>641264</v>
      </c>
      <c r="D74" s="22">
        <v>648973</v>
      </c>
      <c r="E74" s="23">
        <v>100</v>
      </c>
      <c r="F74" s="23">
        <v>100</v>
      </c>
      <c r="G74" s="48">
        <v>100</v>
      </c>
      <c r="I74" s="97">
        <v>624754</v>
      </c>
      <c r="J74" s="21">
        <v>624904</v>
      </c>
      <c r="K74" s="22">
        <v>631954</v>
      </c>
      <c r="L74" s="83">
        <v>100</v>
      </c>
      <c r="M74" s="83">
        <v>100</v>
      </c>
      <c r="N74" s="84">
        <v>100</v>
      </c>
      <c r="P74" s="97">
        <v>10783</v>
      </c>
      <c r="Q74" s="21">
        <v>16360</v>
      </c>
      <c r="R74" s="22">
        <v>17019</v>
      </c>
      <c r="S74" s="83">
        <v>100</v>
      </c>
      <c r="T74" s="83">
        <v>100</v>
      </c>
      <c r="U74" s="84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23">
        <v>14</v>
      </c>
    </row>
    <row r="77" spans="1:21" ht="12.75" customHeight="1" x14ac:dyDescent="0.2">
      <c r="A77" s="26" t="s">
        <v>160</v>
      </c>
      <c r="U77" s="222"/>
    </row>
    <row r="78" spans="1:21" ht="12.75" customHeight="1" x14ac:dyDescent="0.2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119</v>
      </c>
      <c r="B4" s="6"/>
      <c r="C4" s="6"/>
      <c r="D4" s="6"/>
      <c r="E4" s="6"/>
      <c r="F4" s="6"/>
      <c r="I4" s="238" t="s">
        <v>107</v>
      </c>
      <c r="J4" s="238"/>
      <c r="K4" s="238"/>
      <c r="L4" s="238"/>
      <c r="M4" s="238"/>
      <c r="N4" s="238"/>
      <c r="P4" s="238" t="s">
        <v>108</v>
      </c>
      <c r="Q4" s="238"/>
      <c r="R4" s="238"/>
      <c r="S4" s="238"/>
      <c r="T4" s="238"/>
      <c r="U4" s="238"/>
    </row>
    <row r="5" spans="1:21" x14ac:dyDescent="0.2">
      <c r="A5" s="7"/>
      <c r="B5" s="8"/>
      <c r="C5" s="86" t="s">
        <v>1</v>
      </c>
      <c r="D5" s="10"/>
      <c r="E5" s="11"/>
      <c r="F5" s="86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5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5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165362</v>
      </c>
      <c r="C7" s="18">
        <v>189892</v>
      </c>
      <c r="D7" s="19">
        <v>217451</v>
      </c>
      <c r="E7" s="27">
        <v>15.635560447124721</v>
      </c>
      <c r="F7" s="27">
        <v>16.334093157283558</v>
      </c>
      <c r="G7" s="28">
        <v>16.986116676782519</v>
      </c>
      <c r="I7" s="96">
        <v>156389</v>
      </c>
      <c r="J7" s="18">
        <v>179884</v>
      </c>
      <c r="K7" s="19">
        <v>206968</v>
      </c>
      <c r="L7" s="79">
        <v>15.573910073264269</v>
      </c>
      <c r="M7" s="79">
        <v>16.412623972409012</v>
      </c>
      <c r="N7" s="80">
        <v>17.229371713322195</v>
      </c>
      <c r="P7" s="96">
        <v>8973</v>
      </c>
      <c r="Q7" s="18">
        <v>10008</v>
      </c>
      <c r="R7" s="19">
        <v>10483</v>
      </c>
      <c r="S7" s="79">
        <v>16.794250313500161</v>
      </c>
      <c r="T7" s="79">
        <v>15.040577096483318</v>
      </c>
      <c r="U7" s="80">
        <v>13.283408094477812</v>
      </c>
    </row>
    <row r="8" spans="1:21" x14ac:dyDescent="0.2">
      <c r="A8" s="17" t="s">
        <v>162</v>
      </c>
      <c r="B8" s="18">
        <v>146253</v>
      </c>
      <c r="C8" s="18">
        <v>151639</v>
      </c>
      <c r="D8" s="19">
        <v>165267</v>
      </c>
      <c r="E8" s="27">
        <v>13.828737086351955</v>
      </c>
      <c r="F8" s="27">
        <v>13.043654036385531</v>
      </c>
      <c r="G8" s="28">
        <v>12.909779880625136</v>
      </c>
      <c r="I8" s="96">
        <v>124389</v>
      </c>
      <c r="J8" s="18">
        <v>127569</v>
      </c>
      <c r="K8" s="19">
        <v>135335</v>
      </c>
      <c r="L8" s="79">
        <v>12.387208180263759</v>
      </c>
      <c r="M8" s="79">
        <v>11.639401100354924</v>
      </c>
      <c r="N8" s="80">
        <v>11.266171682687466</v>
      </c>
      <c r="P8" s="96">
        <v>21864</v>
      </c>
      <c r="Q8" s="18">
        <v>24070</v>
      </c>
      <c r="R8" s="19">
        <v>29932</v>
      </c>
      <c r="S8" s="79">
        <v>40.921596885586482</v>
      </c>
      <c r="T8" s="79">
        <v>36.173730087165616</v>
      </c>
      <c r="U8" s="80">
        <v>37.927975873691679</v>
      </c>
    </row>
    <row r="9" spans="1:21" x14ac:dyDescent="0.2">
      <c r="A9" s="17" t="s">
        <v>82</v>
      </c>
      <c r="B9" s="18">
        <v>228907</v>
      </c>
      <c r="C9" s="18">
        <v>251521</v>
      </c>
      <c r="D9" s="19">
        <v>279428</v>
      </c>
      <c r="E9" s="27">
        <v>21.643964364666481</v>
      </c>
      <c r="F9" s="27">
        <v>21.635284503892304</v>
      </c>
      <c r="G9" s="28">
        <v>21.827430597053983</v>
      </c>
      <c r="I9" s="96">
        <v>214026</v>
      </c>
      <c r="J9" s="18">
        <v>234086</v>
      </c>
      <c r="K9" s="19">
        <v>257800</v>
      </c>
      <c r="L9" s="79">
        <v>21.313658104728965</v>
      </c>
      <c r="M9" s="79">
        <v>21.358016806416</v>
      </c>
      <c r="N9" s="80">
        <v>21.4609602822391</v>
      </c>
      <c r="P9" s="96">
        <v>14881</v>
      </c>
      <c r="Q9" s="18">
        <v>17435</v>
      </c>
      <c r="R9" s="19">
        <v>21628</v>
      </c>
      <c r="S9" s="79">
        <v>27.851915626345242</v>
      </c>
      <c r="T9" s="79">
        <v>26.202284340246468</v>
      </c>
      <c r="U9" s="80">
        <v>27.405661572771738</v>
      </c>
    </row>
    <row r="10" spans="1:21" x14ac:dyDescent="0.2">
      <c r="A10" s="17" t="s">
        <v>84</v>
      </c>
      <c r="B10" s="18">
        <v>12661</v>
      </c>
      <c r="C10" s="18">
        <v>15588</v>
      </c>
      <c r="D10" s="19">
        <v>15802</v>
      </c>
      <c r="E10" s="27">
        <v>1.1971422141788688</v>
      </c>
      <c r="F10" s="27">
        <v>1.3408455550298912</v>
      </c>
      <c r="G10" s="28">
        <v>1.2343682748137159</v>
      </c>
      <c r="I10" s="96">
        <v>7319</v>
      </c>
      <c r="J10" s="18">
        <v>9006</v>
      </c>
      <c r="K10" s="19">
        <v>9622</v>
      </c>
      <c r="L10" s="79">
        <v>0.72885847358971012</v>
      </c>
      <c r="M10" s="79">
        <v>0.82170783113292767</v>
      </c>
      <c r="N10" s="80">
        <v>0.80099829261328404</v>
      </c>
      <c r="P10" s="96">
        <v>5342</v>
      </c>
      <c r="Q10" s="18">
        <v>6582</v>
      </c>
      <c r="R10" s="19">
        <v>6180</v>
      </c>
      <c r="S10" s="79">
        <v>9.9983155215332502</v>
      </c>
      <c r="T10" s="79">
        <v>9.8917944093778178</v>
      </c>
      <c r="U10" s="80">
        <v>7.8309130996730785</v>
      </c>
    </row>
    <row r="11" spans="1:21" x14ac:dyDescent="0.2">
      <c r="A11" s="17" t="s">
        <v>152</v>
      </c>
      <c r="B11" s="18">
        <v>8969</v>
      </c>
      <c r="C11" s="18">
        <v>4140</v>
      </c>
      <c r="D11" s="19">
        <v>0</v>
      </c>
      <c r="E11" s="27">
        <v>0.84805058991945925</v>
      </c>
      <c r="F11" s="27">
        <v>0.35611371553911658</v>
      </c>
      <c r="G11" s="28" t="s">
        <v>164</v>
      </c>
      <c r="I11" s="96">
        <v>8969</v>
      </c>
      <c r="J11" s="18">
        <v>4140</v>
      </c>
      <c r="K11" s="19">
        <v>0</v>
      </c>
      <c r="L11" s="79">
        <v>0.8931727899475489</v>
      </c>
      <c r="M11" s="79">
        <v>0.3777337798012792</v>
      </c>
      <c r="N11" s="80" t="s">
        <v>164</v>
      </c>
      <c r="P11" s="96">
        <v>0</v>
      </c>
      <c r="Q11" s="18">
        <v>0</v>
      </c>
      <c r="R11" s="19">
        <v>0</v>
      </c>
      <c r="S11" s="79" t="s">
        <v>164</v>
      </c>
      <c r="T11" s="79" t="s">
        <v>164</v>
      </c>
      <c r="U11" s="80" t="s">
        <v>164</v>
      </c>
    </row>
    <row r="12" spans="1:21" x14ac:dyDescent="0.2">
      <c r="A12" s="17" t="s">
        <v>163</v>
      </c>
      <c r="B12" s="18">
        <v>171602</v>
      </c>
      <c r="C12" s="18">
        <v>193800</v>
      </c>
      <c r="D12" s="19">
        <v>214406</v>
      </c>
      <c r="E12" s="27">
        <v>16.225574459957528</v>
      </c>
      <c r="F12" s="27">
        <v>16.670250741903573</v>
      </c>
      <c r="G12" s="28">
        <v>16.748257456632679</v>
      </c>
      <c r="I12" s="96">
        <v>171602</v>
      </c>
      <c r="J12" s="18">
        <v>188011</v>
      </c>
      <c r="K12" s="19">
        <v>208274</v>
      </c>
      <c r="L12" s="79">
        <v>17.088888070083541</v>
      </c>
      <c r="M12" s="79">
        <v>17.154131805366738</v>
      </c>
      <c r="N12" s="80">
        <v>17.338091706063096</v>
      </c>
      <c r="P12" s="96">
        <v>0</v>
      </c>
      <c r="Q12" s="18">
        <v>5789</v>
      </c>
      <c r="R12" s="19">
        <v>6132</v>
      </c>
      <c r="S12" s="79" t="s">
        <v>164</v>
      </c>
      <c r="T12" s="79">
        <v>8.7000300571085063</v>
      </c>
      <c r="U12" s="80">
        <v>7.7700904736562002</v>
      </c>
    </row>
    <row r="13" spans="1:21" x14ac:dyDescent="0.2">
      <c r="A13" s="17" t="s">
        <v>165</v>
      </c>
      <c r="B13" s="18">
        <v>3027</v>
      </c>
      <c r="C13" s="18">
        <v>4167</v>
      </c>
      <c r="D13" s="19">
        <v>5575</v>
      </c>
      <c r="E13" s="27">
        <v>0.28621352834052888</v>
      </c>
      <c r="F13" s="27">
        <v>0.35843619629263257</v>
      </c>
      <c r="G13" s="28">
        <v>0.43548937679322025</v>
      </c>
      <c r="I13" s="96">
        <v>3027</v>
      </c>
      <c r="J13" s="18">
        <v>4167</v>
      </c>
      <c r="K13" s="19">
        <v>5575</v>
      </c>
      <c r="L13" s="79">
        <v>0.30144208219101687</v>
      </c>
      <c r="M13" s="79">
        <v>0.38019726097389622</v>
      </c>
      <c r="N13" s="80">
        <v>0.46409950959458096</v>
      </c>
      <c r="P13" s="96">
        <v>0</v>
      </c>
      <c r="Q13" s="18">
        <v>0</v>
      </c>
      <c r="R13" s="19">
        <v>0</v>
      </c>
      <c r="S13" s="79" t="s">
        <v>164</v>
      </c>
      <c r="T13" s="79" t="s">
        <v>164</v>
      </c>
      <c r="U13" s="80" t="s">
        <v>164</v>
      </c>
    </row>
    <row r="14" spans="1:21" x14ac:dyDescent="0.2">
      <c r="A14" s="17" t="s">
        <v>166</v>
      </c>
      <c r="B14" s="18">
        <v>0</v>
      </c>
      <c r="C14" s="18">
        <v>0</v>
      </c>
      <c r="D14" s="19">
        <v>0</v>
      </c>
      <c r="E14" s="27" t="s">
        <v>164</v>
      </c>
      <c r="F14" s="27" t="s">
        <v>164</v>
      </c>
      <c r="G14" s="28" t="s">
        <v>164</v>
      </c>
      <c r="I14" s="96">
        <v>0</v>
      </c>
      <c r="J14" s="18">
        <v>0</v>
      </c>
      <c r="K14" s="19">
        <v>0</v>
      </c>
      <c r="L14" s="79" t="s">
        <v>164</v>
      </c>
      <c r="M14" s="79" t="s">
        <v>164</v>
      </c>
      <c r="N14" s="80" t="s">
        <v>164</v>
      </c>
      <c r="P14" s="96">
        <v>0</v>
      </c>
      <c r="Q14" s="18">
        <v>0</v>
      </c>
      <c r="R14" s="19">
        <v>0</v>
      </c>
      <c r="S14" s="79" t="s">
        <v>164</v>
      </c>
      <c r="T14" s="79" t="s">
        <v>164</v>
      </c>
      <c r="U14" s="80" t="s">
        <v>164</v>
      </c>
    </row>
    <row r="15" spans="1:21" x14ac:dyDescent="0.2">
      <c r="A15" s="17" t="s">
        <v>167</v>
      </c>
      <c r="B15" s="18">
        <v>1786</v>
      </c>
      <c r="C15" s="18">
        <v>2154</v>
      </c>
      <c r="D15" s="19">
        <v>3001</v>
      </c>
      <c r="E15" s="27">
        <v>0.16887260046785085</v>
      </c>
      <c r="F15" s="27">
        <v>0.18528235344716357</v>
      </c>
      <c r="G15" s="28">
        <v>0.23442217394734602</v>
      </c>
      <c r="I15" s="96">
        <v>0</v>
      </c>
      <c r="J15" s="18">
        <v>0</v>
      </c>
      <c r="K15" s="19">
        <v>0</v>
      </c>
      <c r="L15" s="79" t="s">
        <v>164</v>
      </c>
      <c r="M15" s="79" t="s">
        <v>164</v>
      </c>
      <c r="N15" s="80" t="s">
        <v>164</v>
      </c>
      <c r="P15" s="96">
        <v>1786</v>
      </c>
      <c r="Q15" s="18">
        <v>2154</v>
      </c>
      <c r="R15" s="19">
        <v>3001</v>
      </c>
      <c r="S15" s="79">
        <v>3.3427539351288624</v>
      </c>
      <c r="T15" s="79">
        <v>3.2371505861136161</v>
      </c>
      <c r="U15" s="80">
        <v>3.8026812640969108</v>
      </c>
    </row>
    <row r="16" spans="1:21" x14ac:dyDescent="0.2">
      <c r="A16" s="17" t="s">
        <v>168</v>
      </c>
      <c r="B16" s="18">
        <v>6133</v>
      </c>
      <c r="C16" s="18">
        <v>7913</v>
      </c>
      <c r="D16" s="19">
        <v>10267</v>
      </c>
      <c r="E16" s="27">
        <v>0.57989678536916534</v>
      </c>
      <c r="F16" s="27">
        <v>0.68065889639155308</v>
      </c>
      <c r="G16" s="28">
        <v>0.80200348547730804</v>
      </c>
      <c r="I16" s="96">
        <v>6133</v>
      </c>
      <c r="J16" s="18">
        <v>7913</v>
      </c>
      <c r="K16" s="19">
        <v>10267</v>
      </c>
      <c r="L16" s="79">
        <v>0.61075133468037879</v>
      </c>
      <c r="M16" s="79">
        <v>0.72198246366365271</v>
      </c>
      <c r="N16" s="80">
        <v>0.85469231659328482</v>
      </c>
      <c r="P16" s="96">
        <v>0</v>
      </c>
      <c r="Q16" s="18">
        <v>0</v>
      </c>
      <c r="R16" s="19">
        <v>0</v>
      </c>
      <c r="S16" s="79" t="s">
        <v>164</v>
      </c>
      <c r="T16" s="79" t="s">
        <v>164</v>
      </c>
      <c r="U16" s="80" t="s">
        <v>164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6">
        <v>0</v>
      </c>
      <c r="J17" s="18">
        <v>0</v>
      </c>
      <c r="K17" s="19">
        <v>0</v>
      </c>
      <c r="L17" s="79" t="s">
        <v>164</v>
      </c>
      <c r="M17" s="79" t="s">
        <v>164</v>
      </c>
      <c r="N17" s="80" t="s">
        <v>164</v>
      </c>
      <c r="P17" s="96">
        <v>0</v>
      </c>
      <c r="Q17" s="18">
        <v>0</v>
      </c>
      <c r="R17" s="19">
        <v>0</v>
      </c>
      <c r="S17" s="79" t="s">
        <v>164</v>
      </c>
      <c r="T17" s="79" t="s">
        <v>164</v>
      </c>
      <c r="U17" s="80" t="s">
        <v>164</v>
      </c>
    </row>
    <row r="18" spans="1:21" x14ac:dyDescent="0.2">
      <c r="A18" s="17" t="s">
        <v>170</v>
      </c>
      <c r="B18" s="18">
        <v>192791</v>
      </c>
      <c r="C18" s="18">
        <v>212258</v>
      </c>
      <c r="D18" s="19">
        <v>227074</v>
      </c>
      <c r="E18" s="27">
        <v>18.229069158341229</v>
      </c>
      <c r="F18" s="27">
        <v>18.257967399251644</v>
      </c>
      <c r="G18" s="28">
        <v>17.737814304205148</v>
      </c>
      <c r="I18" s="96">
        <v>192791</v>
      </c>
      <c r="J18" s="18">
        <v>212258</v>
      </c>
      <c r="K18" s="19">
        <v>227074</v>
      </c>
      <c r="L18" s="79">
        <v>19.19898264542066</v>
      </c>
      <c r="M18" s="79">
        <v>19.366429138420269</v>
      </c>
      <c r="N18" s="80">
        <v>18.903126823619711</v>
      </c>
      <c r="P18" s="96">
        <v>0</v>
      </c>
      <c r="Q18" s="18">
        <v>0</v>
      </c>
      <c r="R18" s="19">
        <v>0</v>
      </c>
      <c r="S18" s="79" t="s">
        <v>164</v>
      </c>
      <c r="T18" s="79" t="s">
        <v>164</v>
      </c>
      <c r="U18" s="80" t="s">
        <v>164</v>
      </c>
    </row>
    <row r="19" spans="1:21" x14ac:dyDescent="0.2">
      <c r="A19" s="17" t="s">
        <v>171</v>
      </c>
      <c r="B19" s="18">
        <v>27000</v>
      </c>
      <c r="C19" s="18">
        <v>27965</v>
      </c>
      <c r="D19" s="19">
        <v>26887</v>
      </c>
      <c r="E19" s="27">
        <v>2.5529452478342516</v>
      </c>
      <c r="F19" s="27">
        <v>2.4054879360027526</v>
      </c>
      <c r="G19" s="28">
        <v>2.1002695737828363</v>
      </c>
      <c r="I19" s="96">
        <v>27000</v>
      </c>
      <c r="J19" s="18">
        <v>27965</v>
      </c>
      <c r="K19" s="19">
        <v>26887</v>
      </c>
      <c r="L19" s="79">
        <v>2.6887797222191794</v>
      </c>
      <c r="M19" s="79">
        <v>2.5515278145272395</v>
      </c>
      <c r="N19" s="80">
        <v>2.2382499577523767</v>
      </c>
      <c r="P19" s="96">
        <v>0</v>
      </c>
      <c r="Q19" s="18">
        <v>0</v>
      </c>
      <c r="R19" s="19">
        <v>0</v>
      </c>
      <c r="S19" s="79" t="s">
        <v>164</v>
      </c>
      <c r="T19" s="79" t="s">
        <v>164</v>
      </c>
      <c r="U19" s="80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6">
        <v>0</v>
      </c>
      <c r="J20" s="18">
        <v>0</v>
      </c>
      <c r="K20" s="19">
        <v>0</v>
      </c>
      <c r="L20" s="79" t="s">
        <v>164</v>
      </c>
      <c r="M20" s="79" t="s">
        <v>164</v>
      </c>
      <c r="N20" s="80" t="s">
        <v>164</v>
      </c>
      <c r="P20" s="96">
        <v>0</v>
      </c>
      <c r="Q20" s="18">
        <v>0</v>
      </c>
      <c r="R20" s="19">
        <v>0</v>
      </c>
      <c r="S20" s="79" t="s">
        <v>164</v>
      </c>
      <c r="T20" s="79" t="s">
        <v>164</v>
      </c>
      <c r="U20" s="80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955</v>
      </c>
      <c r="E21" s="27" t="s">
        <v>164</v>
      </c>
      <c r="F21" s="27" t="s">
        <v>164</v>
      </c>
      <c r="G21" s="28">
        <v>7.4599525531394678E-2</v>
      </c>
      <c r="I21" s="96">
        <v>0</v>
      </c>
      <c r="J21" s="18">
        <v>0</v>
      </c>
      <c r="K21" s="19">
        <v>0</v>
      </c>
      <c r="L21" s="79" t="s">
        <v>164</v>
      </c>
      <c r="M21" s="79" t="s">
        <v>164</v>
      </c>
      <c r="N21" s="80" t="s">
        <v>164</v>
      </c>
      <c r="P21" s="96">
        <v>0</v>
      </c>
      <c r="Q21" s="18">
        <v>0</v>
      </c>
      <c r="R21" s="19">
        <v>955</v>
      </c>
      <c r="S21" s="79" t="s">
        <v>164</v>
      </c>
      <c r="T21" s="79" t="s">
        <v>164</v>
      </c>
      <c r="U21" s="80">
        <v>1.2101168301274741</v>
      </c>
    </row>
    <row r="22" spans="1:21" x14ac:dyDescent="0.2">
      <c r="A22" s="17" t="s">
        <v>174</v>
      </c>
      <c r="B22" s="18">
        <v>56777</v>
      </c>
      <c r="C22" s="18">
        <v>63183</v>
      </c>
      <c r="D22" s="19">
        <v>68650</v>
      </c>
      <c r="E22" s="27">
        <v>5.3684656420846402</v>
      </c>
      <c r="F22" s="27">
        <v>5.4348630166444458</v>
      </c>
      <c r="G22" s="28">
        <v>5.3625732227541834</v>
      </c>
      <c r="I22" s="96">
        <v>56777</v>
      </c>
      <c r="J22" s="18">
        <v>63183</v>
      </c>
      <c r="K22" s="19">
        <v>68650</v>
      </c>
      <c r="L22" s="79">
        <v>5.6541054180903094</v>
      </c>
      <c r="M22" s="79">
        <v>5.7648196640541602</v>
      </c>
      <c r="N22" s="80">
        <v>5.7148755755458271</v>
      </c>
      <c r="P22" s="96">
        <v>0</v>
      </c>
      <c r="Q22" s="18">
        <v>0</v>
      </c>
      <c r="R22" s="19">
        <v>0</v>
      </c>
      <c r="S22" s="79" t="s">
        <v>164</v>
      </c>
      <c r="T22" s="79" t="s">
        <v>164</v>
      </c>
      <c r="U22" s="80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6">
        <v>0</v>
      </c>
      <c r="J23" s="18">
        <v>0</v>
      </c>
      <c r="K23" s="19">
        <v>0</v>
      </c>
      <c r="L23" s="79" t="s">
        <v>164</v>
      </c>
      <c r="M23" s="79" t="s">
        <v>164</v>
      </c>
      <c r="N23" s="80" t="s">
        <v>164</v>
      </c>
      <c r="P23" s="96">
        <v>0</v>
      </c>
      <c r="Q23" s="18">
        <v>0</v>
      </c>
      <c r="R23" s="19">
        <v>0</v>
      </c>
      <c r="S23" s="79" t="s">
        <v>164</v>
      </c>
      <c r="T23" s="79" t="s">
        <v>164</v>
      </c>
      <c r="U23" s="80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905</v>
      </c>
      <c r="E24" s="27" t="s">
        <v>164</v>
      </c>
      <c r="F24" s="27" t="s">
        <v>164</v>
      </c>
      <c r="G24" s="28">
        <v>7.0693791210379262E-2</v>
      </c>
      <c r="I24" s="96">
        <v>0</v>
      </c>
      <c r="J24" s="18">
        <v>0</v>
      </c>
      <c r="K24" s="19">
        <v>905</v>
      </c>
      <c r="L24" s="79" t="s">
        <v>164</v>
      </c>
      <c r="M24" s="79" t="s">
        <v>164</v>
      </c>
      <c r="N24" s="80">
        <v>7.5338126669613592E-2</v>
      </c>
      <c r="P24" s="96">
        <v>0</v>
      </c>
      <c r="Q24" s="18">
        <v>0</v>
      </c>
      <c r="R24" s="19">
        <v>0</v>
      </c>
      <c r="S24" s="79" t="s">
        <v>164</v>
      </c>
      <c r="T24" s="79" t="s">
        <v>164</v>
      </c>
      <c r="U24" s="80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  <c r="I25" s="96">
        <v>0</v>
      </c>
      <c r="J25" s="18">
        <v>0</v>
      </c>
      <c r="K25" s="19">
        <v>0</v>
      </c>
      <c r="L25" s="79" t="s">
        <v>164</v>
      </c>
      <c r="M25" s="79" t="s">
        <v>164</v>
      </c>
      <c r="N25" s="80" t="s">
        <v>164</v>
      </c>
      <c r="P25" s="96">
        <v>0</v>
      </c>
      <c r="Q25" s="18">
        <v>0</v>
      </c>
      <c r="R25" s="19">
        <v>0</v>
      </c>
      <c r="S25" s="79" t="s">
        <v>164</v>
      </c>
      <c r="T25" s="79" t="s">
        <v>164</v>
      </c>
      <c r="U25" s="80" t="s">
        <v>164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6">
        <v>0</v>
      </c>
      <c r="J26" s="18">
        <v>0</v>
      </c>
      <c r="K26" s="19">
        <v>0</v>
      </c>
      <c r="L26" s="79" t="s">
        <v>164</v>
      </c>
      <c r="M26" s="79" t="s">
        <v>164</v>
      </c>
      <c r="N26" s="80" t="s">
        <v>164</v>
      </c>
      <c r="P26" s="96">
        <v>0</v>
      </c>
      <c r="Q26" s="18">
        <v>0</v>
      </c>
      <c r="R26" s="19">
        <v>0</v>
      </c>
      <c r="S26" s="79" t="s">
        <v>164</v>
      </c>
      <c r="T26" s="79" t="s">
        <v>164</v>
      </c>
      <c r="U26" s="80" t="s">
        <v>164</v>
      </c>
    </row>
    <row r="27" spans="1:21" x14ac:dyDescent="0.2">
      <c r="A27" s="17" t="s">
        <v>179</v>
      </c>
      <c r="B27" s="18">
        <v>33873</v>
      </c>
      <c r="C27" s="18">
        <v>34822</v>
      </c>
      <c r="D27" s="19">
        <v>40164</v>
      </c>
      <c r="E27" s="27">
        <v>3.2028116436996146</v>
      </c>
      <c r="F27" s="27">
        <v>2.9953120295901252</v>
      </c>
      <c r="G27" s="28">
        <v>3.1373982653852734</v>
      </c>
      <c r="I27" s="96">
        <v>33873</v>
      </c>
      <c r="J27" s="18">
        <v>34822</v>
      </c>
      <c r="K27" s="19">
        <v>40164</v>
      </c>
      <c r="L27" s="79">
        <v>3.3732235381751949</v>
      </c>
      <c r="M27" s="79">
        <v>3.1771607923285372</v>
      </c>
      <c r="N27" s="80">
        <v>3.3435143862523318</v>
      </c>
      <c r="P27" s="96">
        <v>0</v>
      </c>
      <c r="Q27" s="18">
        <v>0</v>
      </c>
      <c r="R27" s="19">
        <v>0</v>
      </c>
      <c r="S27" s="79" t="s">
        <v>164</v>
      </c>
      <c r="T27" s="79" t="s">
        <v>164</v>
      </c>
      <c r="U27" s="80" t="s">
        <v>164</v>
      </c>
    </row>
    <row r="28" spans="1:21" x14ac:dyDescent="0.2">
      <c r="A28" s="17" t="s">
        <v>180</v>
      </c>
      <c r="B28" s="18">
        <v>132</v>
      </c>
      <c r="C28" s="18">
        <v>159</v>
      </c>
      <c r="D28" s="19">
        <v>195</v>
      </c>
      <c r="E28" s="27">
        <v>1.2481065656078563E-2</v>
      </c>
      <c r="F28" s="27">
        <v>1.3676831104038535E-2</v>
      </c>
      <c r="G28" s="28">
        <v>1.5232363851960171E-2</v>
      </c>
      <c r="I28" s="96">
        <v>132</v>
      </c>
      <c r="J28" s="18">
        <v>159</v>
      </c>
      <c r="K28" s="19">
        <v>190</v>
      </c>
      <c r="L28" s="79">
        <v>1.3145145308627098E-2</v>
      </c>
      <c r="M28" s="79">
        <v>1.4507166905411447E-2</v>
      </c>
      <c r="N28" s="80">
        <v>1.5816844273178546E-2</v>
      </c>
      <c r="P28" s="96">
        <v>0</v>
      </c>
      <c r="Q28" s="18">
        <v>0</v>
      </c>
      <c r="R28" s="19">
        <v>5</v>
      </c>
      <c r="S28" s="79" t="s">
        <v>164</v>
      </c>
      <c r="T28" s="79" t="s">
        <v>164</v>
      </c>
      <c r="U28" s="80">
        <v>6.3356902100914873E-3</v>
      </c>
    </row>
    <row r="29" spans="1:21" x14ac:dyDescent="0.2">
      <c r="A29" s="17" t="s">
        <v>181</v>
      </c>
      <c r="B29" s="18">
        <v>1179</v>
      </c>
      <c r="C29" s="18">
        <v>1543</v>
      </c>
      <c r="D29" s="19">
        <v>2019</v>
      </c>
      <c r="E29" s="27">
        <v>0.11147860915542898</v>
      </c>
      <c r="F29" s="27">
        <v>0.13272547417315383</v>
      </c>
      <c r="G29" s="28">
        <v>0.157713551882603</v>
      </c>
      <c r="I29" s="96">
        <v>1179</v>
      </c>
      <c r="J29" s="18">
        <v>1543</v>
      </c>
      <c r="K29" s="19">
        <v>2019</v>
      </c>
      <c r="L29" s="79">
        <v>0.1174100478702375</v>
      </c>
      <c r="M29" s="79">
        <v>0.14078338701289222</v>
      </c>
      <c r="N29" s="80">
        <v>0.16807478203972359</v>
      </c>
      <c r="P29" s="96">
        <v>0</v>
      </c>
      <c r="Q29" s="18">
        <v>0</v>
      </c>
      <c r="R29" s="19">
        <v>0</v>
      </c>
      <c r="S29" s="79" t="s">
        <v>164</v>
      </c>
      <c r="T29" s="79" t="s">
        <v>164</v>
      </c>
      <c r="U29" s="80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6">
        <v>0</v>
      </c>
      <c r="J30" s="18">
        <v>0</v>
      </c>
      <c r="K30" s="19">
        <v>0</v>
      </c>
      <c r="L30" s="79" t="s">
        <v>164</v>
      </c>
      <c r="M30" s="79" t="s">
        <v>164</v>
      </c>
      <c r="N30" s="80" t="s">
        <v>164</v>
      </c>
      <c r="P30" s="96">
        <v>0</v>
      </c>
      <c r="Q30" s="18">
        <v>0</v>
      </c>
      <c r="R30" s="19">
        <v>0</v>
      </c>
      <c r="S30" s="79" t="s">
        <v>164</v>
      </c>
      <c r="T30" s="79" t="s">
        <v>164</v>
      </c>
      <c r="U30" s="80" t="s">
        <v>164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6">
        <v>0</v>
      </c>
      <c r="J31" s="18">
        <v>0</v>
      </c>
      <c r="K31" s="19">
        <v>0</v>
      </c>
      <c r="L31" s="79" t="s">
        <v>164</v>
      </c>
      <c r="M31" s="79" t="s">
        <v>164</v>
      </c>
      <c r="N31" s="80" t="s">
        <v>164</v>
      </c>
      <c r="P31" s="96">
        <v>0</v>
      </c>
      <c r="Q31" s="18">
        <v>0</v>
      </c>
      <c r="R31" s="19">
        <v>0</v>
      </c>
      <c r="S31" s="79" t="s">
        <v>164</v>
      </c>
      <c r="T31" s="79" t="s">
        <v>164</v>
      </c>
      <c r="U31" s="80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6">
        <v>0</v>
      </c>
      <c r="J32" s="18">
        <v>0</v>
      </c>
      <c r="K32" s="19">
        <v>0</v>
      </c>
      <c r="L32" s="79" t="s">
        <v>164</v>
      </c>
      <c r="M32" s="79" t="s">
        <v>164</v>
      </c>
      <c r="N32" s="80" t="s">
        <v>164</v>
      </c>
      <c r="P32" s="96">
        <v>0</v>
      </c>
      <c r="Q32" s="18">
        <v>0</v>
      </c>
      <c r="R32" s="19">
        <v>0</v>
      </c>
      <c r="S32" s="79" t="s">
        <v>164</v>
      </c>
      <c r="T32" s="79" t="s">
        <v>164</v>
      </c>
      <c r="U32" s="80" t="s">
        <v>164</v>
      </c>
    </row>
    <row r="33" spans="1:21" x14ac:dyDescent="0.2">
      <c r="A33" s="17" t="s">
        <v>185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6">
        <v>0</v>
      </c>
      <c r="J33" s="18">
        <v>0</v>
      </c>
      <c r="K33" s="19">
        <v>0</v>
      </c>
      <c r="L33" s="79" t="s">
        <v>164</v>
      </c>
      <c r="M33" s="79" t="s">
        <v>164</v>
      </c>
      <c r="N33" s="80" t="s">
        <v>164</v>
      </c>
      <c r="P33" s="96">
        <v>0</v>
      </c>
      <c r="Q33" s="18">
        <v>0</v>
      </c>
      <c r="R33" s="19">
        <v>0</v>
      </c>
      <c r="S33" s="79" t="s">
        <v>164</v>
      </c>
      <c r="T33" s="79" t="s">
        <v>164</v>
      </c>
      <c r="U33" s="80" t="s">
        <v>164</v>
      </c>
    </row>
    <row r="34" spans="1:21" x14ac:dyDescent="0.2">
      <c r="A34" s="17" t="s">
        <v>186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  <c r="I34" s="96">
        <v>0</v>
      </c>
      <c r="J34" s="18">
        <v>0</v>
      </c>
      <c r="K34" s="19">
        <v>0</v>
      </c>
      <c r="L34" s="79" t="s">
        <v>164</v>
      </c>
      <c r="M34" s="79" t="s">
        <v>164</v>
      </c>
      <c r="N34" s="80" t="s">
        <v>164</v>
      </c>
      <c r="P34" s="96">
        <v>0</v>
      </c>
      <c r="Q34" s="18">
        <v>0</v>
      </c>
      <c r="R34" s="19">
        <v>0</v>
      </c>
      <c r="S34" s="79" t="s">
        <v>164</v>
      </c>
      <c r="T34" s="79" t="s">
        <v>164</v>
      </c>
      <c r="U34" s="80" t="s">
        <v>164</v>
      </c>
    </row>
    <row r="35" spans="1:21" x14ac:dyDescent="0.2">
      <c r="A35" s="17" t="s">
        <v>187</v>
      </c>
      <c r="B35" s="18">
        <v>1150</v>
      </c>
      <c r="C35" s="18">
        <v>1806</v>
      </c>
      <c r="D35" s="19">
        <v>2123</v>
      </c>
      <c r="E35" s="27">
        <v>0.1087365568521996</v>
      </c>
      <c r="F35" s="27">
        <v>0.15534815706851318</v>
      </c>
      <c r="G35" s="28">
        <v>0.16583747927031509</v>
      </c>
      <c r="I35" s="96">
        <v>567</v>
      </c>
      <c r="J35" s="18">
        <v>1304</v>
      </c>
      <c r="K35" s="19">
        <v>1521</v>
      </c>
      <c r="L35" s="79">
        <v>5.6464374166602764E-2</v>
      </c>
      <c r="M35" s="79">
        <v>0.11897701663305991</v>
      </c>
      <c r="N35" s="80">
        <v>0.12661800073423457</v>
      </c>
      <c r="P35" s="96">
        <v>583</v>
      </c>
      <c r="Q35" s="18">
        <v>502</v>
      </c>
      <c r="R35" s="19">
        <v>602</v>
      </c>
      <c r="S35" s="79">
        <v>1.0911677179060062</v>
      </c>
      <c r="T35" s="79">
        <v>0.75443342350465881</v>
      </c>
      <c r="U35" s="80">
        <v>0.76281710129501512</v>
      </c>
    </row>
    <row r="36" spans="1:21" x14ac:dyDescent="0.2">
      <c r="A36" s="17" t="s">
        <v>188</v>
      </c>
      <c r="B36" s="18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  <c r="I36" s="96">
        <v>0</v>
      </c>
      <c r="J36" s="18">
        <v>0</v>
      </c>
      <c r="K36" s="19">
        <v>0</v>
      </c>
      <c r="L36" s="79" t="s">
        <v>164</v>
      </c>
      <c r="M36" s="79" t="s">
        <v>164</v>
      </c>
      <c r="N36" s="80" t="s">
        <v>164</v>
      </c>
      <c r="P36" s="96">
        <v>0</v>
      </c>
      <c r="Q36" s="18">
        <v>0</v>
      </c>
      <c r="R36" s="19">
        <v>0</v>
      </c>
      <c r="S36" s="79" t="s">
        <v>164</v>
      </c>
      <c r="T36" s="79" t="s">
        <v>164</v>
      </c>
      <c r="U36" s="80" t="s">
        <v>164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  <c r="I37" s="96">
        <v>0</v>
      </c>
      <c r="J37" s="18">
        <v>0</v>
      </c>
      <c r="K37" s="19">
        <v>0</v>
      </c>
      <c r="L37" s="79" t="s">
        <v>164</v>
      </c>
      <c r="M37" s="79" t="s">
        <v>164</v>
      </c>
      <c r="N37" s="80" t="s">
        <v>164</v>
      </c>
      <c r="P37" s="96">
        <v>0</v>
      </c>
      <c r="Q37" s="18">
        <v>0</v>
      </c>
      <c r="R37" s="19">
        <v>0</v>
      </c>
      <c r="S37" s="79" t="s">
        <v>164</v>
      </c>
      <c r="T37" s="79" t="s">
        <v>164</v>
      </c>
      <c r="U37" s="80" t="s">
        <v>164</v>
      </c>
    </row>
    <row r="38" spans="1:21" ht="13.5" thickBot="1" x14ac:dyDescent="0.25">
      <c r="A38" s="20" t="s">
        <v>4</v>
      </c>
      <c r="B38" s="21">
        <v>1057602</v>
      </c>
      <c r="C38" s="21">
        <v>1162550</v>
      </c>
      <c r="D38" s="22">
        <v>1280169</v>
      </c>
      <c r="E38" s="23">
        <v>100</v>
      </c>
      <c r="F38" s="23">
        <v>100</v>
      </c>
      <c r="G38" s="48">
        <v>100</v>
      </c>
      <c r="I38" s="97">
        <v>1004173</v>
      </c>
      <c r="J38" s="21">
        <v>1096010</v>
      </c>
      <c r="K38" s="22">
        <v>1201251</v>
      </c>
      <c r="L38" s="83">
        <v>100</v>
      </c>
      <c r="M38" s="83">
        <v>100</v>
      </c>
      <c r="N38" s="84">
        <v>100</v>
      </c>
      <c r="P38" s="97">
        <v>53429</v>
      </c>
      <c r="Q38" s="21">
        <v>66540</v>
      </c>
      <c r="R38" s="22">
        <v>78918</v>
      </c>
      <c r="S38" s="83">
        <v>100</v>
      </c>
      <c r="T38" s="83">
        <v>100</v>
      </c>
      <c r="U38" s="84">
        <v>100</v>
      </c>
    </row>
    <row r="39" spans="1:21" x14ac:dyDescent="0.2">
      <c r="I39" s="101"/>
      <c r="P39" s="101"/>
    </row>
    <row r="40" spans="1:21" ht="16.5" thickBot="1" x14ac:dyDescent="0.3">
      <c r="A40" s="5" t="s">
        <v>120</v>
      </c>
      <c r="B40" s="6"/>
      <c r="C40" s="6"/>
      <c r="D40" s="6"/>
      <c r="E40" s="6"/>
      <c r="F40" s="6"/>
      <c r="I40" s="238" t="s">
        <v>107</v>
      </c>
      <c r="J40" s="238"/>
      <c r="K40" s="238"/>
      <c r="L40" s="238"/>
      <c r="M40" s="238"/>
      <c r="N40" s="238"/>
      <c r="P40" s="238" t="s">
        <v>108</v>
      </c>
      <c r="Q40" s="238"/>
      <c r="R40" s="238"/>
      <c r="S40" s="238"/>
      <c r="T40" s="238"/>
      <c r="U40" s="238"/>
    </row>
    <row r="41" spans="1:21" x14ac:dyDescent="0.2">
      <c r="A41" s="7"/>
      <c r="B41" s="87"/>
      <c r="C41" s="86" t="s">
        <v>31</v>
      </c>
      <c r="D41" s="88"/>
      <c r="E41" s="11"/>
      <c r="F41" s="86" t="s">
        <v>2</v>
      </c>
      <c r="G41" s="12"/>
      <c r="I41" s="32"/>
      <c r="J41" s="86" t="s">
        <v>31</v>
      </c>
      <c r="K41" s="88"/>
      <c r="L41" s="11"/>
      <c r="M41" s="86" t="s">
        <v>2</v>
      </c>
      <c r="N41" s="12"/>
      <c r="P41" s="32"/>
      <c r="Q41" s="86" t="s">
        <v>31</v>
      </c>
      <c r="R41" s="88"/>
      <c r="S41" s="11"/>
      <c r="T41" s="86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5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5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77688</v>
      </c>
      <c r="C43" s="18">
        <v>82809</v>
      </c>
      <c r="D43" s="19">
        <v>88120</v>
      </c>
      <c r="E43" s="27">
        <v>15.193438237054247</v>
      </c>
      <c r="F43" s="27">
        <v>15.67295535585855</v>
      </c>
      <c r="G43" s="28">
        <v>16.885851871298076</v>
      </c>
      <c r="I43" s="96">
        <v>69518</v>
      </c>
      <c r="J43" s="18">
        <v>74217</v>
      </c>
      <c r="K43" s="19">
        <v>79382</v>
      </c>
      <c r="L43" s="79">
        <v>15.382232479305744</v>
      </c>
      <c r="M43" s="79">
        <v>16.497689296519162</v>
      </c>
      <c r="N43" s="80">
        <v>17.936597600379599</v>
      </c>
      <c r="P43" s="96">
        <v>8170</v>
      </c>
      <c r="Q43" s="18">
        <v>8592</v>
      </c>
      <c r="R43" s="19">
        <v>8738</v>
      </c>
      <c r="S43" s="79">
        <v>13.756756301672027</v>
      </c>
      <c r="T43" s="79">
        <v>10.946199024116801</v>
      </c>
      <c r="U43" s="80">
        <v>11.020722186487067</v>
      </c>
    </row>
    <row r="44" spans="1:21" x14ac:dyDescent="0.2">
      <c r="A44" s="17" t="s">
        <v>162</v>
      </c>
      <c r="B44" s="18">
        <v>69077</v>
      </c>
      <c r="C44" s="18">
        <v>74800</v>
      </c>
      <c r="D44" s="19">
        <v>78391</v>
      </c>
      <c r="E44" s="27">
        <v>13.509385401876688</v>
      </c>
      <c r="F44" s="27">
        <v>14.157121334857559</v>
      </c>
      <c r="G44" s="28">
        <v>15.021548048603353</v>
      </c>
      <c r="I44" s="96">
        <v>28687</v>
      </c>
      <c r="J44" s="18">
        <v>30159</v>
      </c>
      <c r="K44" s="19">
        <v>32390</v>
      </c>
      <c r="L44" s="79">
        <v>6.3475661430686134</v>
      </c>
      <c r="M44" s="79">
        <v>6.7040410080402255</v>
      </c>
      <c r="N44" s="80">
        <v>7.3186162640938157</v>
      </c>
      <c r="P44" s="96">
        <v>40390</v>
      </c>
      <c r="Q44" s="18">
        <v>44641</v>
      </c>
      <c r="R44" s="19">
        <v>46001</v>
      </c>
      <c r="S44" s="79">
        <v>68.009227297984481</v>
      </c>
      <c r="T44" s="79">
        <v>56.872587364478363</v>
      </c>
      <c r="U44" s="80">
        <v>58.018338441358608</v>
      </c>
    </row>
    <row r="45" spans="1:21" x14ac:dyDescent="0.2">
      <c r="A45" s="17" t="s">
        <v>82</v>
      </c>
      <c r="B45" s="18">
        <v>96506</v>
      </c>
      <c r="C45" s="18">
        <v>100674</v>
      </c>
      <c r="D45" s="19">
        <v>104218</v>
      </c>
      <c r="E45" s="27">
        <v>18.873673546817489</v>
      </c>
      <c r="F45" s="27">
        <v>19.05419830568783</v>
      </c>
      <c r="G45" s="28">
        <v>19.970604974159588</v>
      </c>
      <c r="I45" s="96">
        <v>91761</v>
      </c>
      <c r="J45" s="18">
        <v>95345</v>
      </c>
      <c r="K45" s="19">
        <v>98084</v>
      </c>
      <c r="L45" s="79">
        <v>20.303936168094225</v>
      </c>
      <c r="M45" s="79">
        <v>21.194230243429665</v>
      </c>
      <c r="N45" s="80">
        <v>22.162369794608761</v>
      </c>
      <c r="P45" s="96">
        <v>4745</v>
      </c>
      <c r="Q45" s="18">
        <v>5329</v>
      </c>
      <c r="R45" s="19">
        <v>6134</v>
      </c>
      <c r="S45" s="79">
        <v>7.9896950613750022</v>
      </c>
      <c r="T45" s="79">
        <v>6.789140432904845</v>
      </c>
      <c r="U45" s="80">
        <v>7.7364511206124584</v>
      </c>
    </row>
    <row r="46" spans="1:21" x14ac:dyDescent="0.2">
      <c r="A46" s="17" t="s">
        <v>84</v>
      </c>
      <c r="B46" s="18">
        <v>7106</v>
      </c>
      <c r="C46" s="18">
        <v>10194</v>
      </c>
      <c r="D46" s="19">
        <v>7540</v>
      </c>
      <c r="E46" s="27">
        <v>1.3897200611742802</v>
      </c>
      <c r="F46" s="27">
        <v>1.9293809476943575</v>
      </c>
      <c r="G46" s="28">
        <v>1.444840253172804</v>
      </c>
      <c r="I46" s="96">
        <v>2360</v>
      </c>
      <c r="J46" s="18">
        <v>2600</v>
      </c>
      <c r="K46" s="19">
        <v>2387</v>
      </c>
      <c r="L46" s="79">
        <v>0.5221966778555418</v>
      </c>
      <c r="M46" s="79">
        <v>0.57795373258080796</v>
      </c>
      <c r="N46" s="80">
        <v>0.53934970739092125</v>
      </c>
      <c r="P46" s="96">
        <v>4746</v>
      </c>
      <c r="Q46" s="18">
        <v>7594</v>
      </c>
      <c r="R46" s="19">
        <v>5153</v>
      </c>
      <c r="S46" s="79">
        <v>7.991378874875819</v>
      </c>
      <c r="T46" s="79">
        <v>9.6747480667065862</v>
      </c>
      <c r="U46" s="80">
        <v>6.4991738872702962</v>
      </c>
    </row>
    <row r="47" spans="1:21" x14ac:dyDescent="0.2">
      <c r="A47" s="17" t="s">
        <v>152</v>
      </c>
      <c r="B47" s="18">
        <v>43351</v>
      </c>
      <c r="C47" s="18">
        <v>28190</v>
      </c>
      <c r="D47" s="19">
        <v>0</v>
      </c>
      <c r="E47" s="27">
        <v>8.478152880940927</v>
      </c>
      <c r="F47" s="27">
        <v>5.3354177864924406</v>
      </c>
      <c r="G47" s="28" t="s">
        <v>164</v>
      </c>
      <c r="I47" s="96">
        <v>43351</v>
      </c>
      <c r="J47" s="18">
        <v>28190</v>
      </c>
      <c r="K47" s="19">
        <v>0</v>
      </c>
      <c r="L47" s="79">
        <v>9.5922661786930483</v>
      </c>
      <c r="M47" s="79">
        <v>6.2663522005588366</v>
      </c>
      <c r="N47" s="80" t="s">
        <v>164</v>
      </c>
      <c r="P47" s="96">
        <v>0</v>
      </c>
      <c r="Q47" s="18">
        <v>0</v>
      </c>
      <c r="R47" s="19">
        <v>0</v>
      </c>
      <c r="S47" s="79" t="s">
        <v>164</v>
      </c>
      <c r="T47" s="79" t="s">
        <v>164</v>
      </c>
      <c r="U47" s="80" t="s">
        <v>164</v>
      </c>
    </row>
    <row r="48" spans="1:21" x14ac:dyDescent="0.2">
      <c r="A48" s="17" t="s">
        <v>163</v>
      </c>
      <c r="B48" s="18">
        <v>80286</v>
      </c>
      <c r="C48" s="18">
        <v>86598</v>
      </c>
      <c r="D48" s="19">
        <v>91143</v>
      </c>
      <c r="E48" s="27">
        <v>15.70152896586522</v>
      </c>
      <c r="F48" s="27">
        <v>16.390085472673729</v>
      </c>
      <c r="G48" s="28">
        <v>17.465129336197464</v>
      </c>
      <c r="I48" s="96">
        <v>80286</v>
      </c>
      <c r="J48" s="18">
        <v>75437</v>
      </c>
      <c r="K48" s="19">
        <v>79533</v>
      </c>
      <c r="L48" s="79">
        <v>17.764865456911028</v>
      </c>
      <c r="M48" s="79">
        <v>16.768882971037851</v>
      </c>
      <c r="N48" s="80">
        <v>17.970716496825361</v>
      </c>
      <c r="P48" s="96">
        <v>0</v>
      </c>
      <c r="Q48" s="18">
        <v>11161</v>
      </c>
      <c r="R48" s="19">
        <v>11610</v>
      </c>
      <c r="S48" s="79" t="s">
        <v>164</v>
      </c>
      <c r="T48" s="79">
        <v>14.219102340336081</v>
      </c>
      <c r="U48" s="80">
        <v>14.643005789095312</v>
      </c>
    </row>
    <row r="49" spans="1:21" x14ac:dyDescent="0.2">
      <c r="A49" s="17" t="s">
        <v>165</v>
      </c>
      <c r="B49" s="18">
        <v>2183</v>
      </c>
      <c r="C49" s="18">
        <v>2672</v>
      </c>
      <c r="D49" s="19">
        <v>3342</v>
      </c>
      <c r="E49" s="27">
        <v>0.4269291997668806</v>
      </c>
      <c r="F49" s="27">
        <v>0.50571962843234486</v>
      </c>
      <c r="G49" s="28">
        <v>0.64040532176439136</v>
      </c>
      <c r="I49" s="96">
        <v>2183</v>
      </c>
      <c r="J49" s="18">
        <v>2672</v>
      </c>
      <c r="K49" s="19">
        <v>3342</v>
      </c>
      <c r="L49" s="79">
        <v>0.48303192701637615</v>
      </c>
      <c r="M49" s="79">
        <v>0.59395860517535337</v>
      </c>
      <c r="N49" s="80">
        <v>0.75513478093860853</v>
      </c>
      <c r="P49" s="96">
        <v>0</v>
      </c>
      <c r="Q49" s="18">
        <v>0</v>
      </c>
      <c r="R49" s="19">
        <v>0</v>
      </c>
      <c r="S49" s="79" t="s">
        <v>164</v>
      </c>
      <c r="T49" s="79" t="s">
        <v>164</v>
      </c>
      <c r="U49" s="80" t="s">
        <v>164</v>
      </c>
    </row>
    <row r="50" spans="1:21" x14ac:dyDescent="0.2">
      <c r="A50" s="17" t="s">
        <v>166</v>
      </c>
      <c r="B50" s="18">
        <v>0</v>
      </c>
      <c r="C50" s="18">
        <v>0</v>
      </c>
      <c r="D50" s="19">
        <v>0</v>
      </c>
      <c r="E50" s="27" t="s">
        <v>164</v>
      </c>
      <c r="F50" s="27" t="s">
        <v>164</v>
      </c>
      <c r="G50" s="28" t="s">
        <v>164</v>
      </c>
      <c r="I50" s="96">
        <v>0</v>
      </c>
      <c r="J50" s="18">
        <v>0</v>
      </c>
      <c r="K50" s="19">
        <v>0</v>
      </c>
      <c r="L50" s="79" t="s">
        <v>164</v>
      </c>
      <c r="M50" s="79" t="s">
        <v>164</v>
      </c>
      <c r="N50" s="80" t="s">
        <v>164</v>
      </c>
      <c r="P50" s="96">
        <v>0</v>
      </c>
      <c r="Q50" s="18">
        <v>0</v>
      </c>
      <c r="R50" s="19">
        <v>0</v>
      </c>
      <c r="S50" s="79" t="s">
        <v>164</v>
      </c>
      <c r="T50" s="79" t="s">
        <v>164</v>
      </c>
      <c r="U50" s="80" t="s">
        <v>164</v>
      </c>
    </row>
    <row r="51" spans="1:21" x14ac:dyDescent="0.2">
      <c r="A51" s="17" t="s">
        <v>167</v>
      </c>
      <c r="B51" s="18">
        <v>1124</v>
      </c>
      <c r="C51" s="18">
        <v>962</v>
      </c>
      <c r="D51" s="19">
        <v>1264</v>
      </c>
      <c r="E51" s="27">
        <v>0.21982062324231508</v>
      </c>
      <c r="F51" s="27">
        <v>0.18207420754188464</v>
      </c>
      <c r="G51" s="28">
        <v>0.24221194695098466</v>
      </c>
      <c r="I51" s="96">
        <v>0</v>
      </c>
      <c r="J51" s="18">
        <v>0</v>
      </c>
      <c r="K51" s="19">
        <v>0</v>
      </c>
      <c r="L51" s="79" t="s">
        <v>164</v>
      </c>
      <c r="M51" s="79" t="s">
        <v>164</v>
      </c>
      <c r="N51" s="80" t="s">
        <v>164</v>
      </c>
      <c r="P51" s="96">
        <v>1124</v>
      </c>
      <c r="Q51" s="18">
        <v>962</v>
      </c>
      <c r="R51" s="19">
        <v>1264</v>
      </c>
      <c r="S51" s="79">
        <v>1.8926063749179141</v>
      </c>
      <c r="T51" s="79">
        <v>1.2255869950186642</v>
      </c>
      <c r="U51" s="80">
        <v>1.5942083822064146</v>
      </c>
    </row>
    <row r="52" spans="1:21" x14ac:dyDescent="0.2">
      <c r="A52" s="17" t="s">
        <v>168</v>
      </c>
      <c r="B52" s="18">
        <v>2960</v>
      </c>
      <c r="C52" s="18">
        <v>3617</v>
      </c>
      <c r="D52" s="19">
        <v>4368</v>
      </c>
      <c r="E52" s="27">
        <v>0.57888705053136358</v>
      </c>
      <c r="F52" s="27">
        <v>0.68457630839812555</v>
      </c>
      <c r="G52" s="28">
        <v>0.83701090528631406</v>
      </c>
      <c r="I52" s="96">
        <v>2960</v>
      </c>
      <c r="J52" s="18">
        <v>3617</v>
      </c>
      <c r="K52" s="19">
        <v>4368</v>
      </c>
      <c r="L52" s="79">
        <v>0.65495854510695073</v>
      </c>
      <c r="M52" s="79">
        <v>0.80402255797876243</v>
      </c>
      <c r="N52" s="80">
        <v>0.986962514404501</v>
      </c>
      <c r="P52" s="96">
        <v>0</v>
      </c>
      <c r="Q52" s="18">
        <v>0</v>
      </c>
      <c r="R52" s="19">
        <v>0</v>
      </c>
      <c r="S52" s="79" t="s">
        <v>164</v>
      </c>
      <c r="T52" s="79" t="s">
        <v>164</v>
      </c>
      <c r="U52" s="80" t="s">
        <v>164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  <c r="I53" s="96">
        <v>0</v>
      </c>
      <c r="J53" s="18">
        <v>0</v>
      </c>
      <c r="K53" s="19">
        <v>0</v>
      </c>
      <c r="L53" s="79" t="s">
        <v>164</v>
      </c>
      <c r="M53" s="79" t="s">
        <v>164</v>
      </c>
      <c r="N53" s="80" t="s">
        <v>164</v>
      </c>
      <c r="P53" s="96">
        <v>0</v>
      </c>
      <c r="Q53" s="18">
        <v>0</v>
      </c>
      <c r="R53" s="19">
        <v>0</v>
      </c>
      <c r="S53" s="79" t="s">
        <v>164</v>
      </c>
      <c r="T53" s="79" t="s">
        <v>164</v>
      </c>
      <c r="U53" s="80" t="s">
        <v>164</v>
      </c>
    </row>
    <row r="54" spans="1:21" x14ac:dyDescent="0.2">
      <c r="A54" s="17" t="s">
        <v>170</v>
      </c>
      <c r="B54" s="18">
        <v>67271</v>
      </c>
      <c r="C54" s="18">
        <v>71155</v>
      </c>
      <c r="D54" s="19">
        <v>73398</v>
      </c>
      <c r="E54" s="27">
        <v>13.156186073072757</v>
      </c>
      <c r="F54" s="27">
        <v>13.467245569275262</v>
      </c>
      <c r="G54" s="28">
        <v>14.064772533471814</v>
      </c>
      <c r="I54" s="96">
        <v>67271</v>
      </c>
      <c r="J54" s="18">
        <v>71155</v>
      </c>
      <c r="K54" s="19">
        <v>73398</v>
      </c>
      <c r="L54" s="79">
        <v>14.885039286449217</v>
      </c>
      <c r="M54" s="79">
        <v>15.817037631456689</v>
      </c>
      <c r="N54" s="80">
        <v>16.584495108118489</v>
      </c>
      <c r="P54" s="96">
        <v>0</v>
      </c>
      <c r="Q54" s="18">
        <v>0</v>
      </c>
      <c r="R54" s="19">
        <v>0</v>
      </c>
      <c r="S54" s="79" t="s">
        <v>164</v>
      </c>
      <c r="T54" s="79" t="s">
        <v>164</v>
      </c>
      <c r="U54" s="80" t="s">
        <v>164</v>
      </c>
    </row>
    <row r="55" spans="1:21" x14ac:dyDescent="0.2">
      <c r="A55" s="17" t="s">
        <v>171</v>
      </c>
      <c r="B55" s="18">
        <v>9678</v>
      </c>
      <c r="C55" s="18">
        <v>9116</v>
      </c>
      <c r="D55" s="19">
        <v>8329</v>
      </c>
      <c r="E55" s="27">
        <v>1.8927259712981541</v>
      </c>
      <c r="F55" s="27">
        <v>1.7253518461037634</v>
      </c>
      <c r="G55" s="28">
        <v>1.5960310966414171</v>
      </c>
      <c r="I55" s="96">
        <v>9678</v>
      </c>
      <c r="J55" s="18">
        <v>9116</v>
      </c>
      <c r="K55" s="19">
        <v>8329</v>
      </c>
      <c r="L55" s="79">
        <v>2.1414489187652261</v>
      </c>
      <c r="M55" s="79">
        <v>2.0263947023871713</v>
      </c>
      <c r="N55" s="80">
        <v>1.8819621754750662</v>
      </c>
      <c r="P55" s="96">
        <v>0</v>
      </c>
      <c r="Q55" s="18">
        <v>0</v>
      </c>
      <c r="R55" s="19">
        <v>0</v>
      </c>
      <c r="S55" s="79" t="s">
        <v>164</v>
      </c>
      <c r="T55" s="79" t="s">
        <v>164</v>
      </c>
      <c r="U55" s="80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6">
        <v>0</v>
      </c>
      <c r="J56" s="18">
        <v>0</v>
      </c>
      <c r="K56" s="19">
        <v>0</v>
      </c>
      <c r="L56" s="79" t="s">
        <v>164</v>
      </c>
      <c r="M56" s="79" t="s">
        <v>164</v>
      </c>
      <c r="N56" s="80" t="s">
        <v>164</v>
      </c>
      <c r="P56" s="96">
        <v>0</v>
      </c>
      <c r="Q56" s="18">
        <v>0</v>
      </c>
      <c r="R56" s="19">
        <v>0</v>
      </c>
      <c r="S56" s="79" t="s">
        <v>164</v>
      </c>
      <c r="T56" s="79" t="s">
        <v>164</v>
      </c>
      <c r="U56" s="80" t="s">
        <v>164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133</v>
      </c>
      <c r="E57" s="27" t="s">
        <v>164</v>
      </c>
      <c r="F57" s="27" t="s">
        <v>164</v>
      </c>
      <c r="G57" s="28">
        <v>2.5485908975064048E-2</v>
      </c>
      <c r="I57" s="96">
        <v>0</v>
      </c>
      <c r="J57" s="18">
        <v>0</v>
      </c>
      <c r="K57" s="19">
        <v>0</v>
      </c>
      <c r="L57" s="79" t="s">
        <v>164</v>
      </c>
      <c r="M57" s="79" t="s">
        <v>164</v>
      </c>
      <c r="N57" s="80" t="s">
        <v>164</v>
      </c>
      <c r="P57" s="96">
        <v>0</v>
      </c>
      <c r="Q57" s="18">
        <v>0</v>
      </c>
      <c r="R57" s="19">
        <v>133</v>
      </c>
      <c r="S57" s="79" t="s">
        <v>164</v>
      </c>
      <c r="T57" s="79" t="s">
        <v>164</v>
      </c>
      <c r="U57" s="80">
        <v>0.16774502755811166</v>
      </c>
    </row>
    <row r="58" spans="1:21" x14ac:dyDescent="0.2">
      <c r="A58" s="17" t="s">
        <v>174</v>
      </c>
      <c r="B58" s="18">
        <v>33103</v>
      </c>
      <c r="C58" s="18">
        <v>34541</v>
      </c>
      <c r="D58" s="19">
        <v>35562</v>
      </c>
      <c r="E58" s="27">
        <v>6.4739520384255833</v>
      </c>
      <c r="F58" s="27">
        <v>6.5374482356592907</v>
      </c>
      <c r="G58" s="28">
        <v>6.8145104885054719</v>
      </c>
      <c r="I58" s="96">
        <v>33103</v>
      </c>
      <c r="J58" s="18">
        <v>34541</v>
      </c>
      <c r="K58" s="19">
        <v>35562</v>
      </c>
      <c r="L58" s="79">
        <v>7.3246934860389832</v>
      </c>
      <c r="M58" s="79">
        <v>7.6781153373360338</v>
      </c>
      <c r="N58" s="80">
        <v>8.0353390424113691</v>
      </c>
      <c r="P58" s="96">
        <v>0</v>
      </c>
      <c r="Q58" s="18">
        <v>0</v>
      </c>
      <c r="R58" s="19">
        <v>0</v>
      </c>
      <c r="S58" s="79" t="s">
        <v>164</v>
      </c>
      <c r="T58" s="79" t="s">
        <v>164</v>
      </c>
      <c r="U58" s="80" t="s">
        <v>164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  <c r="I59" s="96">
        <v>0</v>
      </c>
      <c r="J59" s="18">
        <v>0</v>
      </c>
      <c r="K59" s="19">
        <v>0</v>
      </c>
      <c r="L59" s="79" t="s">
        <v>164</v>
      </c>
      <c r="M59" s="79" t="s">
        <v>164</v>
      </c>
      <c r="N59" s="80" t="s">
        <v>164</v>
      </c>
      <c r="P59" s="96">
        <v>0</v>
      </c>
      <c r="Q59" s="18">
        <v>0</v>
      </c>
      <c r="R59" s="19">
        <v>0</v>
      </c>
      <c r="S59" s="79" t="s">
        <v>164</v>
      </c>
      <c r="T59" s="79" t="s">
        <v>164</v>
      </c>
      <c r="U59" s="80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457</v>
      </c>
      <c r="E60" s="27" t="s">
        <v>164</v>
      </c>
      <c r="F60" s="27" t="s">
        <v>164</v>
      </c>
      <c r="G60" s="28">
        <v>8.7571882718829111E-2</v>
      </c>
      <c r="I60" s="96">
        <v>0</v>
      </c>
      <c r="J60" s="18">
        <v>0</v>
      </c>
      <c r="K60" s="19">
        <v>457</v>
      </c>
      <c r="L60" s="79" t="s">
        <v>164</v>
      </c>
      <c r="M60" s="79" t="s">
        <v>164</v>
      </c>
      <c r="N60" s="80">
        <v>0.10326050116365773</v>
      </c>
      <c r="P60" s="96">
        <v>0</v>
      </c>
      <c r="Q60" s="18">
        <v>0</v>
      </c>
      <c r="R60" s="19">
        <v>0</v>
      </c>
      <c r="S60" s="79" t="s">
        <v>164</v>
      </c>
      <c r="T60" s="79" t="s">
        <v>164</v>
      </c>
      <c r="U60" s="80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  <c r="I61" s="96">
        <v>0</v>
      </c>
      <c r="J61" s="18">
        <v>0</v>
      </c>
      <c r="K61" s="19">
        <v>0</v>
      </c>
      <c r="L61" s="79" t="s">
        <v>164</v>
      </c>
      <c r="M61" s="79" t="s">
        <v>164</v>
      </c>
      <c r="N61" s="80" t="s">
        <v>164</v>
      </c>
      <c r="P61" s="96">
        <v>0</v>
      </c>
      <c r="Q61" s="18">
        <v>0</v>
      </c>
      <c r="R61" s="19">
        <v>0</v>
      </c>
      <c r="S61" s="79" t="s">
        <v>164</v>
      </c>
      <c r="T61" s="79" t="s">
        <v>164</v>
      </c>
      <c r="U61" s="80" t="s">
        <v>164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6">
        <v>0</v>
      </c>
      <c r="J62" s="18">
        <v>0</v>
      </c>
      <c r="K62" s="19">
        <v>0</v>
      </c>
      <c r="L62" s="79" t="s">
        <v>164</v>
      </c>
      <c r="M62" s="79" t="s">
        <v>164</v>
      </c>
      <c r="N62" s="80" t="s">
        <v>164</v>
      </c>
      <c r="P62" s="96">
        <v>0</v>
      </c>
      <c r="Q62" s="18">
        <v>0</v>
      </c>
      <c r="R62" s="19">
        <v>0</v>
      </c>
      <c r="S62" s="79" t="s">
        <v>164</v>
      </c>
      <c r="T62" s="79" t="s">
        <v>164</v>
      </c>
      <c r="U62" s="80" t="s">
        <v>164</v>
      </c>
    </row>
    <row r="63" spans="1:21" x14ac:dyDescent="0.2">
      <c r="A63" s="17" t="s">
        <v>179</v>
      </c>
      <c r="B63" s="18">
        <v>19554</v>
      </c>
      <c r="C63" s="18">
        <v>20992</v>
      </c>
      <c r="D63" s="19">
        <v>23288</v>
      </c>
      <c r="E63" s="27">
        <v>3.8241747925980687</v>
      </c>
      <c r="F63" s="27">
        <v>3.97307875750441</v>
      </c>
      <c r="G63" s="28">
        <v>4.4625251745209891</v>
      </c>
      <c r="I63" s="96">
        <v>19554</v>
      </c>
      <c r="J63" s="18">
        <v>20992</v>
      </c>
      <c r="K63" s="19">
        <v>23288</v>
      </c>
      <c r="L63" s="79">
        <v>4.3267092537234175</v>
      </c>
      <c r="M63" s="79">
        <v>4.6663095208985848</v>
      </c>
      <c r="N63" s="80">
        <v>5.2619924531712501</v>
      </c>
      <c r="P63" s="96">
        <v>0</v>
      </c>
      <c r="Q63" s="18">
        <v>0</v>
      </c>
      <c r="R63" s="19">
        <v>0</v>
      </c>
      <c r="S63" s="79" t="s">
        <v>164</v>
      </c>
      <c r="T63" s="79" t="s">
        <v>164</v>
      </c>
      <c r="U63" s="80" t="s">
        <v>164</v>
      </c>
    </row>
    <row r="64" spans="1:21" x14ac:dyDescent="0.2">
      <c r="A64" s="17" t="s">
        <v>180</v>
      </c>
      <c r="B64" s="18">
        <v>54</v>
      </c>
      <c r="C64" s="18">
        <v>59</v>
      </c>
      <c r="D64" s="19">
        <v>68</v>
      </c>
      <c r="E64" s="27">
        <v>1.0560777273207308E-2</v>
      </c>
      <c r="F64" s="27">
        <v>1.1166713352360908E-2</v>
      </c>
      <c r="G64" s="28">
        <v>1.3030389551160567E-2</v>
      </c>
      <c r="I64" s="96">
        <v>54</v>
      </c>
      <c r="J64" s="18">
        <v>59</v>
      </c>
      <c r="K64" s="19">
        <v>67</v>
      </c>
      <c r="L64" s="79">
        <v>1.1948568052626804E-2</v>
      </c>
      <c r="M64" s="79">
        <v>1.3115103931641411E-2</v>
      </c>
      <c r="N64" s="80">
        <v>1.5138848091827282E-2</v>
      </c>
      <c r="P64" s="96">
        <v>0</v>
      </c>
      <c r="Q64" s="18">
        <v>0</v>
      </c>
      <c r="R64" s="19">
        <v>1</v>
      </c>
      <c r="S64" s="79" t="s">
        <v>164</v>
      </c>
      <c r="T64" s="79" t="s">
        <v>164</v>
      </c>
      <c r="U64" s="80">
        <v>1.2612408087076066E-3</v>
      </c>
    </row>
    <row r="65" spans="1:21" x14ac:dyDescent="0.2">
      <c r="A65" s="17" t="s">
        <v>181</v>
      </c>
      <c r="B65" s="18">
        <v>1010</v>
      </c>
      <c r="C65" s="18">
        <v>1385</v>
      </c>
      <c r="D65" s="19">
        <v>1606</v>
      </c>
      <c r="E65" s="27">
        <v>0.19752564899887742</v>
      </c>
      <c r="F65" s="27">
        <v>0.26213386428847218</v>
      </c>
      <c r="G65" s="28">
        <v>0.30774714145829224</v>
      </c>
      <c r="I65" s="96">
        <v>1010</v>
      </c>
      <c r="J65" s="18">
        <v>1385</v>
      </c>
      <c r="K65" s="19">
        <v>1606</v>
      </c>
      <c r="L65" s="79">
        <v>0.22348247653987172</v>
      </c>
      <c r="M65" s="79">
        <v>0.30787150754785347</v>
      </c>
      <c r="N65" s="80">
        <v>0.3628804482906659</v>
      </c>
      <c r="P65" s="96">
        <v>0</v>
      </c>
      <c r="Q65" s="18">
        <v>0</v>
      </c>
      <c r="R65" s="19">
        <v>0</v>
      </c>
      <c r="S65" s="79" t="s">
        <v>164</v>
      </c>
      <c r="T65" s="79" t="s">
        <v>164</v>
      </c>
      <c r="U65" s="80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6">
        <v>0</v>
      </c>
      <c r="J66" s="18">
        <v>0</v>
      </c>
      <c r="K66" s="19">
        <v>0</v>
      </c>
      <c r="L66" s="79" t="s">
        <v>164</v>
      </c>
      <c r="M66" s="79" t="s">
        <v>164</v>
      </c>
      <c r="N66" s="80" t="s">
        <v>164</v>
      </c>
      <c r="P66" s="96">
        <v>0</v>
      </c>
      <c r="Q66" s="18">
        <v>0</v>
      </c>
      <c r="R66" s="19">
        <v>0</v>
      </c>
      <c r="S66" s="79" t="s">
        <v>164</v>
      </c>
      <c r="T66" s="79" t="s">
        <v>164</v>
      </c>
      <c r="U66" s="80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6">
        <v>0</v>
      </c>
      <c r="J67" s="18">
        <v>0</v>
      </c>
      <c r="K67" s="19">
        <v>0</v>
      </c>
      <c r="L67" s="79" t="s">
        <v>164</v>
      </c>
      <c r="M67" s="79" t="s">
        <v>164</v>
      </c>
      <c r="N67" s="80" t="s">
        <v>164</v>
      </c>
      <c r="P67" s="96">
        <v>0</v>
      </c>
      <c r="Q67" s="18">
        <v>0</v>
      </c>
      <c r="R67" s="19">
        <v>0</v>
      </c>
      <c r="S67" s="79" t="s">
        <v>164</v>
      </c>
      <c r="T67" s="79" t="s">
        <v>164</v>
      </c>
      <c r="U67" s="80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6">
        <v>0</v>
      </c>
      <c r="J68" s="18">
        <v>0</v>
      </c>
      <c r="K68" s="19">
        <v>0</v>
      </c>
      <c r="L68" s="79" t="s">
        <v>164</v>
      </c>
      <c r="M68" s="79" t="s">
        <v>164</v>
      </c>
      <c r="N68" s="80" t="s">
        <v>164</v>
      </c>
      <c r="P68" s="96">
        <v>0</v>
      </c>
      <c r="Q68" s="18">
        <v>0</v>
      </c>
      <c r="R68" s="19">
        <v>0</v>
      </c>
      <c r="S68" s="79" t="s">
        <v>164</v>
      </c>
      <c r="T68" s="79" t="s">
        <v>164</v>
      </c>
      <c r="U68" s="80" t="s">
        <v>164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164</v>
      </c>
      <c r="F69" s="27" t="s">
        <v>164</v>
      </c>
      <c r="G69" s="28" t="s">
        <v>164</v>
      </c>
      <c r="I69" s="96">
        <v>0</v>
      </c>
      <c r="J69" s="18">
        <v>0</v>
      </c>
      <c r="K69" s="19">
        <v>0</v>
      </c>
      <c r="L69" s="79" t="s">
        <v>164</v>
      </c>
      <c r="M69" s="79" t="s">
        <v>164</v>
      </c>
      <c r="N69" s="80" t="s">
        <v>164</v>
      </c>
      <c r="P69" s="96">
        <v>0</v>
      </c>
      <c r="Q69" s="18">
        <v>0</v>
      </c>
      <c r="R69" s="19">
        <v>0</v>
      </c>
      <c r="S69" s="79" t="s">
        <v>164</v>
      </c>
      <c r="T69" s="79" t="s">
        <v>164</v>
      </c>
      <c r="U69" s="80" t="s">
        <v>164</v>
      </c>
    </row>
    <row r="70" spans="1:21" x14ac:dyDescent="0.2">
      <c r="A70" s="17" t="s">
        <v>186</v>
      </c>
      <c r="B70" s="18">
        <v>0</v>
      </c>
      <c r="C70" s="18">
        <v>0</v>
      </c>
      <c r="D70" s="19">
        <v>0</v>
      </c>
      <c r="E70" s="27" t="s">
        <v>164</v>
      </c>
      <c r="F70" s="27" t="s">
        <v>164</v>
      </c>
      <c r="G70" s="28" t="s">
        <v>164</v>
      </c>
      <c r="I70" s="96">
        <v>0</v>
      </c>
      <c r="J70" s="18">
        <v>0</v>
      </c>
      <c r="K70" s="19">
        <v>0</v>
      </c>
      <c r="L70" s="79" t="s">
        <v>164</v>
      </c>
      <c r="M70" s="79" t="s">
        <v>164</v>
      </c>
      <c r="N70" s="80" t="s">
        <v>164</v>
      </c>
      <c r="P70" s="96">
        <v>0</v>
      </c>
      <c r="Q70" s="18">
        <v>0</v>
      </c>
      <c r="R70" s="19">
        <v>0</v>
      </c>
      <c r="S70" s="79" t="s">
        <v>164</v>
      </c>
      <c r="T70" s="79" t="s">
        <v>164</v>
      </c>
      <c r="U70" s="80" t="s">
        <v>164</v>
      </c>
    </row>
    <row r="71" spans="1:21" x14ac:dyDescent="0.2">
      <c r="A71" s="17" t="s">
        <v>187</v>
      </c>
      <c r="B71" s="18">
        <v>375</v>
      </c>
      <c r="C71" s="18">
        <v>592</v>
      </c>
      <c r="D71" s="19">
        <v>630</v>
      </c>
      <c r="E71" s="27">
        <v>7.3338731063939636E-2</v>
      </c>
      <c r="F71" s="27">
        <v>0.11204566617962132</v>
      </c>
      <c r="G71" s="28">
        <v>0.12072272672398761</v>
      </c>
      <c r="I71" s="96">
        <v>161</v>
      </c>
      <c r="J71" s="18">
        <v>378</v>
      </c>
      <c r="K71" s="19">
        <v>377</v>
      </c>
      <c r="L71" s="79">
        <v>3.5624434379128066E-2</v>
      </c>
      <c r="M71" s="79">
        <v>8.4025581121363616E-2</v>
      </c>
      <c r="N71" s="80">
        <v>8.5184264636102763E-2</v>
      </c>
      <c r="P71" s="96">
        <v>214</v>
      </c>
      <c r="Q71" s="18">
        <v>214</v>
      </c>
      <c r="R71" s="19">
        <v>253</v>
      </c>
      <c r="S71" s="79">
        <v>0.36033608917476301</v>
      </c>
      <c r="T71" s="79">
        <v>0.27263577643866332</v>
      </c>
      <c r="U71" s="80">
        <v>0.31909392460302444</v>
      </c>
    </row>
    <row r="72" spans="1:21" x14ac:dyDescent="0.2">
      <c r="A72" s="17" t="s">
        <v>188</v>
      </c>
      <c r="B72" s="18">
        <v>0</v>
      </c>
      <c r="C72" s="18">
        <v>0</v>
      </c>
      <c r="D72" s="19">
        <v>0</v>
      </c>
      <c r="E72" s="27" t="s">
        <v>164</v>
      </c>
      <c r="F72" s="27" t="s">
        <v>164</v>
      </c>
      <c r="G72" s="28" t="s">
        <v>164</v>
      </c>
      <c r="I72" s="96">
        <v>0</v>
      </c>
      <c r="J72" s="18">
        <v>0</v>
      </c>
      <c r="K72" s="19">
        <v>0</v>
      </c>
      <c r="L72" s="79" t="s">
        <v>164</v>
      </c>
      <c r="M72" s="79" t="s">
        <v>164</v>
      </c>
      <c r="N72" s="80" t="s">
        <v>164</v>
      </c>
      <c r="P72" s="96">
        <v>0</v>
      </c>
      <c r="Q72" s="18">
        <v>0</v>
      </c>
      <c r="R72" s="19">
        <v>0</v>
      </c>
      <c r="S72" s="79" t="s">
        <v>164</v>
      </c>
      <c r="T72" s="79" t="s">
        <v>164</v>
      </c>
      <c r="U72" s="80" t="s">
        <v>164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  <c r="I73" s="96">
        <v>0</v>
      </c>
      <c r="J73" s="18">
        <v>0</v>
      </c>
      <c r="K73" s="19">
        <v>0</v>
      </c>
      <c r="L73" s="79" t="s">
        <v>164</v>
      </c>
      <c r="M73" s="79" t="s">
        <v>164</v>
      </c>
      <c r="N73" s="80" t="s">
        <v>164</v>
      </c>
      <c r="P73" s="96">
        <v>0</v>
      </c>
      <c r="Q73" s="18">
        <v>0</v>
      </c>
      <c r="R73" s="19">
        <v>0</v>
      </c>
      <c r="S73" s="79" t="s">
        <v>164</v>
      </c>
      <c r="T73" s="79" t="s">
        <v>164</v>
      </c>
      <c r="U73" s="80" t="s">
        <v>164</v>
      </c>
    </row>
    <row r="74" spans="1:21" ht="13.5" thickBot="1" x14ac:dyDescent="0.25">
      <c r="A74" s="20" t="s">
        <v>4</v>
      </c>
      <c r="B74" s="21">
        <v>511326</v>
      </c>
      <c r="C74" s="21">
        <v>528356</v>
      </c>
      <c r="D74" s="22">
        <v>521857</v>
      </c>
      <c r="E74" s="23">
        <v>100</v>
      </c>
      <c r="F74" s="23">
        <v>100</v>
      </c>
      <c r="G74" s="48">
        <v>100</v>
      </c>
      <c r="I74" s="97">
        <v>451937</v>
      </c>
      <c r="J74" s="21">
        <v>449863</v>
      </c>
      <c r="K74" s="22">
        <v>442570</v>
      </c>
      <c r="L74" s="83">
        <v>100</v>
      </c>
      <c r="M74" s="83">
        <v>100</v>
      </c>
      <c r="N74" s="84">
        <v>100</v>
      </c>
      <c r="P74" s="97">
        <v>59389</v>
      </c>
      <c r="Q74" s="21">
        <v>78493</v>
      </c>
      <c r="R74" s="22">
        <v>79287</v>
      </c>
      <c r="S74" s="83">
        <v>100</v>
      </c>
      <c r="T74" s="83">
        <v>100</v>
      </c>
      <c r="U74" s="84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23">
        <v>15</v>
      </c>
    </row>
    <row r="77" spans="1:21" ht="12.75" customHeight="1" x14ac:dyDescent="0.2">
      <c r="A77" s="26" t="s">
        <v>160</v>
      </c>
      <c r="U77" s="222"/>
    </row>
    <row r="78" spans="1:21" ht="12.75" customHeight="1" x14ac:dyDescent="0.2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121</v>
      </c>
      <c r="B4" s="6"/>
      <c r="C4" s="6"/>
      <c r="D4" s="6"/>
      <c r="E4" s="6"/>
      <c r="F4" s="6"/>
      <c r="I4" s="238" t="s">
        <v>107</v>
      </c>
      <c r="J4" s="238"/>
      <c r="K4" s="238"/>
      <c r="L4" s="238"/>
      <c r="M4" s="238"/>
      <c r="N4" s="238"/>
      <c r="P4" s="238" t="s">
        <v>108</v>
      </c>
      <c r="Q4" s="238"/>
      <c r="R4" s="238"/>
      <c r="S4" s="238"/>
      <c r="T4" s="238"/>
      <c r="U4" s="238"/>
    </row>
    <row r="5" spans="1:21" x14ac:dyDescent="0.2">
      <c r="A5" s="7"/>
      <c r="B5" s="8"/>
      <c r="C5" s="86" t="s">
        <v>1</v>
      </c>
      <c r="D5" s="10"/>
      <c r="E5" s="11"/>
      <c r="F5" s="86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5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5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614992</v>
      </c>
      <c r="C7" s="18">
        <v>661834</v>
      </c>
      <c r="D7" s="19">
        <v>712005</v>
      </c>
      <c r="E7" s="27">
        <v>33.713117917412205</v>
      </c>
      <c r="F7" s="27">
        <v>32.401007718465472</v>
      </c>
      <c r="G7" s="28">
        <v>29.389511485356945</v>
      </c>
      <c r="I7" s="96">
        <v>98670</v>
      </c>
      <c r="J7" s="18">
        <v>118726</v>
      </c>
      <c r="K7" s="19">
        <v>137708</v>
      </c>
      <c r="L7" s="79">
        <v>38.318297793018282</v>
      </c>
      <c r="M7" s="79">
        <v>39.925748317735327</v>
      </c>
      <c r="N7" s="80">
        <v>38.392247279661653</v>
      </c>
      <c r="P7" s="96">
        <v>516322</v>
      </c>
      <c r="Q7" s="18">
        <v>543108</v>
      </c>
      <c r="R7" s="19">
        <v>574297</v>
      </c>
      <c r="S7" s="79">
        <v>32.956211531182603</v>
      </c>
      <c r="T7" s="79">
        <v>31.118906161636012</v>
      </c>
      <c r="U7" s="80">
        <v>27.824965854523555</v>
      </c>
    </row>
    <row r="8" spans="1:21" x14ac:dyDescent="0.2">
      <c r="A8" s="17" t="s">
        <v>162</v>
      </c>
      <c r="B8" s="18">
        <v>365906</v>
      </c>
      <c r="C8" s="18">
        <v>414739</v>
      </c>
      <c r="D8" s="19">
        <v>497598</v>
      </c>
      <c r="E8" s="27">
        <v>20.058524541276356</v>
      </c>
      <c r="F8" s="27">
        <v>20.30412692631181</v>
      </c>
      <c r="G8" s="28">
        <v>20.539409324500031</v>
      </c>
      <c r="I8" s="96">
        <v>85015</v>
      </c>
      <c r="J8" s="18">
        <v>91193</v>
      </c>
      <c r="K8" s="19">
        <v>96309</v>
      </c>
      <c r="L8" s="79">
        <v>33.015405765414506</v>
      </c>
      <c r="M8" s="79">
        <v>30.666819115772764</v>
      </c>
      <c r="N8" s="80">
        <v>26.850429483086927</v>
      </c>
      <c r="P8" s="96">
        <v>280891</v>
      </c>
      <c r="Q8" s="18">
        <v>323546</v>
      </c>
      <c r="R8" s="19">
        <v>401289</v>
      </c>
      <c r="S8" s="79">
        <v>17.928934295275841</v>
      </c>
      <c r="T8" s="79">
        <v>18.538481504549161</v>
      </c>
      <c r="U8" s="80">
        <v>19.442645047416065</v>
      </c>
    </row>
    <row r="9" spans="1:21" x14ac:dyDescent="0.2">
      <c r="A9" s="17" t="s">
        <v>82</v>
      </c>
      <c r="B9" s="18">
        <v>362665</v>
      </c>
      <c r="C9" s="18">
        <v>435542</v>
      </c>
      <c r="D9" s="19">
        <v>533768</v>
      </c>
      <c r="E9" s="27">
        <v>19.880856839630916</v>
      </c>
      <c r="F9" s="27">
        <v>21.322566842615956</v>
      </c>
      <c r="G9" s="28">
        <v>22.032402534414793</v>
      </c>
      <c r="I9" s="96">
        <v>42330</v>
      </c>
      <c r="J9" s="18">
        <v>47755</v>
      </c>
      <c r="K9" s="19">
        <v>56057</v>
      </c>
      <c r="L9" s="79">
        <v>16.438771111568499</v>
      </c>
      <c r="M9" s="79">
        <v>16.059280283286309</v>
      </c>
      <c r="N9" s="80">
        <v>15.628389096900641</v>
      </c>
      <c r="P9" s="96">
        <v>320335</v>
      </c>
      <c r="Q9" s="18">
        <v>387787</v>
      </c>
      <c r="R9" s="19">
        <v>477711</v>
      </c>
      <c r="S9" s="79">
        <v>20.446597318807601</v>
      </c>
      <c r="T9" s="79">
        <v>22.219350964637503</v>
      </c>
      <c r="U9" s="80">
        <v>23.145327702095436</v>
      </c>
    </row>
    <row r="10" spans="1:21" x14ac:dyDescent="0.2">
      <c r="A10" s="17" t="s">
        <v>84</v>
      </c>
      <c r="B10" s="18">
        <v>158562</v>
      </c>
      <c r="C10" s="18">
        <v>164393</v>
      </c>
      <c r="D10" s="19">
        <v>210399</v>
      </c>
      <c r="E10" s="27">
        <v>8.6921771392484999</v>
      </c>
      <c r="F10" s="27">
        <v>8.0480888891499891</v>
      </c>
      <c r="G10" s="28">
        <v>8.684663488328896</v>
      </c>
      <c r="I10" s="96">
        <v>18125</v>
      </c>
      <c r="J10" s="18">
        <v>22595</v>
      </c>
      <c r="K10" s="19">
        <v>28501</v>
      </c>
      <c r="L10" s="79">
        <v>7.038807616281102</v>
      </c>
      <c r="M10" s="79">
        <v>7.5983548947933022</v>
      </c>
      <c r="N10" s="80">
        <v>7.9459249986757259</v>
      </c>
      <c r="P10" s="96">
        <v>140437</v>
      </c>
      <c r="Q10" s="18">
        <v>141798</v>
      </c>
      <c r="R10" s="19">
        <v>181898</v>
      </c>
      <c r="S10" s="79">
        <v>8.96392460287319</v>
      </c>
      <c r="T10" s="79">
        <v>8.1247167338865633</v>
      </c>
      <c r="U10" s="80">
        <v>8.8130455826969758</v>
      </c>
    </row>
    <row r="11" spans="1:21" x14ac:dyDescent="0.2">
      <c r="A11" s="17" t="s">
        <v>152</v>
      </c>
      <c r="B11" s="18">
        <v>94393</v>
      </c>
      <c r="C11" s="18">
        <v>98565</v>
      </c>
      <c r="D11" s="19">
        <v>102203</v>
      </c>
      <c r="E11" s="27">
        <v>5.1745101392835844</v>
      </c>
      <c r="F11" s="27">
        <v>4.8253872206180839</v>
      </c>
      <c r="G11" s="28">
        <v>4.2186448723505254</v>
      </c>
      <c r="I11" s="96">
        <v>6040</v>
      </c>
      <c r="J11" s="18">
        <v>6690</v>
      </c>
      <c r="K11" s="19">
        <v>6993</v>
      </c>
      <c r="L11" s="79">
        <v>2.3456219587496747</v>
      </c>
      <c r="M11" s="79">
        <v>2.2497452642694045</v>
      </c>
      <c r="N11" s="80">
        <v>1.9496106633360004</v>
      </c>
      <c r="P11" s="96">
        <v>88353</v>
      </c>
      <c r="Q11" s="18">
        <v>91875</v>
      </c>
      <c r="R11" s="19">
        <v>95210</v>
      </c>
      <c r="S11" s="79">
        <v>5.6394655997896201</v>
      </c>
      <c r="T11" s="79">
        <v>5.2642375063528961</v>
      </c>
      <c r="U11" s="80">
        <v>4.6129702906495904</v>
      </c>
    </row>
    <row r="12" spans="1:21" x14ac:dyDescent="0.2">
      <c r="A12" s="17" t="s">
        <v>163</v>
      </c>
      <c r="B12" s="18">
        <v>7075</v>
      </c>
      <c r="C12" s="18">
        <v>10382</v>
      </c>
      <c r="D12" s="19">
        <v>13667</v>
      </c>
      <c r="E12" s="27">
        <v>0.38784294635652389</v>
      </c>
      <c r="F12" s="27">
        <v>0.5082653084204023</v>
      </c>
      <c r="G12" s="28">
        <v>0.56413431572864425</v>
      </c>
      <c r="I12" s="96">
        <v>7075</v>
      </c>
      <c r="J12" s="18">
        <v>10382</v>
      </c>
      <c r="K12" s="19">
        <v>13667</v>
      </c>
      <c r="L12" s="79">
        <v>2.7475621453897268</v>
      </c>
      <c r="M12" s="79">
        <v>3.4913087195283943</v>
      </c>
      <c r="N12" s="80">
        <v>3.810285848107124</v>
      </c>
      <c r="P12" s="96">
        <v>0</v>
      </c>
      <c r="Q12" s="18">
        <v>0</v>
      </c>
      <c r="R12" s="19">
        <v>0</v>
      </c>
      <c r="S12" s="79" t="s">
        <v>164</v>
      </c>
      <c r="T12" s="79" t="s">
        <v>164</v>
      </c>
      <c r="U12" s="80" t="s">
        <v>164</v>
      </c>
    </row>
    <row r="13" spans="1:21" x14ac:dyDescent="0.2">
      <c r="A13" s="17" t="s">
        <v>165</v>
      </c>
      <c r="B13" s="18">
        <v>0</v>
      </c>
      <c r="C13" s="18">
        <v>0</v>
      </c>
      <c r="D13" s="19">
        <v>0</v>
      </c>
      <c r="E13" s="27" t="s">
        <v>164</v>
      </c>
      <c r="F13" s="27" t="s">
        <v>164</v>
      </c>
      <c r="G13" s="28" t="s">
        <v>164</v>
      </c>
      <c r="I13" s="96">
        <v>0</v>
      </c>
      <c r="J13" s="18">
        <v>0</v>
      </c>
      <c r="K13" s="19">
        <v>0</v>
      </c>
      <c r="L13" s="79" t="s">
        <v>164</v>
      </c>
      <c r="M13" s="79" t="s">
        <v>164</v>
      </c>
      <c r="N13" s="80" t="s">
        <v>164</v>
      </c>
      <c r="P13" s="96">
        <v>0</v>
      </c>
      <c r="Q13" s="18">
        <v>0</v>
      </c>
      <c r="R13" s="19">
        <v>0</v>
      </c>
      <c r="S13" s="79" t="s">
        <v>164</v>
      </c>
      <c r="T13" s="79" t="s">
        <v>164</v>
      </c>
      <c r="U13" s="80" t="s">
        <v>164</v>
      </c>
    </row>
    <row r="14" spans="1:21" x14ac:dyDescent="0.2">
      <c r="A14" s="17" t="s">
        <v>166</v>
      </c>
      <c r="B14" s="18">
        <v>16236</v>
      </c>
      <c r="C14" s="18">
        <v>19787</v>
      </c>
      <c r="D14" s="19">
        <v>0</v>
      </c>
      <c r="E14" s="27">
        <v>0.89003789074834228</v>
      </c>
      <c r="F14" s="27">
        <v>0.96870021746431323</v>
      </c>
      <c r="G14" s="28" t="s">
        <v>164</v>
      </c>
      <c r="I14" s="96">
        <v>0</v>
      </c>
      <c r="J14" s="18">
        <v>0</v>
      </c>
      <c r="K14" s="19">
        <v>0</v>
      </c>
      <c r="L14" s="79" t="s">
        <v>164</v>
      </c>
      <c r="M14" s="79" t="s">
        <v>164</v>
      </c>
      <c r="N14" s="80" t="s">
        <v>164</v>
      </c>
      <c r="P14" s="96">
        <v>16236</v>
      </c>
      <c r="Q14" s="18">
        <v>19787</v>
      </c>
      <c r="R14" s="19">
        <v>0</v>
      </c>
      <c r="S14" s="79">
        <v>1.0363243294306279</v>
      </c>
      <c r="T14" s="79">
        <v>1.1337520276267183</v>
      </c>
      <c r="U14" s="80" t="s">
        <v>164</v>
      </c>
    </row>
    <row r="15" spans="1:21" x14ac:dyDescent="0.2">
      <c r="A15" s="17" t="s">
        <v>167</v>
      </c>
      <c r="B15" s="18">
        <v>27141</v>
      </c>
      <c r="C15" s="18">
        <v>28234</v>
      </c>
      <c r="D15" s="19">
        <v>49097</v>
      </c>
      <c r="E15" s="27">
        <v>1.4878368066519314</v>
      </c>
      <c r="F15" s="27">
        <v>1.3822348986651549</v>
      </c>
      <c r="G15" s="28">
        <v>2.0265824613543022</v>
      </c>
      <c r="I15" s="96">
        <v>0</v>
      </c>
      <c r="J15" s="18">
        <v>0</v>
      </c>
      <c r="K15" s="19">
        <v>0</v>
      </c>
      <c r="L15" s="79" t="s">
        <v>164</v>
      </c>
      <c r="M15" s="79" t="s">
        <v>164</v>
      </c>
      <c r="N15" s="80" t="s">
        <v>164</v>
      </c>
      <c r="P15" s="96">
        <v>27141</v>
      </c>
      <c r="Q15" s="18">
        <v>28234</v>
      </c>
      <c r="R15" s="19">
        <v>49097</v>
      </c>
      <c r="S15" s="79">
        <v>1.7323773481816134</v>
      </c>
      <c r="T15" s="79">
        <v>1.6177467401835937</v>
      </c>
      <c r="U15" s="80">
        <v>2.378773262892794</v>
      </c>
    </row>
    <row r="16" spans="1:21" x14ac:dyDescent="0.2">
      <c r="A16" s="17" t="s">
        <v>168</v>
      </c>
      <c r="B16" s="18">
        <v>0</v>
      </c>
      <c r="C16" s="18">
        <v>0</v>
      </c>
      <c r="D16" s="19">
        <v>0</v>
      </c>
      <c r="E16" s="27" t="s">
        <v>164</v>
      </c>
      <c r="F16" s="27" t="s">
        <v>164</v>
      </c>
      <c r="G16" s="28" t="s">
        <v>164</v>
      </c>
      <c r="I16" s="96">
        <v>0</v>
      </c>
      <c r="J16" s="18">
        <v>0</v>
      </c>
      <c r="K16" s="19">
        <v>0</v>
      </c>
      <c r="L16" s="79" t="s">
        <v>164</v>
      </c>
      <c r="M16" s="79" t="s">
        <v>164</v>
      </c>
      <c r="N16" s="80" t="s">
        <v>164</v>
      </c>
      <c r="P16" s="96">
        <v>0</v>
      </c>
      <c r="Q16" s="18">
        <v>0</v>
      </c>
      <c r="R16" s="19">
        <v>0</v>
      </c>
      <c r="S16" s="79" t="s">
        <v>164</v>
      </c>
      <c r="T16" s="79" t="s">
        <v>164</v>
      </c>
      <c r="U16" s="80" t="s">
        <v>164</v>
      </c>
    </row>
    <row r="17" spans="1:21" x14ac:dyDescent="0.2">
      <c r="A17" s="17" t="s">
        <v>169</v>
      </c>
      <c r="B17" s="18">
        <v>175372</v>
      </c>
      <c r="C17" s="18">
        <v>201971</v>
      </c>
      <c r="D17" s="19">
        <v>236912</v>
      </c>
      <c r="E17" s="27">
        <v>9.6136810160334001</v>
      </c>
      <c r="F17" s="27">
        <v>9.8877723566728051</v>
      </c>
      <c r="G17" s="28">
        <v>9.7790436092708397</v>
      </c>
      <c r="I17" s="96">
        <v>0</v>
      </c>
      <c r="J17" s="18">
        <v>0</v>
      </c>
      <c r="K17" s="19">
        <v>0</v>
      </c>
      <c r="L17" s="79" t="s">
        <v>164</v>
      </c>
      <c r="M17" s="79" t="s">
        <v>164</v>
      </c>
      <c r="N17" s="80" t="s">
        <v>164</v>
      </c>
      <c r="P17" s="96">
        <v>175372</v>
      </c>
      <c r="Q17" s="18">
        <v>201971</v>
      </c>
      <c r="R17" s="19">
        <v>236912</v>
      </c>
      <c r="S17" s="79">
        <v>11.193783585914517</v>
      </c>
      <c r="T17" s="79">
        <v>11.572498649203817</v>
      </c>
      <c r="U17" s="80">
        <v>11.478500341333639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6">
        <v>0</v>
      </c>
      <c r="J18" s="18">
        <v>0</v>
      </c>
      <c r="K18" s="19">
        <v>0</v>
      </c>
      <c r="L18" s="79" t="s">
        <v>164</v>
      </c>
      <c r="M18" s="79" t="s">
        <v>164</v>
      </c>
      <c r="N18" s="80" t="s">
        <v>164</v>
      </c>
      <c r="P18" s="96">
        <v>0</v>
      </c>
      <c r="Q18" s="18">
        <v>0</v>
      </c>
      <c r="R18" s="19">
        <v>0</v>
      </c>
      <c r="S18" s="79" t="s">
        <v>164</v>
      </c>
      <c r="T18" s="79" t="s">
        <v>164</v>
      </c>
      <c r="U18" s="80" t="s">
        <v>164</v>
      </c>
    </row>
    <row r="19" spans="1:21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6">
        <v>0</v>
      </c>
      <c r="J19" s="18">
        <v>0</v>
      </c>
      <c r="K19" s="19">
        <v>0</v>
      </c>
      <c r="L19" s="79" t="s">
        <v>164</v>
      </c>
      <c r="M19" s="79" t="s">
        <v>164</v>
      </c>
      <c r="N19" s="80" t="s">
        <v>164</v>
      </c>
      <c r="P19" s="96">
        <v>0</v>
      </c>
      <c r="Q19" s="18">
        <v>0</v>
      </c>
      <c r="R19" s="19">
        <v>0</v>
      </c>
      <c r="S19" s="79" t="s">
        <v>164</v>
      </c>
      <c r="T19" s="79" t="s">
        <v>164</v>
      </c>
      <c r="U19" s="80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6">
        <v>0</v>
      </c>
      <c r="J20" s="18">
        <v>0</v>
      </c>
      <c r="K20" s="19">
        <v>0</v>
      </c>
      <c r="L20" s="79" t="s">
        <v>164</v>
      </c>
      <c r="M20" s="79" t="s">
        <v>164</v>
      </c>
      <c r="N20" s="80" t="s">
        <v>164</v>
      </c>
      <c r="P20" s="96">
        <v>0</v>
      </c>
      <c r="Q20" s="18">
        <v>0</v>
      </c>
      <c r="R20" s="19">
        <v>0</v>
      </c>
      <c r="S20" s="79" t="s">
        <v>164</v>
      </c>
      <c r="T20" s="79" t="s">
        <v>164</v>
      </c>
      <c r="U20" s="80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0</v>
      </c>
      <c r="E21" s="27" t="s">
        <v>164</v>
      </c>
      <c r="F21" s="27" t="s">
        <v>164</v>
      </c>
      <c r="G21" s="28" t="s">
        <v>164</v>
      </c>
      <c r="I21" s="96">
        <v>0</v>
      </c>
      <c r="J21" s="18">
        <v>0</v>
      </c>
      <c r="K21" s="19">
        <v>0</v>
      </c>
      <c r="L21" s="79" t="s">
        <v>164</v>
      </c>
      <c r="M21" s="79" t="s">
        <v>164</v>
      </c>
      <c r="N21" s="80" t="s">
        <v>164</v>
      </c>
      <c r="P21" s="96">
        <v>0</v>
      </c>
      <c r="Q21" s="18">
        <v>0</v>
      </c>
      <c r="R21" s="19">
        <v>0</v>
      </c>
      <c r="S21" s="79" t="s">
        <v>164</v>
      </c>
      <c r="T21" s="79" t="s">
        <v>164</v>
      </c>
      <c r="U21" s="80" t="s">
        <v>164</v>
      </c>
    </row>
    <row r="22" spans="1:21" x14ac:dyDescent="0.2">
      <c r="A22" s="17" t="s">
        <v>174</v>
      </c>
      <c r="B22" s="18">
        <v>30</v>
      </c>
      <c r="C22" s="18">
        <v>26</v>
      </c>
      <c r="D22" s="19">
        <v>46245</v>
      </c>
      <c r="E22" s="27">
        <v>1.6445637301336702E-3</v>
      </c>
      <c r="F22" s="27">
        <v>1.2728663088933212E-3</v>
      </c>
      <c r="G22" s="28">
        <v>1.9088601324995356</v>
      </c>
      <c r="I22" s="96">
        <v>30</v>
      </c>
      <c r="J22" s="18">
        <v>26</v>
      </c>
      <c r="K22" s="19">
        <v>19452</v>
      </c>
      <c r="L22" s="79">
        <v>1.1650440192465273E-2</v>
      </c>
      <c r="M22" s="79">
        <v>8.7434046144999281E-3</v>
      </c>
      <c r="N22" s="80">
        <v>5.4231126302319295</v>
      </c>
      <c r="P22" s="96">
        <v>0</v>
      </c>
      <c r="Q22" s="18">
        <v>0</v>
      </c>
      <c r="R22" s="19">
        <v>26793</v>
      </c>
      <c r="S22" s="79" t="s">
        <v>164</v>
      </c>
      <c r="T22" s="79" t="s">
        <v>164</v>
      </c>
      <c r="U22" s="80">
        <v>1.2981337359245297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6">
        <v>0</v>
      </c>
      <c r="J23" s="18">
        <v>0</v>
      </c>
      <c r="K23" s="19">
        <v>0</v>
      </c>
      <c r="L23" s="79" t="s">
        <v>164</v>
      </c>
      <c r="M23" s="79" t="s">
        <v>164</v>
      </c>
      <c r="N23" s="80" t="s">
        <v>164</v>
      </c>
      <c r="P23" s="96">
        <v>0</v>
      </c>
      <c r="Q23" s="18">
        <v>0</v>
      </c>
      <c r="R23" s="19">
        <v>0</v>
      </c>
      <c r="S23" s="79" t="s">
        <v>164</v>
      </c>
      <c r="T23" s="79" t="s">
        <v>164</v>
      </c>
      <c r="U23" s="80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6">
        <v>0</v>
      </c>
      <c r="J24" s="18">
        <v>0</v>
      </c>
      <c r="K24" s="19">
        <v>0</v>
      </c>
      <c r="L24" s="79" t="s">
        <v>164</v>
      </c>
      <c r="M24" s="79" t="s">
        <v>164</v>
      </c>
      <c r="N24" s="80" t="s">
        <v>164</v>
      </c>
      <c r="P24" s="96">
        <v>0</v>
      </c>
      <c r="Q24" s="18">
        <v>0</v>
      </c>
      <c r="R24" s="19">
        <v>0</v>
      </c>
      <c r="S24" s="79" t="s">
        <v>164</v>
      </c>
      <c r="T24" s="79" t="s">
        <v>164</v>
      </c>
      <c r="U24" s="80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795</v>
      </c>
      <c r="E25" s="27" t="s">
        <v>164</v>
      </c>
      <c r="F25" s="27" t="s">
        <v>164</v>
      </c>
      <c r="G25" s="28">
        <v>3.2815305553835675E-2</v>
      </c>
      <c r="I25" s="96">
        <v>0</v>
      </c>
      <c r="J25" s="18">
        <v>0</v>
      </c>
      <c r="K25" s="19">
        <v>0</v>
      </c>
      <c r="L25" s="79" t="s">
        <v>164</v>
      </c>
      <c r="M25" s="79" t="s">
        <v>164</v>
      </c>
      <c r="N25" s="80" t="s">
        <v>164</v>
      </c>
      <c r="P25" s="96">
        <v>0</v>
      </c>
      <c r="Q25" s="18">
        <v>0</v>
      </c>
      <c r="R25" s="19">
        <v>795</v>
      </c>
      <c r="S25" s="79" t="s">
        <v>164</v>
      </c>
      <c r="T25" s="79" t="s">
        <v>164</v>
      </c>
      <c r="U25" s="80">
        <v>3.8518132350240777E-2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6">
        <v>0</v>
      </c>
      <c r="J26" s="18">
        <v>0</v>
      </c>
      <c r="K26" s="19">
        <v>0</v>
      </c>
      <c r="L26" s="79" t="s">
        <v>164</v>
      </c>
      <c r="M26" s="79" t="s">
        <v>164</v>
      </c>
      <c r="N26" s="80" t="s">
        <v>164</v>
      </c>
      <c r="P26" s="96">
        <v>0</v>
      </c>
      <c r="Q26" s="18">
        <v>0</v>
      </c>
      <c r="R26" s="19">
        <v>0</v>
      </c>
      <c r="S26" s="79" t="s">
        <v>164</v>
      </c>
      <c r="T26" s="79" t="s">
        <v>164</v>
      </c>
      <c r="U26" s="80" t="s">
        <v>164</v>
      </c>
    </row>
    <row r="27" spans="1:21" x14ac:dyDescent="0.2">
      <c r="A27" s="17" t="s">
        <v>179</v>
      </c>
      <c r="B27" s="18">
        <v>0</v>
      </c>
      <c r="C27" s="18">
        <v>0</v>
      </c>
      <c r="D27" s="19">
        <v>0</v>
      </c>
      <c r="E27" s="27" t="s">
        <v>164</v>
      </c>
      <c r="F27" s="27" t="s">
        <v>164</v>
      </c>
      <c r="G27" s="28" t="s">
        <v>164</v>
      </c>
      <c r="I27" s="96">
        <v>0</v>
      </c>
      <c r="J27" s="18">
        <v>0</v>
      </c>
      <c r="K27" s="19">
        <v>0</v>
      </c>
      <c r="L27" s="79" t="s">
        <v>164</v>
      </c>
      <c r="M27" s="79" t="s">
        <v>164</v>
      </c>
      <c r="N27" s="80" t="s">
        <v>164</v>
      </c>
      <c r="P27" s="96">
        <v>0</v>
      </c>
      <c r="Q27" s="18">
        <v>0</v>
      </c>
      <c r="R27" s="19">
        <v>0</v>
      </c>
      <c r="S27" s="79" t="s">
        <v>164</v>
      </c>
      <c r="T27" s="79" t="s">
        <v>164</v>
      </c>
      <c r="U27" s="80" t="s">
        <v>164</v>
      </c>
    </row>
    <row r="28" spans="1:21" x14ac:dyDescent="0.2">
      <c r="A28" s="17" t="s">
        <v>180</v>
      </c>
      <c r="B28" s="18">
        <v>0</v>
      </c>
      <c r="C28" s="18">
        <v>0</v>
      </c>
      <c r="D28" s="19">
        <v>0</v>
      </c>
      <c r="E28" s="27" t="s">
        <v>164</v>
      </c>
      <c r="F28" s="27" t="s">
        <v>164</v>
      </c>
      <c r="G28" s="28" t="s">
        <v>164</v>
      </c>
      <c r="I28" s="96">
        <v>0</v>
      </c>
      <c r="J28" s="18">
        <v>0</v>
      </c>
      <c r="K28" s="19">
        <v>0</v>
      </c>
      <c r="L28" s="79" t="s">
        <v>164</v>
      </c>
      <c r="M28" s="79" t="s">
        <v>164</v>
      </c>
      <c r="N28" s="80" t="s">
        <v>164</v>
      </c>
      <c r="P28" s="96">
        <v>0</v>
      </c>
      <c r="Q28" s="18">
        <v>0</v>
      </c>
      <c r="R28" s="19">
        <v>0</v>
      </c>
      <c r="S28" s="79" t="s">
        <v>164</v>
      </c>
      <c r="T28" s="79" t="s">
        <v>164</v>
      </c>
      <c r="U28" s="80" t="s">
        <v>164</v>
      </c>
    </row>
    <row r="29" spans="1:21" x14ac:dyDescent="0.2">
      <c r="A29" s="17" t="s">
        <v>181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6">
        <v>0</v>
      </c>
      <c r="J29" s="18">
        <v>0</v>
      </c>
      <c r="K29" s="19">
        <v>0</v>
      </c>
      <c r="L29" s="79" t="s">
        <v>164</v>
      </c>
      <c r="M29" s="79" t="s">
        <v>164</v>
      </c>
      <c r="N29" s="80" t="s">
        <v>164</v>
      </c>
      <c r="P29" s="96">
        <v>0</v>
      </c>
      <c r="Q29" s="18">
        <v>0</v>
      </c>
      <c r="R29" s="19">
        <v>0</v>
      </c>
      <c r="S29" s="79" t="s">
        <v>164</v>
      </c>
      <c r="T29" s="79" t="s">
        <v>164</v>
      </c>
      <c r="U29" s="80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6">
        <v>0</v>
      </c>
      <c r="J30" s="18">
        <v>0</v>
      </c>
      <c r="K30" s="19">
        <v>0</v>
      </c>
      <c r="L30" s="79" t="s">
        <v>164</v>
      </c>
      <c r="M30" s="79" t="s">
        <v>164</v>
      </c>
      <c r="N30" s="80" t="s">
        <v>164</v>
      </c>
      <c r="P30" s="96">
        <v>0</v>
      </c>
      <c r="Q30" s="18">
        <v>0</v>
      </c>
      <c r="R30" s="19">
        <v>0</v>
      </c>
      <c r="S30" s="79" t="s">
        <v>164</v>
      </c>
      <c r="T30" s="79" t="s">
        <v>164</v>
      </c>
      <c r="U30" s="80" t="s">
        <v>164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6">
        <v>0</v>
      </c>
      <c r="J31" s="18">
        <v>0</v>
      </c>
      <c r="K31" s="19">
        <v>0</v>
      </c>
      <c r="L31" s="79" t="s">
        <v>164</v>
      </c>
      <c r="M31" s="79" t="s">
        <v>164</v>
      </c>
      <c r="N31" s="80" t="s">
        <v>164</v>
      </c>
      <c r="P31" s="96">
        <v>0</v>
      </c>
      <c r="Q31" s="18">
        <v>0</v>
      </c>
      <c r="R31" s="19">
        <v>0</v>
      </c>
      <c r="S31" s="79" t="s">
        <v>164</v>
      </c>
      <c r="T31" s="79" t="s">
        <v>164</v>
      </c>
      <c r="U31" s="80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6">
        <v>0</v>
      </c>
      <c r="J32" s="18">
        <v>0</v>
      </c>
      <c r="K32" s="19">
        <v>0</v>
      </c>
      <c r="L32" s="79" t="s">
        <v>164</v>
      </c>
      <c r="M32" s="79" t="s">
        <v>164</v>
      </c>
      <c r="N32" s="80" t="s">
        <v>164</v>
      </c>
      <c r="P32" s="96">
        <v>0</v>
      </c>
      <c r="Q32" s="18">
        <v>0</v>
      </c>
      <c r="R32" s="19">
        <v>0</v>
      </c>
      <c r="S32" s="79" t="s">
        <v>164</v>
      </c>
      <c r="T32" s="79" t="s">
        <v>164</v>
      </c>
      <c r="U32" s="80" t="s">
        <v>164</v>
      </c>
    </row>
    <row r="33" spans="1:21" x14ac:dyDescent="0.2">
      <c r="A33" s="17" t="s">
        <v>185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6">
        <v>0</v>
      </c>
      <c r="J33" s="18">
        <v>0</v>
      </c>
      <c r="K33" s="19">
        <v>0</v>
      </c>
      <c r="L33" s="79" t="s">
        <v>164</v>
      </c>
      <c r="M33" s="79" t="s">
        <v>164</v>
      </c>
      <c r="N33" s="80" t="s">
        <v>164</v>
      </c>
      <c r="P33" s="96">
        <v>0</v>
      </c>
      <c r="Q33" s="18">
        <v>0</v>
      </c>
      <c r="R33" s="19">
        <v>0</v>
      </c>
      <c r="S33" s="79" t="s">
        <v>164</v>
      </c>
      <c r="T33" s="79" t="s">
        <v>164</v>
      </c>
      <c r="U33" s="80" t="s">
        <v>164</v>
      </c>
    </row>
    <row r="34" spans="1:21" x14ac:dyDescent="0.2">
      <c r="A34" s="17" t="s">
        <v>186</v>
      </c>
      <c r="B34" s="18">
        <v>439</v>
      </c>
      <c r="C34" s="18">
        <v>0</v>
      </c>
      <c r="D34" s="19">
        <v>0</v>
      </c>
      <c r="E34" s="27">
        <v>2.406544925095604E-2</v>
      </c>
      <c r="F34" s="27" t="s">
        <v>164</v>
      </c>
      <c r="G34" s="28" t="s">
        <v>164</v>
      </c>
      <c r="I34" s="96">
        <v>216</v>
      </c>
      <c r="J34" s="18">
        <v>0</v>
      </c>
      <c r="K34" s="19">
        <v>0</v>
      </c>
      <c r="L34" s="79">
        <v>8.3883169385749953E-2</v>
      </c>
      <c r="M34" s="79" t="s">
        <v>164</v>
      </c>
      <c r="N34" s="80" t="s">
        <v>164</v>
      </c>
      <c r="P34" s="96">
        <v>223</v>
      </c>
      <c r="Q34" s="18">
        <v>0</v>
      </c>
      <c r="R34" s="19">
        <v>0</v>
      </c>
      <c r="S34" s="79">
        <v>1.4233821474687734E-2</v>
      </c>
      <c r="T34" s="79" t="s">
        <v>164</v>
      </c>
      <c r="U34" s="80" t="s">
        <v>164</v>
      </c>
    </row>
    <row r="35" spans="1:21" x14ac:dyDescent="0.2">
      <c r="A35" s="17" t="s">
        <v>187</v>
      </c>
      <c r="B35" s="18">
        <v>1381</v>
      </c>
      <c r="C35" s="18">
        <v>1440</v>
      </c>
      <c r="D35" s="19">
        <v>1624</v>
      </c>
      <c r="E35" s="27">
        <v>7.5704750377153282E-2</v>
      </c>
      <c r="F35" s="27">
        <v>7.049721095409163E-2</v>
      </c>
      <c r="G35" s="28">
        <v>6.7034032980414007E-2</v>
      </c>
      <c r="I35" s="96">
        <v>0</v>
      </c>
      <c r="J35" s="18">
        <v>0</v>
      </c>
      <c r="K35" s="19">
        <v>0</v>
      </c>
      <c r="L35" s="79" t="s">
        <v>164</v>
      </c>
      <c r="M35" s="79" t="s">
        <v>164</v>
      </c>
      <c r="N35" s="80" t="s">
        <v>164</v>
      </c>
      <c r="P35" s="96">
        <v>1381</v>
      </c>
      <c r="Q35" s="18">
        <v>1440</v>
      </c>
      <c r="R35" s="19">
        <v>1624</v>
      </c>
      <c r="S35" s="79">
        <v>8.8147567069702962E-2</v>
      </c>
      <c r="T35" s="79">
        <v>8.2508865405694368E-2</v>
      </c>
      <c r="U35" s="80">
        <v>7.8683581052567314E-2</v>
      </c>
    </row>
    <row r="36" spans="1:21" x14ac:dyDescent="0.2">
      <c r="A36" s="17" t="s">
        <v>188</v>
      </c>
      <c r="B36" s="18">
        <v>0</v>
      </c>
      <c r="C36" s="18">
        <v>5721</v>
      </c>
      <c r="D36" s="19">
        <v>18337</v>
      </c>
      <c r="E36" s="27" t="s">
        <v>164</v>
      </c>
      <c r="F36" s="27">
        <v>0.28007954435302651</v>
      </c>
      <c r="G36" s="28">
        <v>0.75689843766123877</v>
      </c>
      <c r="I36" s="96">
        <v>0</v>
      </c>
      <c r="J36" s="18">
        <v>0</v>
      </c>
      <c r="K36" s="19">
        <v>0</v>
      </c>
      <c r="L36" s="79" t="s">
        <v>164</v>
      </c>
      <c r="M36" s="79" t="s">
        <v>164</v>
      </c>
      <c r="N36" s="80" t="s">
        <v>164</v>
      </c>
      <c r="P36" s="96">
        <v>0</v>
      </c>
      <c r="Q36" s="18">
        <v>5721</v>
      </c>
      <c r="R36" s="19">
        <v>18337</v>
      </c>
      <c r="S36" s="79" t="s">
        <v>164</v>
      </c>
      <c r="T36" s="79">
        <v>0.32780084651803992</v>
      </c>
      <c r="U36" s="80">
        <v>0.88843646906461016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  <c r="I37" s="96">
        <v>0</v>
      </c>
      <c r="J37" s="18">
        <v>0</v>
      </c>
      <c r="K37" s="19">
        <v>0</v>
      </c>
      <c r="L37" s="79" t="s">
        <v>164</v>
      </c>
      <c r="M37" s="79" t="s">
        <v>164</v>
      </c>
      <c r="N37" s="80" t="s">
        <v>164</v>
      </c>
      <c r="P37" s="96">
        <v>0</v>
      </c>
      <c r="Q37" s="18">
        <v>0</v>
      </c>
      <c r="R37" s="19">
        <v>0</v>
      </c>
      <c r="S37" s="79" t="s">
        <v>164</v>
      </c>
      <c r="T37" s="79" t="s">
        <v>164</v>
      </c>
      <c r="U37" s="80" t="s">
        <v>164</v>
      </c>
    </row>
    <row r="38" spans="1:21" ht="13.5" thickBot="1" x14ac:dyDescent="0.25">
      <c r="A38" s="20" t="s">
        <v>4</v>
      </c>
      <c r="B38" s="21">
        <v>1824192</v>
      </c>
      <c r="C38" s="21">
        <v>2042634</v>
      </c>
      <c r="D38" s="22">
        <v>2422650</v>
      </c>
      <c r="E38" s="23">
        <v>100</v>
      </c>
      <c r="F38" s="23">
        <v>100</v>
      </c>
      <c r="G38" s="48">
        <v>100</v>
      </c>
      <c r="I38" s="97">
        <v>257501</v>
      </c>
      <c r="J38" s="21">
        <v>297367</v>
      </c>
      <c r="K38" s="22">
        <v>358687</v>
      </c>
      <c r="L38" s="83">
        <v>100</v>
      </c>
      <c r="M38" s="83">
        <v>100</v>
      </c>
      <c r="N38" s="84">
        <v>100</v>
      </c>
      <c r="P38" s="97">
        <v>1566691</v>
      </c>
      <c r="Q38" s="21">
        <v>1745267</v>
      </c>
      <c r="R38" s="22">
        <v>2063963</v>
      </c>
      <c r="S38" s="83">
        <v>100</v>
      </c>
      <c r="T38" s="83">
        <v>100</v>
      </c>
      <c r="U38" s="84">
        <v>100</v>
      </c>
    </row>
    <row r="39" spans="1:21" x14ac:dyDescent="0.2">
      <c r="I39" s="101"/>
      <c r="P39" s="101"/>
    </row>
    <row r="40" spans="1:21" ht="16.5" thickBot="1" x14ac:dyDescent="0.3">
      <c r="A40" s="5" t="s">
        <v>122</v>
      </c>
      <c r="B40" s="6"/>
      <c r="C40" s="6"/>
      <c r="D40" s="6"/>
      <c r="E40" s="6"/>
      <c r="F40" s="6"/>
      <c r="I40" s="238" t="s">
        <v>107</v>
      </c>
      <c r="J40" s="238"/>
      <c r="K40" s="238"/>
      <c r="L40" s="238"/>
      <c r="M40" s="238"/>
      <c r="N40" s="238"/>
      <c r="P40" s="238" t="s">
        <v>108</v>
      </c>
      <c r="Q40" s="238"/>
      <c r="R40" s="238"/>
      <c r="S40" s="238"/>
      <c r="T40" s="238"/>
      <c r="U40" s="238"/>
    </row>
    <row r="41" spans="1:21" x14ac:dyDescent="0.2">
      <c r="A41" s="7"/>
      <c r="B41" s="87"/>
      <c r="C41" s="86" t="s">
        <v>31</v>
      </c>
      <c r="D41" s="88"/>
      <c r="E41" s="11"/>
      <c r="F41" s="86" t="s">
        <v>2</v>
      </c>
      <c r="G41" s="12"/>
      <c r="I41" s="32"/>
      <c r="J41" s="86" t="s">
        <v>31</v>
      </c>
      <c r="K41" s="88"/>
      <c r="L41" s="11"/>
      <c r="M41" s="86" t="s">
        <v>2</v>
      </c>
      <c r="N41" s="12"/>
      <c r="P41" s="32"/>
      <c r="Q41" s="86" t="s">
        <v>31</v>
      </c>
      <c r="R41" s="88"/>
      <c r="S41" s="11"/>
      <c r="T41" s="86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5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5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219718</v>
      </c>
      <c r="C43" s="18">
        <v>201059</v>
      </c>
      <c r="D43" s="19">
        <v>192672</v>
      </c>
      <c r="E43" s="27">
        <v>34.005178516430881</v>
      </c>
      <c r="F43" s="27">
        <v>29.774344120033881</v>
      </c>
      <c r="G43" s="28">
        <v>25.546302275104846</v>
      </c>
      <c r="I43" s="96">
        <v>28209</v>
      </c>
      <c r="J43" s="18">
        <v>28177</v>
      </c>
      <c r="K43" s="19">
        <v>26986</v>
      </c>
      <c r="L43" s="79">
        <v>43.840917568071617</v>
      </c>
      <c r="M43" s="79">
        <v>41.606863353120112</v>
      </c>
      <c r="N43" s="80">
        <v>34.536333154163145</v>
      </c>
      <c r="P43" s="96">
        <v>191509</v>
      </c>
      <c r="Q43" s="18">
        <v>172882</v>
      </c>
      <c r="R43" s="19">
        <v>165686</v>
      </c>
      <c r="S43" s="79">
        <v>32.917373540488185</v>
      </c>
      <c r="T43" s="79">
        <v>28.455413016785339</v>
      </c>
      <c r="U43" s="80">
        <v>24.507261832741925</v>
      </c>
    </row>
    <row r="44" spans="1:21" x14ac:dyDescent="0.2">
      <c r="A44" s="17" t="s">
        <v>162</v>
      </c>
      <c r="B44" s="18">
        <v>106130</v>
      </c>
      <c r="C44" s="18">
        <v>117518</v>
      </c>
      <c r="D44" s="19">
        <v>138767</v>
      </c>
      <c r="E44" s="27">
        <v>16.425461709777121</v>
      </c>
      <c r="F44" s="27">
        <v>17.402958197833183</v>
      </c>
      <c r="G44" s="28">
        <v>18.399060204956996</v>
      </c>
      <c r="I44" s="96">
        <v>11273</v>
      </c>
      <c r="J44" s="18">
        <v>11170</v>
      </c>
      <c r="K44" s="19">
        <v>10783</v>
      </c>
      <c r="L44" s="79">
        <v>17.519893074723363</v>
      </c>
      <c r="M44" s="79">
        <v>16.493901538643279</v>
      </c>
      <c r="N44" s="80">
        <v>13.799943689370089</v>
      </c>
      <c r="P44" s="96">
        <v>94857</v>
      </c>
      <c r="Q44" s="18">
        <v>106348</v>
      </c>
      <c r="R44" s="19">
        <v>127984</v>
      </c>
      <c r="S44" s="79">
        <v>16.304420690046356</v>
      </c>
      <c r="T44" s="79">
        <v>17.50428768471609</v>
      </c>
      <c r="U44" s="80">
        <v>18.930612112077316</v>
      </c>
    </row>
    <row r="45" spans="1:21" x14ac:dyDescent="0.2">
      <c r="A45" s="17" t="s">
        <v>82</v>
      </c>
      <c r="B45" s="18">
        <v>138640</v>
      </c>
      <c r="C45" s="18">
        <v>158743</v>
      </c>
      <c r="D45" s="19">
        <v>185498</v>
      </c>
      <c r="E45" s="27">
        <v>21.456949132606237</v>
      </c>
      <c r="F45" s="27">
        <v>23.507869374892636</v>
      </c>
      <c r="G45" s="28">
        <v>24.595104527006512</v>
      </c>
      <c r="I45" s="96">
        <v>15177</v>
      </c>
      <c r="J45" s="18">
        <v>16621</v>
      </c>
      <c r="K45" s="19">
        <v>19419</v>
      </c>
      <c r="L45" s="79">
        <v>23.587280865348749</v>
      </c>
      <c r="M45" s="79">
        <v>24.54298455450223</v>
      </c>
      <c r="N45" s="80">
        <v>24.852184596483145</v>
      </c>
      <c r="P45" s="96">
        <v>123463</v>
      </c>
      <c r="Q45" s="18">
        <v>142122</v>
      </c>
      <c r="R45" s="19">
        <v>166079</v>
      </c>
      <c r="S45" s="79">
        <v>21.221340456215074</v>
      </c>
      <c r="T45" s="79">
        <v>23.392488568917329</v>
      </c>
      <c r="U45" s="80">
        <v>24.565391994012444</v>
      </c>
    </row>
    <row r="46" spans="1:21" x14ac:dyDescent="0.2">
      <c r="A46" s="17" t="s">
        <v>84</v>
      </c>
      <c r="B46" s="18">
        <v>60655</v>
      </c>
      <c r="C46" s="18">
        <v>57889</v>
      </c>
      <c r="D46" s="19">
        <v>79689</v>
      </c>
      <c r="E46" s="27">
        <v>9.3874152455152284</v>
      </c>
      <c r="F46" s="27">
        <v>8.572642889722129</v>
      </c>
      <c r="G46" s="28">
        <v>10.565932164511866</v>
      </c>
      <c r="I46" s="96">
        <v>5381</v>
      </c>
      <c r="J46" s="18">
        <v>6087</v>
      </c>
      <c r="K46" s="19">
        <v>6686</v>
      </c>
      <c r="L46" s="79">
        <v>8.3628621161258234</v>
      </c>
      <c r="M46" s="79">
        <v>8.988216532293789</v>
      </c>
      <c r="N46" s="80">
        <v>8.5566561724129109</v>
      </c>
      <c r="P46" s="96">
        <v>55274</v>
      </c>
      <c r="Q46" s="18">
        <v>51802</v>
      </c>
      <c r="R46" s="19">
        <v>73003</v>
      </c>
      <c r="S46" s="79">
        <v>9.5007279296374794</v>
      </c>
      <c r="T46" s="79">
        <v>8.5263202941631526</v>
      </c>
      <c r="U46" s="80">
        <v>10.798158176162492</v>
      </c>
    </row>
    <row r="47" spans="1:21" x14ac:dyDescent="0.2">
      <c r="A47" s="17" t="s">
        <v>152</v>
      </c>
      <c r="B47" s="18">
        <v>32434</v>
      </c>
      <c r="C47" s="18">
        <v>31871</v>
      </c>
      <c r="D47" s="19">
        <v>32042</v>
      </c>
      <c r="E47" s="27">
        <v>5.019725102185161</v>
      </c>
      <c r="F47" s="27">
        <v>4.719699796823817</v>
      </c>
      <c r="G47" s="28">
        <v>4.2484357742635641</v>
      </c>
      <c r="I47" s="96">
        <v>1228</v>
      </c>
      <c r="J47" s="18">
        <v>1235</v>
      </c>
      <c r="K47" s="19">
        <v>1193</v>
      </c>
      <c r="L47" s="79">
        <v>1.908491856272535</v>
      </c>
      <c r="M47" s="79">
        <v>1.8236319069135585</v>
      </c>
      <c r="N47" s="80">
        <v>1.5267859428191148</v>
      </c>
      <c r="P47" s="96">
        <v>31206</v>
      </c>
      <c r="Q47" s="18">
        <v>30636</v>
      </c>
      <c r="R47" s="19">
        <v>30849</v>
      </c>
      <c r="S47" s="79">
        <v>5.363818717159373</v>
      </c>
      <c r="T47" s="79">
        <v>5.0425147394305689</v>
      </c>
      <c r="U47" s="80">
        <v>4.5629957888913708</v>
      </c>
    </row>
    <row r="48" spans="1:21" x14ac:dyDescent="0.2">
      <c r="A48" s="17" t="s">
        <v>163</v>
      </c>
      <c r="B48" s="18">
        <v>2993</v>
      </c>
      <c r="C48" s="18">
        <v>4417</v>
      </c>
      <c r="D48" s="19">
        <v>5404</v>
      </c>
      <c r="E48" s="27">
        <v>0.46321875904421861</v>
      </c>
      <c r="F48" s="27">
        <v>0.65410291495625494</v>
      </c>
      <c r="G48" s="28">
        <v>0.71651416653518196</v>
      </c>
      <c r="I48" s="96">
        <v>2993</v>
      </c>
      <c r="J48" s="18">
        <v>4417</v>
      </c>
      <c r="K48" s="19">
        <v>5404</v>
      </c>
      <c r="L48" s="79">
        <v>4.6515603630486133</v>
      </c>
      <c r="M48" s="79">
        <v>6.5222527391394225</v>
      </c>
      <c r="N48" s="80">
        <v>6.9159691827279941</v>
      </c>
      <c r="P48" s="96">
        <v>0</v>
      </c>
      <c r="Q48" s="18">
        <v>0</v>
      </c>
      <c r="R48" s="19">
        <v>0</v>
      </c>
      <c r="S48" s="79" t="s">
        <v>164</v>
      </c>
      <c r="T48" s="79" t="s">
        <v>164</v>
      </c>
      <c r="U48" s="80" t="s">
        <v>164</v>
      </c>
    </row>
    <row r="49" spans="1:21" x14ac:dyDescent="0.2">
      <c r="A49" s="17" t="s">
        <v>165</v>
      </c>
      <c r="B49" s="18">
        <v>0</v>
      </c>
      <c r="C49" s="18">
        <v>0</v>
      </c>
      <c r="D49" s="19">
        <v>0</v>
      </c>
      <c r="E49" s="27" t="s">
        <v>164</v>
      </c>
      <c r="F49" s="27" t="s">
        <v>164</v>
      </c>
      <c r="G49" s="28" t="s">
        <v>164</v>
      </c>
      <c r="I49" s="96">
        <v>0</v>
      </c>
      <c r="J49" s="18">
        <v>0</v>
      </c>
      <c r="K49" s="19">
        <v>0</v>
      </c>
      <c r="L49" s="79" t="s">
        <v>164</v>
      </c>
      <c r="M49" s="79" t="s">
        <v>164</v>
      </c>
      <c r="N49" s="80" t="s">
        <v>164</v>
      </c>
      <c r="P49" s="96">
        <v>0</v>
      </c>
      <c r="Q49" s="18">
        <v>0</v>
      </c>
      <c r="R49" s="19">
        <v>0</v>
      </c>
      <c r="S49" s="79" t="s">
        <v>164</v>
      </c>
      <c r="T49" s="79" t="s">
        <v>164</v>
      </c>
      <c r="U49" s="80" t="s">
        <v>164</v>
      </c>
    </row>
    <row r="50" spans="1:21" x14ac:dyDescent="0.2">
      <c r="A50" s="17" t="s">
        <v>166</v>
      </c>
      <c r="B50" s="18">
        <v>8175</v>
      </c>
      <c r="C50" s="18">
        <v>9082</v>
      </c>
      <c r="D50" s="19">
        <v>0</v>
      </c>
      <c r="E50" s="27">
        <v>1.2652233061097518</v>
      </c>
      <c r="F50" s="27">
        <v>1.3449315539127704</v>
      </c>
      <c r="G50" s="28" t="s">
        <v>164</v>
      </c>
      <c r="I50" s="96">
        <v>0</v>
      </c>
      <c r="J50" s="18">
        <v>0</v>
      </c>
      <c r="K50" s="19">
        <v>0</v>
      </c>
      <c r="L50" s="79" t="s">
        <v>164</v>
      </c>
      <c r="M50" s="79" t="s">
        <v>164</v>
      </c>
      <c r="N50" s="80" t="s">
        <v>164</v>
      </c>
      <c r="P50" s="96">
        <v>8175</v>
      </c>
      <c r="Q50" s="18">
        <v>9082</v>
      </c>
      <c r="R50" s="19">
        <v>0</v>
      </c>
      <c r="S50" s="79">
        <v>1.4051534324417698</v>
      </c>
      <c r="T50" s="79">
        <v>1.4948465486195466</v>
      </c>
      <c r="U50" s="80" t="s">
        <v>164</v>
      </c>
    </row>
    <row r="51" spans="1:21" x14ac:dyDescent="0.2">
      <c r="A51" s="17" t="s">
        <v>167</v>
      </c>
      <c r="B51" s="18">
        <v>2225</v>
      </c>
      <c r="C51" s="18">
        <v>10373</v>
      </c>
      <c r="D51" s="19">
        <v>17513</v>
      </c>
      <c r="E51" s="27">
        <v>0.34435741358950428</v>
      </c>
      <c r="F51" s="27">
        <v>1.5361126413496111</v>
      </c>
      <c r="G51" s="28">
        <v>2.3220415615341676</v>
      </c>
      <c r="I51" s="96">
        <v>0</v>
      </c>
      <c r="J51" s="18">
        <v>0</v>
      </c>
      <c r="K51" s="19">
        <v>0</v>
      </c>
      <c r="L51" s="79" t="s">
        <v>164</v>
      </c>
      <c r="M51" s="79" t="s">
        <v>164</v>
      </c>
      <c r="N51" s="80" t="s">
        <v>164</v>
      </c>
      <c r="P51" s="96">
        <v>2225</v>
      </c>
      <c r="Q51" s="18">
        <v>10373</v>
      </c>
      <c r="R51" s="19">
        <v>17513</v>
      </c>
      <c r="S51" s="79">
        <v>0.3824423715208487</v>
      </c>
      <c r="T51" s="79">
        <v>1.707337948560951</v>
      </c>
      <c r="U51" s="80">
        <v>2.5904160669990786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164</v>
      </c>
      <c r="F52" s="27" t="s">
        <v>164</v>
      </c>
      <c r="G52" s="28" t="s">
        <v>164</v>
      </c>
      <c r="I52" s="96">
        <v>0</v>
      </c>
      <c r="J52" s="18">
        <v>0</v>
      </c>
      <c r="K52" s="19">
        <v>0</v>
      </c>
      <c r="L52" s="79" t="s">
        <v>164</v>
      </c>
      <c r="M52" s="79" t="s">
        <v>164</v>
      </c>
      <c r="N52" s="80" t="s">
        <v>164</v>
      </c>
      <c r="P52" s="96">
        <v>0</v>
      </c>
      <c r="Q52" s="18">
        <v>0</v>
      </c>
      <c r="R52" s="19">
        <v>0</v>
      </c>
      <c r="S52" s="79" t="s">
        <v>164</v>
      </c>
      <c r="T52" s="79" t="s">
        <v>164</v>
      </c>
      <c r="U52" s="80" t="s">
        <v>164</v>
      </c>
    </row>
    <row r="53" spans="1:21" x14ac:dyDescent="0.2">
      <c r="A53" s="17" t="s">
        <v>169</v>
      </c>
      <c r="B53" s="18">
        <v>74887</v>
      </c>
      <c r="C53" s="18">
        <v>81750</v>
      </c>
      <c r="D53" s="19">
        <v>80029</v>
      </c>
      <c r="E53" s="27">
        <v>11.590064553472903</v>
      </c>
      <c r="F53" s="27">
        <v>12.106161036376237</v>
      </c>
      <c r="G53" s="28">
        <v>10.611012626507046</v>
      </c>
      <c r="I53" s="96">
        <v>0</v>
      </c>
      <c r="J53" s="18">
        <v>0</v>
      </c>
      <c r="K53" s="19">
        <v>0</v>
      </c>
      <c r="L53" s="79" t="s">
        <v>164</v>
      </c>
      <c r="M53" s="79" t="s">
        <v>164</v>
      </c>
      <c r="N53" s="80" t="s">
        <v>164</v>
      </c>
      <c r="P53" s="96">
        <v>74887</v>
      </c>
      <c r="Q53" s="18">
        <v>81750</v>
      </c>
      <c r="R53" s="19">
        <v>80029</v>
      </c>
      <c r="S53" s="79">
        <v>12.871892978014291</v>
      </c>
      <c r="T53" s="79">
        <v>13.455594070650511</v>
      </c>
      <c r="U53" s="80">
        <v>11.837401212006467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  <c r="I54" s="96">
        <v>0</v>
      </c>
      <c r="J54" s="18">
        <v>0</v>
      </c>
      <c r="K54" s="19">
        <v>0</v>
      </c>
      <c r="L54" s="79" t="s">
        <v>164</v>
      </c>
      <c r="M54" s="79" t="s">
        <v>164</v>
      </c>
      <c r="N54" s="80" t="s">
        <v>164</v>
      </c>
      <c r="P54" s="96">
        <v>0</v>
      </c>
      <c r="Q54" s="18">
        <v>0</v>
      </c>
      <c r="R54" s="19">
        <v>0</v>
      </c>
      <c r="S54" s="79" t="s">
        <v>164</v>
      </c>
      <c r="T54" s="79" t="s">
        <v>164</v>
      </c>
      <c r="U54" s="80" t="s">
        <v>164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  <c r="I55" s="96">
        <v>0</v>
      </c>
      <c r="J55" s="18">
        <v>0</v>
      </c>
      <c r="K55" s="19">
        <v>0</v>
      </c>
      <c r="L55" s="79" t="s">
        <v>164</v>
      </c>
      <c r="M55" s="79" t="s">
        <v>164</v>
      </c>
      <c r="N55" s="80" t="s">
        <v>164</v>
      </c>
      <c r="P55" s="96">
        <v>0</v>
      </c>
      <c r="Q55" s="18">
        <v>0</v>
      </c>
      <c r="R55" s="19">
        <v>0</v>
      </c>
      <c r="S55" s="79" t="s">
        <v>164</v>
      </c>
      <c r="T55" s="79" t="s">
        <v>164</v>
      </c>
      <c r="U55" s="80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6">
        <v>0</v>
      </c>
      <c r="J56" s="18">
        <v>0</v>
      </c>
      <c r="K56" s="19">
        <v>0</v>
      </c>
      <c r="L56" s="79" t="s">
        <v>164</v>
      </c>
      <c r="M56" s="79" t="s">
        <v>164</v>
      </c>
      <c r="N56" s="80" t="s">
        <v>164</v>
      </c>
      <c r="P56" s="96">
        <v>0</v>
      </c>
      <c r="Q56" s="18">
        <v>0</v>
      </c>
      <c r="R56" s="19">
        <v>0</v>
      </c>
      <c r="S56" s="79" t="s">
        <v>164</v>
      </c>
      <c r="T56" s="79" t="s">
        <v>164</v>
      </c>
      <c r="U56" s="80" t="s">
        <v>164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164</v>
      </c>
      <c r="F57" s="27" t="s">
        <v>164</v>
      </c>
      <c r="G57" s="28" t="s">
        <v>164</v>
      </c>
      <c r="I57" s="96">
        <v>0</v>
      </c>
      <c r="J57" s="18">
        <v>0</v>
      </c>
      <c r="K57" s="19">
        <v>0</v>
      </c>
      <c r="L57" s="79" t="s">
        <v>164</v>
      </c>
      <c r="M57" s="79" t="s">
        <v>164</v>
      </c>
      <c r="N57" s="80" t="s">
        <v>164</v>
      </c>
      <c r="P57" s="96">
        <v>0</v>
      </c>
      <c r="Q57" s="18">
        <v>0</v>
      </c>
      <c r="R57" s="19">
        <v>0</v>
      </c>
      <c r="S57" s="79" t="s">
        <v>164</v>
      </c>
      <c r="T57" s="79" t="s">
        <v>164</v>
      </c>
      <c r="U57" s="80" t="s">
        <v>164</v>
      </c>
    </row>
    <row r="58" spans="1:21" x14ac:dyDescent="0.2">
      <c r="A58" s="17" t="s">
        <v>174</v>
      </c>
      <c r="B58" s="18">
        <v>18</v>
      </c>
      <c r="C58" s="18">
        <v>15</v>
      </c>
      <c r="D58" s="19">
        <v>15194</v>
      </c>
      <c r="E58" s="27">
        <v>2.7858127840948662E-3</v>
      </c>
      <c r="F58" s="27">
        <v>2.2213139516286673E-3</v>
      </c>
      <c r="G58" s="28">
        <v>2.0145662928082078</v>
      </c>
      <c r="I58" s="96">
        <v>18</v>
      </c>
      <c r="J58" s="18">
        <v>15</v>
      </c>
      <c r="K58" s="19">
        <v>7667</v>
      </c>
      <c r="L58" s="79">
        <v>2.7974636329727715E-2</v>
      </c>
      <c r="M58" s="79">
        <v>2.2149375387614068E-2</v>
      </c>
      <c r="N58" s="80">
        <v>9.8121272620235995</v>
      </c>
      <c r="P58" s="96">
        <v>0</v>
      </c>
      <c r="Q58" s="18">
        <v>0</v>
      </c>
      <c r="R58" s="19">
        <v>7527</v>
      </c>
      <c r="S58" s="79" t="s">
        <v>164</v>
      </c>
      <c r="T58" s="79" t="s">
        <v>164</v>
      </c>
      <c r="U58" s="80">
        <v>1.1133478979216618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  <c r="I59" s="96">
        <v>0</v>
      </c>
      <c r="J59" s="18">
        <v>0</v>
      </c>
      <c r="K59" s="19">
        <v>0</v>
      </c>
      <c r="L59" s="79" t="s">
        <v>164</v>
      </c>
      <c r="M59" s="79" t="s">
        <v>164</v>
      </c>
      <c r="N59" s="80" t="s">
        <v>164</v>
      </c>
      <c r="P59" s="96">
        <v>0</v>
      </c>
      <c r="Q59" s="18">
        <v>0</v>
      </c>
      <c r="R59" s="19">
        <v>0</v>
      </c>
      <c r="S59" s="79" t="s">
        <v>164</v>
      </c>
      <c r="T59" s="79" t="s">
        <v>164</v>
      </c>
      <c r="U59" s="80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  <c r="I60" s="96">
        <v>0</v>
      </c>
      <c r="J60" s="18">
        <v>0</v>
      </c>
      <c r="K60" s="19">
        <v>0</v>
      </c>
      <c r="L60" s="79" t="s">
        <v>164</v>
      </c>
      <c r="M60" s="79" t="s">
        <v>164</v>
      </c>
      <c r="N60" s="80" t="s">
        <v>164</v>
      </c>
      <c r="P60" s="96">
        <v>0</v>
      </c>
      <c r="Q60" s="18">
        <v>0</v>
      </c>
      <c r="R60" s="19">
        <v>0</v>
      </c>
      <c r="S60" s="79" t="s">
        <v>164</v>
      </c>
      <c r="T60" s="79" t="s">
        <v>164</v>
      </c>
      <c r="U60" s="80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24</v>
      </c>
      <c r="E61" s="27" t="s">
        <v>164</v>
      </c>
      <c r="F61" s="27" t="s">
        <v>164</v>
      </c>
      <c r="G61" s="28">
        <v>3.1821502584834138E-3</v>
      </c>
      <c r="I61" s="96">
        <v>0</v>
      </c>
      <c r="J61" s="18">
        <v>0</v>
      </c>
      <c r="K61" s="19">
        <v>0</v>
      </c>
      <c r="L61" s="79" t="s">
        <v>164</v>
      </c>
      <c r="M61" s="79" t="s">
        <v>164</v>
      </c>
      <c r="N61" s="80" t="s">
        <v>164</v>
      </c>
      <c r="P61" s="96">
        <v>0</v>
      </c>
      <c r="Q61" s="18">
        <v>0</v>
      </c>
      <c r="R61" s="19">
        <v>24</v>
      </c>
      <c r="S61" s="79" t="s">
        <v>164</v>
      </c>
      <c r="T61" s="79" t="s">
        <v>164</v>
      </c>
      <c r="U61" s="80">
        <v>3.5499335127035848E-3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6">
        <v>0</v>
      </c>
      <c r="J62" s="18">
        <v>0</v>
      </c>
      <c r="K62" s="19">
        <v>0</v>
      </c>
      <c r="L62" s="79" t="s">
        <v>164</v>
      </c>
      <c r="M62" s="79" t="s">
        <v>164</v>
      </c>
      <c r="N62" s="80" t="s">
        <v>164</v>
      </c>
      <c r="P62" s="96">
        <v>0</v>
      </c>
      <c r="Q62" s="18">
        <v>0</v>
      </c>
      <c r="R62" s="19">
        <v>0</v>
      </c>
      <c r="S62" s="79" t="s">
        <v>164</v>
      </c>
      <c r="T62" s="79" t="s">
        <v>164</v>
      </c>
      <c r="U62" s="80" t="s">
        <v>164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164</v>
      </c>
      <c r="F63" s="27" t="s">
        <v>164</v>
      </c>
      <c r="G63" s="28" t="s">
        <v>164</v>
      </c>
      <c r="I63" s="96">
        <v>0</v>
      </c>
      <c r="J63" s="18">
        <v>0</v>
      </c>
      <c r="K63" s="19">
        <v>0</v>
      </c>
      <c r="L63" s="79" t="s">
        <v>164</v>
      </c>
      <c r="M63" s="79" t="s">
        <v>164</v>
      </c>
      <c r="N63" s="80" t="s">
        <v>164</v>
      </c>
      <c r="P63" s="96">
        <v>0</v>
      </c>
      <c r="Q63" s="18">
        <v>0</v>
      </c>
      <c r="R63" s="19">
        <v>0</v>
      </c>
      <c r="S63" s="79" t="s">
        <v>164</v>
      </c>
      <c r="T63" s="79" t="s">
        <v>164</v>
      </c>
      <c r="U63" s="80" t="s">
        <v>164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  <c r="I64" s="96">
        <v>0</v>
      </c>
      <c r="J64" s="18">
        <v>0</v>
      </c>
      <c r="K64" s="19">
        <v>0</v>
      </c>
      <c r="L64" s="79" t="s">
        <v>164</v>
      </c>
      <c r="M64" s="79" t="s">
        <v>164</v>
      </c>
      <c r="N64" s="80" t="s">
        <v>164</v>
      </c>
      <c r="P64" s="96">
        <v>0</v>
      </c>
      <c r="Q64" s="18">
        <v>0</v>
      </c>
      <c r="R64" s="19">
        <v>0</v>
      </c>
      <c r="S64" s="79" t="s">
        <v>164</v>
      </c>
      <c r="T64" s="79" t="s">
        <v>164</v>
      </c>
      <c r="U64" s="80" t="s">
        <v>164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  <c r="I65" s="96">
        <v>0</v>
      </c>
      <c r="J65" s="18">
        <v>0</v>
      </c>
      <c r="K65" s="19">
        <v>0</v>
      </c>
      <c r="L65" s="79" t="s">
        <v>164</v>
      </c>
      <c r="M65" s="79" t="s">
        <v>164</v>
      </c>
      <c r="N65" s="80" t="s">
        <v>164</v>
      </c>
      <c r="P65" s="96">
        <v>0</v>
      </c>
      <c r="Q65" s="18">
        <v>0</v>
      </c>
      <c r="R65" s="19">
        <v>0</v>
      </c>
      <c r="S65" s="79" t="s">
        <v>164</v>
      </c>
      <c r="T65" s="79" t="s">
        <v>164</v>
      </c>
      <c r="U65" s="80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6">
        <v>0</v>
      </c>
      <c r="J66" s="18">
        <v>0</v>
      </c>
      <c r="K66" s="19">
        <v>0</v>
      </c>
      <c r="L66" s="79" t="s">
        <v>164</v>
      </c>
      <c r="M66" s="79" t="s">
        <v>164</v>
      </c>
      <c r="N66" s="80" t="s">
        <v>164</v>
      </c>
      <c r="P66" s="96">
        <v>0</v>
      </c>
      <c r="Q66" s="18">
        <v>0</v>
      </c>
      <c r="R66" s="19">
        <v>0</v>
      </c>
      <c r="S66" s="79" t="s">
        <v>164</v>
      </c>
      <c r="T66" s="79" t="s">
        <v>164</v>
      </c>
      <c r="U66" s="80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6">
        <v>0</v>
      </c>
      <c r="J67" s="18">
        <v>0</v>
      </c>
      <c r="K67" s="19">
        <v>0</v>
      </c>
      <c r="L67" s="79" t="s">
        <v>164</v>
      </c>
      <c r="M67" s="79" t="s">
        <v>164</v>
      </c>
      <c r="N67" s="80" t="s">
        <v>164</v>
      </c>
      <c r="P67" s="96">
        <v>0</v>
      </c>
      <c r="Q67" s="18">
        <v>0</v>
      </c>
      <c r="R67" s="19">
        <v>0</v>
      </c>
      <c r="S67" s="79" t="s">
        <v>164</v>
      </c>
      <c r="T67" s="79" t="s">
        <v>164</v>
      </c>
      <c r="U67" s="80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6">
        <v>0</v>
      </c>
      <c r="J68" s="18">
        <v>0</v>
      </c>
      <c r="K68" s="19">
        <v>0</v>
      </c>
      <c r="L68" s="79" t="s">
        <v>164</v>
      </c>
      <c r="M68" s="79" t="s">
        <v>164</v>
      </c>
      <c r="N68" s="80" t="s">
        <v>164</v>
      </c>
      <c r="P68" s="96">
        <v>0</v>
      </c>
      <c r="Q68" s="18">
        <v>0</v>
      </c>
      <c r="R68" s="19">
        <v>0</v>
      </c>
      <c r="S68" s="79" t="s">
        <v>164</v>
      </c>
      <c r="T68" s="79" t="s">
        <v>164</v>
      </c>
      <c r="U68" s="80" t="s">
        <v>164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164</v>
      </c>
      <c r="F69" s="27" t="s">
        <v>164</v>
      </c>
      <c r="G69" s="28" t="s">
        <v>164</v>
      </c>
      <c r="I69" s="96">
        <v>0</v>
      </c>
      <c r="J69" s="18">
        <v>0</v>
      </c>
      <c r="K69" s="19">
        <v>0</v>
      </c>
      <c r="L69" s="79" t="s">
        <v>164</v>
      </c>
      <c r="M69" s="79" t="s">
        <v>164</v>
      </c>
      <c r="N69" s="80" t="s">
        <v>164</v>
      </c>
      <c r="P69" s="96">
        <v>0</v>
      </c>
      <c r="Q69" s="18">
        <v>0</v>
      </c>
      <c r="R69" s="19">
        <v>0</v>
      </c>
      <c r="S69" s="79" t="s">
        <v>164</v>
      </c>
      <c r="T69" s="79" t="s">
        <v>164</v>
      </c>
      <c r="U69" s="80" t="s">
        <v>164</v>
      </c>
    </row>
    <row r="70" spans="1:21" x14ac:dyDescent="0.2">
      <c r="A70" s="17" t="s">
        <v>186</v>
      </c>
      <c r="B70" s="18">
        <v>113</v>
      </c>
      <c r="C70" s="18">
        <v>0</v>
      </c>
      <c r="D70" s="19">
        <v>0</v>
      </c>
      <c r="E70" s="27">
        <v>1.7488713589039993E-2</v>
      </c>
      <c r="F70" s="27" t="s">
        <v>164</v>
      </c>
      <c r="G70" s="28" t="s">
        <v>164</v>
      </c>
      <c r="I70" s="96">
        <v>65</v>
      </c>
      <c r="J70" s="18">
        <v>0</v>
      </c>
      <c r="K70" s="19">
        <v>0</v>
      </c>
      <c r="L70" s="79">
        <v>0.10101952007957229</v>
      </c>
      <c r="M70" s="79" t="s">
        <v>164</v>
      </c>
      <c r="N70" s="80" t="s">
        <v>164</v>
      </c>
      <c r="P70" s="96">
        <v>48</v>
      </c>
      <c r="Q70" s="18">
        <v>0</v>
      </c>
      <c r="R70" s="19">
        <v>0</v>
      </c>
      <c r="S70" s="79">
        <v>8.2504421721351622E-3</v>
      </c>
      <c r="T70" s="79" t="s">
        <v>164</v>
      </c>
      <c r="U70" s="80" t="s">
        <v>164</v>
      </c>
    </row>
    <row r="71" spans="1:21" x14ac:dyDescent="0.2">
      <c r="A71" s="17" t="s">
        <v>187</v>
      </c>
      <c r="B71" s="18">
        <v>143</v>
      </c>
      <c r="C71" s="18">
        <v>175</v>
      </c>
      <c r="D71" s="19">
        <v>189</v>
      </c>
      <c r="E71" s="27">
        <v>2.2131734895864771E-2</v>
      </c>
      <c r="F71" s="27">
        <v>2.5915329435667787E-2</v>
      </c>
      <c r="G71" s="28">
        <v>2.5059433285556883E-2</v>
      </c>
      <c r="I71" s="96">
        <v>0</v>
      </c>
      <c r="J71" s="18">
        <v>0</v>
      </c>
      <c r="K71" s="19">
        <v>0</v>
      </c>
      <c r="L71" s="79" t="s">
        <v>164</v>
      </c>
      <c r="M71" s="79" t="s">
        <v>164</v>
      </c>
      <c r="N71" s="80" t="s">
        <v>164</v>
      </c>
      <c r="P71" s="96">
        <v>143</v>
      </c>
      <c r="Q71" s="18">
        <v>175</v>
      </c>
      <c r="R71" s="19">
        <v>189</v>
      </c>
      <c r="S71" s="79">
        <v>2.4579442304486006E-2</v>
      </c>
      <c r="T71" s="79">
        <v>2.8804024004450632E-2</v>
      </c>
      <c r="U71" s="80">
        <v>2.7955726412540731E-2</v>
      </c>
    </row>
    <row r="72" spans="1:21" x14ac:dyDescent="0.2">
      <c r="A72" s="17" t="s">
        <v>188</v>
      </c>
      <c r="B72" s="18">
        <v>0</v>
      </c>
      <c r="C72" s="18">
        <v>2384</v>
      </c>
      <c r="D72" s="19">
        <v>7186</v>
      </c>
      <c r="E72" s="27" t="s">
        <v>164</v>
      </c>
      <c r="F72" s="27">
        <v>0.3530408307121829</v>
      </c>
      <c r="G72" s="28">
        <v>0.95278882322757541</v>
      </c>
      <c r="I72" s="96">
        <v>0</v>
      </c>
      <c r="J72" s="18">
        <v>0</v>
      </c>
      <c r="K72" s="19">
        <v>0</v>
      </c>
      <c r="L72" s="79" t="s">
        <v>164</v>
      </c>
      <c r="M72" s="79" t="s">
        <v>164</v>
      </c>
      <c r="N72" s="80" t="s">
        <v>164</v>
      </c>
      <c r="P72" s="96">
        <v>0</v>
      </c>
      <c r="Q72" s="18">
        <v>2384</v>
      </c>
      <c r="R72" s="19">
        <v>7186</v>
      </c>
      <c r="S72" s="79" t="s">
        <v>164</v>
      </c>
      <c r="T72" s="79">
        <v>0.39239310415205891</v>
      </c>
      <c r="U72" s="80">
        <v>1.0629092592619984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  <c r="I73" s="96">
        <v>0</v>
      </c>
      <c r="J73" s="18">
        <v>0</v>
      </c>
      <c r="K73" s="19">
        <v>0</v>
      </c>
      <c r="L73" s="79" t="s">
        <v>164</v>
      </c>
      <c r="M73" s="79" t="s">
        <v>164</v>
      </c>
      <c r="N73" s="80" t="s">
        <v>164</v>
      </c>
      <c r="P73" s="96">
        <v>0</v>
      </c>
      <c r="Q73" s="18">
        <v>0</v>
      </c>
      <c r="R73" s="19">
        <v>0</v>
      </c>
      <c r="S73" s="79" t="s">
        <v>164</v>
      </c>
      <c r="T73" s="79" t="s">
        <v>164</v>
      </c>
      <c r="U73" s="80" t="s">
        <v>164</v>
      </c>
    </row>
    <row r="74" spans="1:21" ht="13.5" thickBot="1" x14ac:dyDescent="0.25">
      <c r="A74" s="20" t="s">
        <v>4</v>
      </c>
      <c r="B74" s="21">
        <v>646131</v>
      </c>
      <c r="C74" s="21">
        <v>675276</v>
      </c>
      <c r="D74" s="22">
        <v>754207</v>
      </c>
      <c r="E74" s="23">
        <v>100</v>
      </c>
      <c r="F74" s="23">
        <v>100</v>
      </c>
      <c r="G74" s="48">
        <v>100</v>
      </c>
      <c r="I74" s="97">
        <v>64344</v>
      </c>
      <c r="J74" s="21">
        <v>67722</v>
      </c>
      <c r="K74" s="22">
        <v>78138</v>
      </c>
      <c r="L74" s="83">
        <v>100</v>
      </c>
      <c r="M74" s="83">
        <v>100</v>
      </c>
      <c r="N74" s="84">
        <v>100</v>
      </c>
      <c r="P74" s="97">
        <v>581787</v>
      </c>
      <c r="Q74" s="21">
        <v>607554</v>
      </c>
      <c r="R74" s="22">
        <v>676069</v>
      </c>
      <c r="S74" s="83">
        <v>100</v>
      </c>
      <c r="T74" s="83">
        <v>100</v>
      </c>
      <c r="U74" s="84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23">
        <v>16</v>
      </c>
    </row>
    <row r="77" spans="1:21" ht="12.75" customHeight="1" x14ac:dyDescent="0.2">
      <c r="A77" s="26" t="s">
        <v>160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222"/>
    </row>
    <row r="78" spans="1:21" ht="12.75" customHeight="1" x14ac:dyDescent="0.2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6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123</v>
      </c>
      <c r="B4" s="6"/>
      <c r="C4" s="6"/>
      <c r="D4" s="238" t="s">
        <v>104</v>
      </c>
      <c r="E4" s="238"/>
      <c r="F4" s="6"/>
      <c r="I4" s="238" t="s">
        <v>91</v>
      </c>
      <c r="J4" s="238"/>
      <c r="K4" s="238"/>
      <c r="L4" s="238"/>
      <c r="M4" s="238"/>
      <c r="N4" s="238"/>
      <c r="P4" s="238" t="s">
        <v>92</v>
      </c>
      <c r="Q4" s="238"/>
      <c r="R4" s="238"/>
      <c r="S4" s="238"/>
      <c r="T4" s="238"/>
      <c r="U4" s="23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5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5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2135509</v>
      </c>
      <c r="C7" s="18">
        <v>2230559</v>
      </c>
      <c r="D7" s="19">
        <v>2480458</v>
      </c>
      <c r="E7" s="27">
        <v>23.900899041595334</v>
      </c>
      <c r="F7" s="27">
        <v>23.689434366921525</v>
      </c>
      <c r="G7" s="28">
        <v>23.956646476294786</v>
      </c>
      <c r="I7" s="96">
        <v>1207888</v>
      </c>
      <c r="J7" s="18">
        <v>1231069</v>
      </c>
      <c r="K7" s="19">
        <v>1337981</v>
      </c>
      <c r="L7" s="79">
        <v>20.658011844568936</v>
      </c>
      <c r="M7" s="79">
        <v>20.431846268185563</v>
      </c>
      <c r="N7" s="80">
        <v>20.447082260788662</v>
      </c>
      <c r="P7" s="96">
        <v>927621</v>
      </c>
      <c r="Q7" s="18">
        <v>999490</v>
      </c>
      <c r="R7" s="19">
        <v>1142477</v>
      </c>
      <c r="S7" s="79">
        <v>30.041680430600625</v>
      </c>
      <c r="T7" s="79">
        <v>29.478324293125127</v>
      </c>
      <c r="U7" s="80">
        <v>29.983778252570588</v>
      </c>
    </row>
    <row r="8" spans="1:21" x14ac:dyDescent="0.2">
      <c r="A8" s="17" t="s">
        <v>162</v>
      </c>
      <c r="B8" s="18">
        <v>152836</v>
      </c>
      <c r="C8" s="18">
        <v>232503</v>
      </c>
      <c r="D8" s="19">
        <v>269121</v>
      </c>
      <c r="E8" s="27">
        <v>1.7105607168694978</v>
      </c>
      <c r="F8" s="27">
        <v>2.4692754410945219</v>
      </c>
      <c r="G8" s="28">
        <v>2.5992121843413307</v>
      </c>
      <c r="I8" s="96">
        <v>151179</v>
      </c>
      <c r="J8" s="18">
        <v>221581</v>
      </c>
      <c r="K8" s="19">
        <v>257705</v>
      </c>
      <c r="L8" s="79">
        <v>2.5855522802197615</v>
      </c>
      <c r="M8" s="79">
        <v>3.6775427924436612</v>
      </c>
      <c r="N8" s="80">
        <v>3.9382587151959125</v>
      </c>
      <c r="P8" s="96">
        <v>1657</v>
      </c>
      <c r="Q8" s="18">
        <v>10922</v>
      </c>
      <c r="R8" s="19">
        <v>11416</v>
      </c>
      <c r="S8" s="79">
        <v>5.3663149576718548E-2</v>
      </c>
      <c r="T8" s="79">
        <v>0.3221265424661704</v>
      </c>
      <c r="U8" s="80">
        <v>0.29960761794884783</v>
      </c>
    </row>
    <row r="9" spans="1:21" x14ac:dyDescent="0.2">
      <c r="A9" s="17" t="s">
        <v>82</v>
      </c>
      <c r="B9" s="18">
        <v>2291309</v>
      </c>
      <c r="C9" s="18">
        <v>2499482</v>
      </c>
      <c r="D9" s="19">
        <v>2765837</v>
      </c>
      <c r="E9" s="27">
        <v>25.644633238304671</v>
      </c>
      <c r="F9" s="27">
        <v>26.545504866852546</v>
      </c>
      <c r="G9" s="28">
        <v>26.712880935720637</v>
      </c>
      <c r="I9" s="96">
        <v>1268517</v>
      </c>
      <c r="J9" s="18">
        <v>1345357</v>
      </c>
      <c r="K9" s="19">
        <v>1471138</v>
      </c>
      <c r="L9" s="79">
        <v>21.694924704142316</v>
      </c>
      <c r="M9" s="79">
        <v>22.328665086869481</v>
      </c>
      <c r="N9" s="80">
        <v>22.481993169538367</v>
      </c>
      <c r="P9" s="96">
        <v>1022792</v>
      </c>
      <c r="Q9" s="18">
        <v>1154125</v>
      </c>
      <c r="R9" s="19">
        <v>1294699</v>
      </c>
      <c r="S9" s="79">
        <v>33.123862451340443</v>
      </c>
      <c r="T9" s="79">
        <v>34.039030930577631</v>
      </c>
      <c r="U9" s="80">
        <v>33.978773944530076</v>
      </c>
    </row>
    <row r="10" spans="1:21" x14ac:dyDescent="0.2">
      <c r="A10" s="17" t="s">
        <v>84</v>
      </c>
      <c r="B10" s="18">
        <v>1371498</v>
      </c>
      <c r="C10" s="18">
        <v>1530220</v>
      </c>
      <c r="D10" s="19">
        <v>1745189</v>
      </c>
      <c r="E10" s="27">
        <v>15.34998692758959</v>
      </c>
      <c r="F10" s="27">
        <v>16.251552304579551</v>
      </c>
      <c r="G10" s="28">
        <v>16.855304910350597</v>
      </c>
      <c r="I10" s="96">
        <v>792666</v>
      </c>
      <c r="J10" s="18">
        <v>891109</v>
      </c>
      <c r="K10" s="19">
        <v>1027768</v>
      </c>
      <c r="L10" s="79">
        <v>13.556640695815407</v>
      </c>
      <c r="M10" s="79">
        <v>14.789587014372525</v>
      </c>
      <c r="N10" s="80">
        <v>15.706394067633429</v>
      </c>
      <c r="P10" s="96">
        <v>578832</v>
      </c>
      <c r="Q10" s="18">
        <v>639111</v>
      </c>
      <c r="R10" s="19">
        <v>717421</v>
      </c>
      <c r="S10" s="79">
        <v>18.745895109107515</v>
      </c>
      <c r="T10" s="79">
        <v>18.849534579939263</v>
      </c>
      <c r="U10" s="80">
        <v>18.828380945732338</v>
      </c>
    </row>
    <row r="11" spans="1:21" x14ac:dyDescent="0.2">
      <c r="A11" s="17" t="s">
        <v>152</v>
      </c>
      <c r="B11" s="18">
        <v>1368544</v>
      </c>
      <c r="C11" s="18">
        <v>1430658</v>
      </c>
      <c r="D11" s="19">
        <v>1692551</v>
      </c>
      <c r="E11" s="27">
        <v>15.316925369071752</v>
      </c>
      <c r="F11" s="27">
        <v>15.194163791458202</v>
      </c>
      <c r="G11" s="28">
        <v>16.346918976293576</v>
      </c>
      <c r="I11" s="96">
        <v>1266332</v>
      </c>
      <c r="J11" s="18">
        <v>1310640</v>
      </c>
      <c r="K11" s="19">
        <v>1554002</v>
      </c>
      <c r="L11" s="79">
        <v>21.657555547498337</v>
      </c>
      <c r="M11" s="79">
        <v>21.752472845092132</v>
      </c>
      <c r="N11" s="80">
        <v>23.748324324059986</v>
      </c>
      <c r="P11" s="96">
        <v>102212</v>
      </c>
      <c r="Q11" s="18">
        <v>120018</v>
      </c>
      <c r="R11" s="19">
        <v>138549</v>
      </c>
      <c r="S11" s="79">
        <v>3.3102099242821703</v>
      </c>
      <c r="T11" s="79">
        <v>3.5397347897550664</v>
      </c>
      <c r="U11" s="80">
        <v>3.6361541572525331</v>
      </c>
    </row>
    <row r="12" spans="1:21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  <c r="I12" s="96">
        <v>0</v>
      </c>
      <c r="J12" s="18">
        <v>0</v>
      </c>
      <c r="K12" s="19">
        <v>0</v>
      </c>
      <c r="L12" s="79" t="s">
        <v>164</v>
      </c>
      <c r="M12" s="79" t="s">
        <v>164</v>
      </c>
      <c r="N12" s="80" t="s">
        <v>164</v>
      </c>
      <c r="P12" s="96">
        <v>0</v>
      </c>
      <c r="Q12" s="18">
        <v>0</v>
      </c>
      <c r="R12" s="19">
        <v>0</v>
      </c>
      <c r="S12" s="79" t="s">
        <v>164</v>
      </c>
      <c r="T12" s="79" t="s">
        <v>164</v>
      </c>
      <c r="U12" s="80" t="s">
        <v>164</v>
      </c>
    </row>
    <row r="13" spans="1:21" x14ac:dyDescent="0.2">
      <c r="A13" s="17" t="s">
        <v>165</v>
      </c>
      <c r="B13" s="18">
        <v>88461</v>
      </c>
      <c r="C13" s="18">
        <v>96722</v>
      </c>
      <c r="D13" s="19">
        <v>104196</v>
      </c>
      <c r="E13" s="27">
        <v>0.99006720651543256</v>
      </c>
      <c r="F13" s="27">
        <v>1.0272265700379966</v>
      </c>
      <c r="G13" s="28">
        <v>1.0063410613056183</v>
      </c>
      <c r="I13" s="96">
        <v>88452</v>
      </c>
      <c r="J13" s="18">
        <v>96718</v>
      </c>
      <c r="K13" s="19">
        <v>104181</v>
      </c>
      <c r="L13" s="79">
        <v>1.5127581892326205</v>
      </c>
      <c r="M13" s="79">
        <v>1.6052124676735191</v>
      </c>
      <c r="N13" s="80">
        <v>1.5920984505842937</v>
      </c>
      <c r="P13" s="96">
        <v>9</v>
      </c>
      <c r="Q13" s="18">
        <v>4</v>
      </c>
      <c r="R13" s="19">
        <v>15</v>
      </c>
      <c r="S13" s="79">
        <v>2.9147154266171815E-4</v>
      </c>
      <c r="T13" s="79">
        <v>1.1797346363895637E-4</v>
      </c>
      <c r="U13" s="80">
        <v>3.9366803339459683E-4</v>
      </c>
    </row>
    <row r="14" spans="1:21" x14ac:dyDescent="0.2">
      <c r="A14" s="17" t="s">
        <v>166</v>
      </c>
      <c r="B14" s="18">
        <v>134965</v>
      </c>
      <c r="C14" s="18">
        <v>132291</v>
      </c>
      <c r="D14" s="19">
        <v>0</v>
      </c>
      <c r="E14" s="27">
        <v>1.5105461223291097</v>
      </c>
      <c r="F14" s="27">
        <v>1.4049836663519841</v>
      </c>
      <c r="G14" s="28" t="s">
        <v>164</v>
      </c>
      <c r="I14" s="96">
        <v>74519</v>
      </c>
      <c r="J14" s="18">
        <v>68975</v>
      </c>
      <c r="K14" s="19">
        <v>0</v>
      </c>
      <c r="L14" s="79">
        <v>1.2744678187426588</v>
      </c>
      <c r="M14" s="79">
        <v>1.1447665373330815</v>
      </c>
      <c r="N14" s="80" t="s">
        <v>164</v>
      </c>
      <c r="P14" s="96">
        <v>60446</v>
      </c>
      <c r="Q14" s="18">
        <v>63316</v>
      </c>
      <c r="R14" s="19">
        <v>0</v>
      </c>
      <c r="S14" s="79">
        <v>1.9575876519700237</v>
      </c>
      <c r="T14" s="79">
        <v>1.8674019559410404</v>
      </c>
      <c r="U14" s="80" t="s">
        <v>164</v>
      </c>
    </row>
    <row r="15" spans="1:21" x14ac:dyDescent="0.2">
      <c r="A15" s="17" t="s">
        <v>167</v>
      </c>
      <c r="B15" s="18">
        <v>359701</v>
      </c>
      <c r="C15" s="18">
        <v>292985</v>
      </c>
      <c r="D15" s="19">
        <v>158405</v>
      </c>
      <c r="E15" s="27">
        <v>4.0258211443552261</v>
      </c>
      <c r="F15" s="27">
        <v>3.1116186247449642</v>
      </c>
      <c r="G15" s="28">
        <v>1.5298999560071065</v>
      </c>
      <c r="I15" s="96">
        <v>293326</v>
      </c>
      <c r="J15" s="18">
        <v>221639</v>
      </c>
      <c r="K15" s="19">
        <v>69582</v>
      </c>
      <c r="L15" s="79">
        <v>5.0166339779185058</v>
      </c>
      <c r="M15" s="79">
        <v>3.6785054087418172</v>
      </c>
      <c r="N15" s="80">
        <v>1.0633550684727189</v>
      </c>
      <c r="P15" s="96">
        <v>66375</v>
      </c>
      <c r="Q15" s="18">
        <v>71346</v>
      </c>
      <c r="R15" s="19">
        <v>88823</v>
      </c>
      <c r="S15" s="79">
        <v>2.1496026271301711</v>
      </c>
      <c r="T15" s="79">
        <v>2.1042336841962452</v>
      </c>
      <c r="U15" s="80">
        <v>2.331118382013885</v>
      </c>
    </row>
    <row r="16" spans="1:21" x14ac:dyDescent="0.2">
      <c r="A16" s="17" t="s">
        <v>168</v>
      </c>
      <c r="B16" s="18">
        <v>154603</v>
      </c>
      <c r="C16" s="18">
        <v>155580</v>
      </c>
      <c r="D16" s="19">
        <v>167695</v>
      </c>
      <c r="E16" s="27">
        <v>1.7303372144663234</v>
      </c>
      <c r="F16" s="27">
        <v>1.6523222200379595</v>
      </c>
      <c r="G16" s="28">
        <v>1.6196242108684178</v>
      </c>
      <c r="I16" s="96">
        <v>80774</v>
      </c>
      <c r="J16" s="18">
        <v>84467</v>
      </c>
      <c r="K16" s="19">
        <v>94660</v>
      </c>
      <c r="L16" s="79">
        <v>1.3814445120186734</v>
      </c>
      <c r="M16" s="79">
        <v>1.4018846699371279</v>
      </c>
      <c r="N16" s="80">
        <v>1.446598125688074</v>
      </c>
      <c r="P16" s="96">
        <v>73829</v>
      </c>
      <c r="Q16" s="18">
        <v>71113</v>
      </c>
      <c r="R16" s="19">
        <v>73035</v>
      </c>
      <c r="S16" s="79">
        <v>2.3910058359079986</v>
      </c>
      <c r="T16" s="79">
        <v>2.0973617299392759</v>
      </c>
      <c r="U16" s="80">
        <v>1.916769654598292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6">
        <v>0</v>
      </c>
      <c r="J17" s="18">
        <v>0</v>
      </c>
      <c r="K17" s="19">
        <v>0</v>
      </c>
      <c r="L17" s="79" t="s">
        <v>164</v>
      </c>
      <c r="M17" s="79" t="s">
        <v>164</v>
      </c>
      <c r="N17" s="80" t="s">
        <v>164</v>
      </c>
      <c r="P17" s="96">
        <v>0</v>
      </c>
      <c r="Q17" s="18">
        <v>0</v>
      </c>
      <c r="R17" s="19">
        <v>0</v>
      </c>
      <c r="S17" s="79" t="s">
        <v>164</v>
      </c>
      <c r="T17" s="79" t="s">
        <v>164</v>
      </c>
      <c r="U17" s="80" t="s">
        <v>164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6">
        <v>0</v>
      </c>
      <c r="J18" s="18">
        <v>0</v>
      </c>
      <c r="K18" s="19">
        <v>0</v>
      </c>
      <c r="L18" s="79" t="s">
        <v>164</v>
      </c>
      <c r="M18" s="79" t="s">
        <v>164</v>
      </c>
      <c r="N18" s="80" t="s">
        <v>164</v>
      </c>
      <c r="P18" s="96">
        <v>0</v>
      </c>
      <c r="Q18" s="18">
        <v>0</v>
      </c>
      <c r="R18" s="19">
        <v>0</v>
      </c>
      <c r="S18" s="79" t="s">
        <v>164</v>
      </c>
      <c r="T18" s="79" t="s">
        <v>164</v>
      </c>
      <c r="U18" s="80" t="s">
        <v>164</v>
      </c>
    </row>
    <row r="19" spans="1:21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6">
        <v>0</v>
      </c>
      <c r="J19" s="18">
        <v>0</v>
      </c>
      <c r="K19" s="19">
        <v>0</v>
      </c>
      <c r="L19" s="79" t="s">
        <v>164</v>
      </c>
      <c r="M19" s="79" t="s">
        <v>164</v>
      </c>
      <c r="N19" s="80" t="s">
        <v>164</v>
      </c>
      <c r="P19" s="96">
        <v>0</v>
      </c>
      <c r="Q19" s="18">
        <v>0</v>
      </c>
      <c r="R19" s="19">
        <v>0</v>
      </c>
      <c r="S19" s="79" t="s">
        <v>164</v>
      </c>
      <c r="T19" s="79" t="s">
        <v>164</v>
      </c>
      <c r="U19" s="80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6">
        <v>0</v>
      </c>
      <c r="J20" s="18">
        <v>0</v>
      </c>
      <c r="K20" s="19">
        <v>0</v>
      </c>
      <c r="L20" s="79" t="s">
        <v>164</v>
      </c>
      <c r="M20" s="79" t="s">
        <v>164</v>
      </c>
      <c r="N20" s="80" t="s">
        <v>164</v>
      </c>
      <c r="P20" s="96">
        <v>0</v>
      </c>
      <c r="Q20" s="18">
        <v>0</v>
      </c>
      <c r="R20" s="19">
        <v>0</v>
      </c>
      <c r="S20" s="79" t="s">
        <v>164</v>
      </c>
      <c r="T20" s="79" t="s">
        <v>164</v>
      </c>
      <c r="U20" s="80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55859</v>
      </c>
      <c r="E21" s="27" t="s">
        <v>164</v>
      </c>
      <c r="F21" s="27" t="s">
        <v>164</v>
      </c>
      <c r="G21" s="28">
        <v>0.53949484954768445</v>
      </c>
      <c r="I21" s="96">
        <v>0</v>
      </c>
      <c r="J21" s="18">
        <v>0</v>
      </c>
      <c r="K21" s="19">
        <v>4144</v>
      </c>
      <c r="L21" s="79" t="s">
        <v>164</v>
      </c>
      <c r="M21" s="79" t="s">
        <v>164</v>
      </c>
      <c r="N21" s="80">
        <v>6.3328783359934276E-2</v>
      </c>
      <c r="P21" s="96">
        <v>0</v>
      </c>
      <c r="Q21" s="18">
        <v>0</v>
      </c>
      <c r="R21" s="19">
        <v>51715</v>
      </c>
      <c r="S21" s="79" t="s">
        <v>164</v>
      </c>
      <c r="T21" s="79" t="s">
        <v>164</v>
      </c>
      <c r="U21" s="80">
        <v>1.3572361564667716</v>
      </c>
    </row>
    <row r="22" spans="1:21" x14ac:dyDescent="0.2">
      <c r="A22" s="17" t="s">
        <v>174</v>
      </c>
      <c r="B22" s="18">
        <v>243087</v>
      </c>
      <c r="C22" s="18">
        <v>251545</v>
      </c>
      <c r="D22" s="19">
        <v>256723</v>
      </c>
      <c r="E22" s="27">
        <v>2.7206618400223483</v>
      </c>
      <c r="F22" s="27">
        <v>2.6715091453878936</v>
      </c>
      <c r="G22" s="28">
        <v>2.4794703854424571</v>
      </c>
      <c r="I22" s="96">
        <v>212697</v>
      </c>
      <c r="J22" s="18">
        <v>218361</v>
      </c>
      <c r="K22" s="19">
        <v>218095</v>
      </c>
      <c r="L22" s="79">
        <v>3.6376693412835288</v>
      </c>
      <c r="M22" s="79">
        <v>3.6241009910632696</v>
      </c>
      <c r="N22" s="80">
        <v>3.3329370190359233</v>
      </c>
      <c r="P22" s="96">
        <v>30390</v>
      </c>
      <c r="Q22" s="18">
        <v>33184</v>
      </c>
      <c r="R22" s="19">
        <v>38628</v>
      </c>
      <c r="S22" s="79">
        <v>0.9842022423877349</v>
      </c>
      <c r="T22" s="79">
        <v>0.97870785434878205</v>
      </c>
      <c r="U22" s="80">
        <v>1.0137739195977657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6">
        <v>0</v>
      </c>
      <c r="J23" s="18">
        <v>0</v>
      </c>
      <c r="K23" s="19">
        <v>0</v>
      </c>
      <c r="L23" s="79" t="s">
        <v>164</v>
      </c>
      <c r="M23" s="79" t="s">
        <v>164</v>
      </c>
      <c r="N23" s="80" t="s">
        <v>164</v>
      </c>
      <c r="P23" s="96">
        <v>0</v>
      </c>
      <c r="Q23" s="18">
        <v>0</v>
      </c>
      <c r="R23" s="19">
        <v>0</v>
      </c>
      <c r="S23" s="79" t="s">
        <v>164</v>
      </c>
      <c r="T23" s="79" t="s">
        <v>164</v>
      </c>
      <c r="U23" s="80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6">
        <v>0</v>
      </c>
      <c r="J24" s="18">
        <v>0</v>
      </c>
      <c r="K24" s="19">
        <v>0</v>
      </c>
      <c r="L24" s="79" t="s">
        <v>164</v>
      </c>
      <c r="M24" s="79" t="s">
        <v>164</v>
      </c>
      <c r="N24" s="80" t="s">
        <v>164</v>
      </c>
      <c r="P24" s="96">
        <v>0</v>
      </c>
      <c r="Q24" s="18">
        <v>0</v>
      </c>
      <c r="R24" s="19">
        <v>0</v>
      </c>
      <c r="S24" s="79" t="s">
        <v>164</v>
      </c>
      <c r="T24" s="79" t="s">
        <v>164</v>
      </c>
      <c r="U24" s="80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  <c r="I25" s="96">
        <v>0</v>
      </c>
      <c r="J25" s="18">
        <v>0</v>
      </c>
      <c r="K25" s="19">
        <v>0</v>
      </c>
      <c r="L25" s="79" t="s">
        <v>164</v>
      </c>
      <c r="M25" s="79" t="s">
        <v>164</v>
      </c>
      <c r="N25" s="80" t="s">
        <v>164</v>
      </c>
      <c r="P25" s="96">
        <v>0</v>
      </c>
      <c r="Q25" s="18">
        <v>0</v>
      </c>
      <c r="R25" s="19">
        <v>0</v>
      </c>
      <c r="S25" s="79" t="s">
        <v>164</v>
      </c>
      <c r="T25" s="79" t="s">
        <v>164</v>
      </c>
      <c r="U25" s="80" t="s">
        <v>164</v>
      </c>
    </row>
    <row r="26" spans="1:21" x14ac:dyDescent="0.2">
      <c r="A26" s="17" t="s">
        <v>178</v>
      </c>
      <c r="B26" s="18">
        <v>3725</v>
      </c>
      <c r="C26" s="18">
        <v>3903</v>
      </c>
      <c r="D26" s="19">
        <v>4812</v>
      </c>
      <c r="E26" s="27">
        <v>4.1690692443788632E-2</v>
      </c>
      <c r="F26" s="27">
        <v>4.1451430934619844E-2</v>
      </c>
      <c r="G26" s="28">
        <v>4.6475039224179768E-2</v>
      </c>
      <c r="I26" s="96">
        <v>0</v>
      </c>
      <c r="J26" s="18">
        <v>0</v>
      </c>
      <c r="K26" s="19">
        <v>0</v>
      </c>
      <c r="L26" s="79" t="s">
        <v>164</v>
      </c>
      <c r="M26" s="79" t="s">
        <v>164</v>
      </c>
      <c r="N26" s="80" t="s">
        <v>164</v>
      </c>
      <c r="P26" s="96">
        <v>3725</v>
      </c>
      <c r="Q26" s="18">
        <v>3903</v>
      </c>
      <c r="R26" s="19">
        <v>4812</v>
      </c>
      <c r="S26" s="79">
        <v>0.12063683293498889</v>
      </c>
      <c r="T26" s="79">
        <v>0.11511260714571168</v>
      </c>
      <c r="U26" s="80">
        <v>0.12628870511298665</v>
      </c>
    </row>
    <row r="27" spans="1:21" x14ac:dyDescent="0.2">
      <c r="A27" s="17" t="s">
        <v>179</v>
      </c>
      <c r="B27" s="18">
        <v>285370</v>
      </c>
      <c r="C27" s="18">
        <v>303030</v>
      </c>
      <c r="D27" s="19">
        <v>334311</v>
      </c>
      <c r="E27" s="27">
        <v>3.1938987658211979</v>
      </c>
      <c r="F27" s="27">
        <v>3.2183005677985785</v>
      </c>
      <c r="G27" s="28">
        <v>3.2288272730828682</v>
      </c>
      <c r="I27" s="96">
        <v>248712</v>
      </c>
      <c r="J27" s="18">
        <v>258545</v>
      </c>
      <c r="K27" s="19">
        <v>279599</v>
      </c>
      <c r="L27" s="79">
        <v>4.2536190788272004</v>
      </c>
      <c r="M27" s="79">
        <v>4.2910281173581959</v>
      </c>
      <c r="N27" s="80">
        <v>4.2728437496752569</v>
      </c>
      <c r="P27" s="96">
        <v>36658</v>
      </c>
      <c r="Q27" s="18">
        <v>44485</v>
      </c>
      <c r="R27" s="19">
        <v>54712</v>
      </c>
      <c r="S27" s="79">
        <v>1.1871959789881403</v>
      </c>
      <c r="T27" s="79">
        <v>1.3120123824947436</v>
      </c>
      <c r="U27" s="80">
        <v>1.4358910295390122</v>
      </c>
    </row>
    <row r="28" spans="1:21" x14ac:dyDescent="0.2">
      <c r="A28" s="17" t="s">
        <v>180</v>
      </c>
      <c r="B28" s="18">
        <v>58796</v>
      </c>
      <c r="C28" s="18">
        <v>67169</v>
      </c>
      <c r="D28" s="19">
        <v>76455</v>
      </c>
      <c r="E28" s="27">
        <v>0.65805260481207961</v>
      </c>
      <c r="F28" s="27">
        <v>0.71336181512874208</v>
      </c>
      <c r="G28" s="28">
        <v>0.73841419864602331</v>
      </c>
      <c r="I28" s="96">
        <v>7952</v>
      </c>
      <c r="J28" s="18">
        <v>12055</v>
      </c>
      <c r="K28" s="19">
        <v>15734</v>
      </c>
      <c r="L28" s="79">
        <v>0.13599978655969111</v>
      </c>
      <c r="M28" s="79">
        <v>0.20007481852193254</v>
      </c>
      <c r="N28" s="80">
        <v>0.2404476538091713</v>
      </c>
      <c r="P28" s="96">
        <v>50844</v>
      </c>
      <c r="Q28" s="18">
        <v>55114</v>
      </c>
      <c r="R28" s="19">
        <v>60721</v>
      </c>
      <c r="S28" s="79">
        <v>1.646619901676933</v>
      </c>
      <c r="T28" s="79">
        <v>1.6254973687493603</v>
      </c>
      <c r="U28" s="80">
        <v>1.5935944437168876</v>
      </c>
    </row>
    <row r="29" spans="1:21" x14ac:dyDescent="0.2">
      <c r="A29" s="17" t="s">
        <v>181</v>
      </c>
      <c r="B29" s="18">
        <v>48896</v>
      </c>
      <c r="C29" s="18">
        <v>52287</v>
      </c>
      <c r="D29" s="19">
        <v>54124</v>
      </c>
      <c r="E29" s="27">
        <v>0.54725049603529907</v>
      </c>
      <c r="F29" s="27">
        <v>0.55530898521098337</v>
      </c>
      <c r="G29" s="28">
        <v>0.52273795157304781</v>
      </c>
      <c r="I29" s="96">
        <v>20915</v>
      </c>
      <c r="J29" s="18">
        <v>22936</v>
      </c>
      <c r="K29" s="19">
        <v>22417</v>
      </c>
      <c r="L29" s="79">
        <v>0.35770064586216543</v>
      </c>
      <c r="M29" s="79">
        <v>0.38066495542256695</v>
      </c>
      <c r="N29" s="80">
        <v>0.34257754261091861</v>
      </c>
      <c r="P29" s="96">
        <v>27981</v>
      </c>
      <c r="Q29" s="18">
        <v>29351</v>
      </c>
      <c r="R29" s="19">
        <v>31707</v>
      </c>
      <c r="S29" s="79">
        <v>0.90618502613528162</v>
      </c>
      <c r="T29" s="79">
        <v>0.86565978281675215</v>
      </c>
      <c r="U29" s="80">
        <v>0.83213548898949874</v>
      </c>
    </row>
    <row r="30" spans="1:21" x14ac:dyDescent="0.2">
      <c r="A30" s="17" t="s">
        <v>182</v>
      </c>
      <c r="B30" s="18">
        <v>11163</v>
      </c>
      <c r="C30" s="18">
        <v>12598</v>
      </c>
      <c r="D30" s="19">
        <v>14600</v>
      </c>
      <c r="E30" s="27">
        <v>0.12493777174496981</v>
      </c>
      <c r="F30" s="27">
        <v>0.13379583062114805</v>
      </c>
      <c r="G30" s="28">
        <v>0.14100905500270669</v>
      </c>
      <c r="I30" s="96">
        <v>4065</v>
      </c>
      <c r="J30" s="18">
        <v>4439</v>
      </c>
      <c r="K30" s="19">
        <v>5080</v>
      </c>
      <c r="L30" s="79">
        <v>6.9522023687769663E-2</v>
      </c>
      <c r="M30" s="79">
        <v>7.3673340474397234E-2</v>
      </c>
      <c r="N30" s="80">
        <v>7.7632774968259197E-2</v>
      </c>
      <c r="P30" s="96">
        <v>7098</v>
      </c>
      <c r="Q30" s="18">
        <v>8159</v>
      </c>
      <c r="R30" s="19">
        <v>9520</v>
      </c>
      <c r="S30" s="79">
        <v>0.22987388997920835</v>
      </c>
      <c r="T30" s="79">
        <v>0.24063637245756125</v>
      </c>
      <c r="U30" s="80">
        <v>0.2498479785277708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6">
        <v>0</v>
      </c>
      <c r="J31" s="18">
        <v>0</v>
      </c>
      <c r="K31" s="19">
        <v>0</v>
      </c>
      <c r="L31" s="79" t="s">
        <v>164</v>
      </c>
      <c r="M31" s="79" t="s">
        <v>164</v>
      </c>
      <c r="N31" s="80" t="s">
        <v>164</v>
      </c>
      <c r="P31" s="96">
        <v>0</v>
      </c>
      <c r="Q31" s="18">
        <v>0</v>
      </c>
      <c r="R31" s="19">
        <v>0</v>
      </c>
      <c r="S31" s="79" t="s">
        <v>164</v>
      </c>
      <c r="T31" s="79" t="s">
        <v>164</v>
      </c>
      <c r="U31" s="80" t="s">
        <v>164</v>
      </c>
    </row>
    <row r="32" spans="1:21" x14ac:dyDescent="0.2">
      <c r="A32" s="17" t="s">
        <v>184</v>
      </c>
      <c r="B32" s="18">
        <v>24437</v>
      </c>
      <c r="C32" s="18">
        <v>24777</v>
      </c>
      <c r="D32" s="19">
        <v>26351</v>
      </c>
      <c r="E32" s="27">
        <v>0.27350213456345313</v>
      </c>
      <c r="F32" s="27">
        <v>0.26314171259725233</v>
      </c>
      <c r="G32" s="28">
        <v>0.25450202797098109</v>
      </c>
      <c r="I32" s="96">
        <v>0</v>
      </c>
      <c r="J32" s="18">
        <v>0</v>
      </c>
      <c r="K32" s="19">
        <v>0</v>
      </c>
      <c r="L32" s="79" t="s">
        <v>164</v>
      </c>
      <c r="M32" s="79" t="s">
        <v>164</v>
      </c>
      <c r="N32" s="80" t="s">
        <v>164</v>
      </c>
      <c r="P32" s="96">
        <v>24437</v>
      </c>
      <c r="Q32" s="18">
        <v>24777</v>
      </c>
      <c r="R32" s="19">
        <v>26351</v>
      </c>
      <c r="S32" s="79">
        <v>0.79141000978048959</v>
      </c>
      <c r="T32" s="79">
        <v>0.73075712714560548</v>
      </c>
      <c r="U32" s="80">
        <v>0.69156975653206809</v>
      </c>
    </row>
    <row r="33" spans="1:21" x14ac:dyDescent="0.2">
      <c r="A33" s="17" t="s">
        <v>185</v>
      </c>
      <c r="B33" s="18">
        <v>52455</v>
      </c>
      <c r="C33" s="18">
        <v>59685</v>
      </c>
      <c r="D33" s="19">
        <v>63269</v>
      </c>
      <c r="E33" s="27">
        <v>0.5870832945339417</v>
      </c>
      <c r="F33" s="27">
        <v>0.63387872286261482</v>
      </c>
      <c r="G33" s="28">
        <v>0.61106177403878426</v>
      </c>
      <c r="I33" s="96">
        <v>0</v>
      </c>
      <c r="J33" s="18">
        <v>0</v>
      </c>
      <c r="K33" s="19">
        <v>0</v>
      </c>
      <c r="L33" s="79" t="s">
        <v>164</v>
      </c>
      <c r="M33" s="79" t="s">
        <v>164</v>
      </c>
      <c r="N33" s="80" t="s">
        <v>164</v>
      </c>
      <c r="P33" s="96">
        <v>52455</v>
      </c>
      <c r="Q33" s="18">
        <v>59685</v>
      </c>
      <c r="R33" s="19">
        <v>63269</v>
      </c>
      <c r="S33" s="79">
        <v>1.6987933078133806</v>
      </c>
      <c r="T33" s="79">
        <v>1.7603115443227777</v>
      </c>
      <c r="U33" s="80">
        <v>1.6604655203228498</v>
      </c>
    </row>
    <row r="34" spans="1:21" x14ac:dyDescent="0.2">
      <c r="A34" s="17" t="s">
        <v>186</v>
      </c>
      <c r="B34" s="18">
        <v>119532</v>
      </c>
      <c r="C34" s="18">
        <v>0</v>
      </c>
      <c r="D34" s="19">
        <v>0</v>
      </c>
      <c r="E34" s="27">
        <v>1.3378179460915283</v>
      </c>
      <c r="F34" s="27" t="s">
        <v>164</v>
      </c>
      <c r="G34" s="28" t="s">
        <v>164</v>
      </c>
      <c r="I34" s="96">
        <v>101410</v>
      </c>
      <c r="J34" s="18">
        <v>0</v>
      </c>
      <c r="K34" s="19">
        <v>0</v>
      </c>
      <c r="L34" s="79">
        <v>1.7343735355908294</v>
      </c>
      <c r="M34" s="79" t="s">
        <v>164</v>
      </c>
      <c r="N34" s="80" t="s">
        <v>164</v>
      </c>
      <c r="P34" s="96">
        <v>18122</v>
      </c>
      <c r="Q34" s="18">
        <v>0</v>
      </c>
      <c r="R34" s="19">
        <v>0</v>
      </c>
      <c r="S34" s="79">
        <v>0.58689414401285067</v>
      </c>
      <c r="T34" s="79" t="s">
        <v>164</v>
      </c>
      <c r="U34" s="80" t="s">
        <v>164</v>
      </c>
    </row>
    <row r="35" spans="1:21" x14ac:dyDescent="0.2">
      <c r="A35" s="17" t="s">
        <v>187</v>
      </c>
      <c r="B35" s="18">
        <v>29961</v>
      </c>
      <c r="C35" s="18">
        <v>38993</v>
      </c>
      <c r="D35" s="19">
        <v>49412</v>
      </c>
      <c r="E35" s="27">
        <v>0.33532747283445674</v>
      </c>
      <c r="F35" s="27">
        <v>0.41412135445391535</v>
      </c>
      <c r="G35" s="28">
        <v>0.47722872779409203</v>
      </c>
      <c r="I35" s="96">
        <v>27664</v>
      </c>
      <c r="J35" s="18">
        <v>36503</v>
      </c>
      <c r="K35" s="19">
        <v>46965</v>
      </c>
      <c r="L35" s="79">
        <v>0.47312601803160148</v>
      </c>
      <c r="M35" s="79">
        <v>0.60583418502746611</v>
      </c>
      <c r="N35" s="80">
        <v>0.71772111739848288</v>
      </c>
      <c r="P35" s="96">
        <v>2297</v>
      </c>
      <c r="Q35" s="18">
        <v>2490</v>
      </c>
      <c r="R35" s="19">
        <v>2447</v>
      </c>
      <c r="S35" s="79">
        <v>7.4390014832662943E-2</v>
      </c>
      <c r="T35" s="79">
        <v>7.3438481115250337E-2</v>
      </c>
      <c r="U35" s="80">
        <v>6.4220378514438556E-2</v>
      </c>
    </row>
    <row r="36" spans="1:21" x14ac:dyDescent="0.2">
      <c r="A36" s="17" t="s">
        <v>188</v>
      </c>
      <c r="B36" s="18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  <c r="I36" s="96">
        <v>0</v>
      </c>
      <c r="J36" s="18">
        <v>0</v>
      </c>
      <c r="K36" s="19">
        <v>0</v>
      </c>
      <c r="L36" s="79" t="s">
        <v>164</v>
      </c>
      <c r="M36" s="79" t="s">
        <v>164</v>
      </c>
      <c r="N36" s="80" t="s">
        <v>164</v>
      </c>
      <c r="P36" s="96">
        <v>0</v>
      </c>
      <c r="Q36" s="18">
        <v>0</v>
      </c>
      <c r="R36" s="19">
        <v>0</v>
      </c>
      <c r="S36" s="79" t="s">
        <v>164</v>
      </c>
      <c r="T36" s="79" t="s">
        <v>164</v>
      </c>
      <c r="U36" s="80" t="s">
        <v>164</v>
      </c>
    </row>
    <row r="37" spans="1:21" x14ac:dyDescent="0.2">
      <c r="A37" s="17" t="s">
        <v>189</v>
      </c>
      <c r="B37" s="18">
        <v>0</v>
      </c>
      <c r="C37" s="18">
        <v>852</v>
      </c>
      <c r="D37" s="19">
        <v>34577</v>
      </c>
      <c r="E37" s="27" t="s">
        <v>164</v>
      </c>
      <c r="F37" s="27">
        <v>9.0485829250054085E-3</v>
      </c>
      <c r="G37" s="28">
        <v>0.33395000649510886</v>
      </c>
      <c r="I37" s="96">
        <v>0</v>
      </c>
      <c r="J37" s="18">
        <v>852</v>
      </c>
      <c r="K37" s="19">
        <v>34577</v>
      </c>
      <c r="L37" s="79" t="s">
        <v>164</v>
      </c>
      <c r="M37" s="79">
        <v>1.4140501483258941E-2</v>
      </c>
      <c r="N37" s="80">
        <v>0.52840717718060992</v>
      </c>
      <c r="P37" s="96">
        <v>0</v>
      </c>
      <c r="Q37" s="18">
        <v>0</v>
      </c>
      <c r="R37" s="19">
        <v>0</v>
      </c>
      <c r="S37" s="79" t="s">
        <v>164</v>
      </c>
      <c r="T37" s="79" t="s">
        <v>164</v>
      </c>
      <c r="U37" s="80" t="s">
        <v>164</v>
      </c>
    </row>
    <row r="38" spans="1:21" ht="13.5" thickBot="1" x14ac:dyDescent="0.25">
      <c r="A38" s="20" t="s">
        <v>4</v>
      </c>
      <c r="B38" s="21">
        <v>8934848</v>
      </c>
      <c r="C38" s="21">
        <v>9415839</v>
      </c>
      <c r="D38" s="22">
        <v>10353945</v>
      </c>
      <c r="E38" s="23">
        <v>100</v>
      </c>
      <c r="F38" s="23">
        <v>100</v>
      </c>
      <c r="G38" s="48">
        <v>100</v>
      </c>
      <c r="I38" s="97">
        <v>5847068</v>
      </c>
      <c r="J38" s="21">
        <v>6025246</v>
      </c>
      <c r="K38" s="22">
        <v>6543628</v>
      </c>
      <c r="L38" s="83">
        <v>100</v>
      </c>
      <c r="M38" s="83">
        <v>100</v>
      </c>
      <c r="N38" s="84">
        <v>100</v>
      </c>
      <c r="P38" s="97">
        <v>3087780</v>
      </c>
      <c r="Q38" s="21">
        <v>3390593</v>
      </c>
      <c r="R38" s="22">
        <v>3810317</v>
      </c>
      <c r="S38" s="83">
        <v>100</v>
      </c>
      <c r="T38" s="83">
        <v>100</v>
      </c>
      <c r="U38" s="84">
        <v>100</v>
      </c>
    </row>
    <row r="39" spans="1:21" x14ac:dyDescent="0.2">
      <c r="I39" s="101"/>
      <c r="P39" s="101"/>
    </row>
    <row r="40" spans="1:21" x14ac:dyDescent="0.2">
      <c r="H40" s="50"/>
      <c r="I40" s="241"/>
      <c r="J40" s="241"/>
      <c r="K40" s="241"/>
      <c r="L40" s="241"/>
      <c r="M40" s="241"/>
      <c r="N40" s="241"/>
      <c r="O40" s="50"/>
      <c r="P40" s="241"/>
      <c r="Q40" s="241"/>
      <c r="R40" s="241"/>
      <c r="S40" s="241"/>
      <c r="T40" s="241"/>
      <c r="U40" s="241"/>
    </row>
    <row r="41" spans="1:21" x14ac:dyDescent="0.2">
      <c r="H41" s="50"/>
      <c r="I41" s="109"/>
      <c r="J41" s="110"/>
      <c r="K41" s="109"/>
      <c r="L41" s="111"/>
      <c r="M41" s="110"/>
      <c r="N41" s="111"/>
      <c r="O41" s="50"/>
      <c r="P41" s="109"/>
      <c r="Q41" s="110"/>
      <c r="R41" s="109"/>
      <c r="S41" s="111"/>
      <c r="T41" s="110"/>
      <c r="U41" s="111"/>
    </row>
    <row r="42" spans="1:21" x14ac:dyDescent="0.2">
      <c r="H42" s="50"/>
      <c r="I42" s="112"/>
      <c r="J42" s="112"/>
      <c r="K42" s="112"/>
      <c r="L42" s="112"/>
      <c r="M42" s="112"/>
      <c r="N42" s="112"/>
      <c r="O42" s="50"/>
      <c r="P42" s="112"/>
      <c r="Q42" s="112"/>
      <c r="R42" s="112"/>
      <c r="S42" s="112"/>
      <c r="T42" s="112"/>
      <c r="U42" s="112"/>
    </row>
    <row r="43" spans="1:21" x14ac:dyDescent="0.2">
      <c r="H43" s="50"/>
      <c r="I43" s="113"/>
      <c r="J43" s="113"/>
      <c r="K43" s="113"/>
      <c r="L43" s="82"/>
      <c r="M43" s="82"/>
      <c r="N43" s="114"/>
      <c r="O43" s="50"/>
      <c r="P43" s="113"/>
      <c r="Q43" s="113"/>
      <c r="R43" s="113"/>
      <c r="S43" s="82"/>
      <c r="T43" s="82"/>
      <c r="U43" s="114"/>
    </row>
    <row r="44" spans="1:21" x14ac:dyDescent="0.2">
      <c r="H44" s="50"/>
      <c r="I44" s="113"/>
      <c r="J44" s="113"/>
      <c r="K44" s="113"/>
      <c r="L44" s="82"/>
      <c r="M44" s="82"/>
      <c r="N44" s="114"/>
      <c r="O44" s="50"/>
      <c r="P44" s="113"/>
      <c r="Q44" s="113"/>
      <c r="R44" s="113"/>
      <c r="S44" s="82"/>
      <c r="T44" s="82"/>
      <c r="U44" s="114"/>
    </row>
    <row r="45" spans="1:21" x14ac:dyDescent="0.2">
      <c r="H45" s="50"/>
      <c r="I45" s="113"/>
      <c r="J45" s="113"/>
      <c r="K45" s="113"/>
      <c r="L45" s="82"/>
      <c r="M45" s="82"/>
      <c r="N45" s="114"/>
      <c r="O45" s="50"/>
      <c r="P45" s="113"/>
      <c r="Q45" s="113"/>
      <c r="R45" s="113"/>
      <c r="S45" s="82"/>
      <c r="T45" s="82"/>
      <c r="U45" s="114"/>
    </row>
    <row r="46" spans="1:21" x14ac:dyDescent="0.2">
      <c r="H46" s="50"/>
      <c r="I46" s="113"/>
      <c r="J46" s="113"/>
      <c r="K46" s="113"/>
      <c r="L46" s="82"/>
      <c r="M46" s="82"/>
      <c r="N46" s="114"/>
      <c r="O46" s="50"/>
      <c r="P46" s="113"/>
      <c r="Q46" s="113"/>
      <c r="R46" s="113"/>
      <c r="S46" s="82"/>
      <c r="T46" s="82"/>
      <c r="U46" s="114"/>
    </row>
    <row r="47" spans="1:21" x14ac:dyDescent="0.2">
      <c r="H47" s="50"/>
      <c r="I47" s="113"/>
      <c r="J47" s="113"/>
      <c r="K47" s="113"/>
      <c r="L47" s="82"/>
      <c r="M47" s="82"/>
      <c r="N47" s="114"/>
      <c r="O47" s="50"/>
      <c r="P47" s="113"/>
      <c r="Q47" s="113"/>
      <c r="R47" s="113"/>
      <c r="S47" s="82"/>
      <c r="T47" s="82"/>
      <c r="U47" s="114"/>
    </row>
    <row r="48" spans="1:21" x14ac:dyDescent="0.2">
      <c r="H48" s="50"/>
      <c r="I48" s="113"/>
      <c r="J48" s="113"/>
      <c r="K48" s="113"/>
      <c r="L48" s="82"/>
      <c r="M48" s="82"/>
      <c r="N48" s="114"/>
      <c r="O48" s="50"/>
      <c r="P48" s="113"/>
      <c r="Q48" s="113"/>
      <c r="R48" s="113"/>
      <c r="S48" s="82"/>
      <c r="T48" s="82"/>
      <c r="U48" s="114"/>
    </row>
    <row r="49" spans="1:21" x14ac:dyDescent="0.2">
      <c r="H49" s="50"/>
      <c r="I49" s="113"/>
      <c r="J49" s="113"/>
      <c r="K49" s="113"/>
      <c r="L49" s="82"/>
      <c r="M49" s="82"/>
      <c r="N49" s="114"/>
      <c r="O49" s="50"/>
      <c r="P49" s="113"/>
      <c r="Q49" s="113"/>
      <c r="R49" s="113"/>
      <c r="S49" s="82"/>
      <c r="T49" s="82"/>
      <c r="U49" s="114"/>
    </row>
    <row r="50" spans="1:21" x14ac:dyDescent="0.2">
      <c r="H50" s="50"/>
      <c r="I50" s="113"/>
      <c r="J50" s="113"/>
      <c r="K50" s="113"/>
      <c r="L50" s="82"/>
      <c r="M50" s="82"/>
      <c r="N50" s="114"/>
      <c r="O50" s="50"/>
      <c r="P50" s="113"/>
      <c r="Q50" s="113"/>
      <c r="R50" s="113"/>
      <c r="S50" s="82"/>
      <c r="T50" s="82"/>
      <c r="U50" s="114"/>
    </row>
    <row r="51" spans="1:21" x14ac:dyDescent="0.2">
      <c r="H51" s="50"/>
      <c r="I51" s="113"/>
      <c r="J51" s="113"/>
      <c r="K51" s="113"/>
      <c r="L51" s="82"/>
      <c r="M51" s="82"/>
      <c r="N51" s="114"/>
      <c r="O51" s="50"/>
      <c r="P51" s="113"/>
      <c r="Q51" s="113"/>
      <c r="R51" s="113"/>
      <c r="S51" s="82"/>
      <c r="T51" s="82"/>
      <c r="U51" s="114"/>
    </row>
    <row r="52" spans="1:21" x14ac:dyDescent="0.2">
      <c r="H52" s="50"/>
      <c r="I52" s="113"/>
      <c r="J52" s="113"/>
      <c r="K52" s="113"/>
      <c r="L52" s="82"/>
      <c r="M52" s="82"/>
      <c r="N52" s="114"/>
      <c r="O52" s="50"/>
      <c r="P52" s="113"/>
      <c r="Q52" s="113"/>
      <c r="R52" s="113"/>
      <c r="S52" s="82"/>
      <c r="T52" s="82"/>
      <c r="U52" s="114"/>
    </row>
    <row r="53" spans="1:21" x14ac:dyDescent="0.2">
      <c r="H53" s="50"/>
      <c r="I53" s="113"/>
      <c r="J53" s="113"/>
      <c r="K53" s="113"/>
      <c r="L53" s="82"/>
      <c r="M53" s="82"/>
      <c r="N53" s="114"/>
      <c r="O53" s="50"/>
      <c r="P53" s="113"/>
      <c r="Q53" s="113"/>
      <c r="R53" s="113"/>
      <c r="S53" s="82"/>
      <c r="T53" s="82"/>
      <c r="U53" s="114"/>
    </row>
    <row r="54" spans="1:21" x14ac:dyDescent="0.2">
      <c r="H54" s="50"/>
      <c r="I54" s="113"/>
      <c r="J54" s="113"/>
      <c r="K54" s="113"/>
      <c r="L54" s="82"/>
      <c r="M54" s="82"/>
      <c r="N54" s="114"/>
      <c r="O54" s="50"/>
      <c r="P54" s="113"/>
      <c r="Q54" s="113"/>
      <c r="R54" s="113"/>
      <c r="S54" s="82"/>
      <c r="T54" s="82"/>
      <c r="U54" s="114"/>
    </row>
    <row r="55" spans="1:21" x14ac:dyDescent="0.2">
      <c r="H55" s="50"/>
      <c r="I55" s="113"/>
      <c r="J55" s="113"/>
      <c r="K55" s="113"/>
      <c r="L55" s="82"/>
      <c r="M55" s="82"/>
      <c r="N55" s="114"/>
      <c r="O55" s="50"/>
      <c r="P55" s="113"/>
      <c r="Q55" s="113"/>
      <c r="R55" s="113"/>
      <c r="S55" s="82"/>
      <c r="T55" s="82"/>
      <c r="U55" s="114"/>
    </row>
    <row r="56" spans="1:21" x14ac:dyDescent="0.2">
      <c r="H56" s="50"/>
      <c r="I56" s="113"/>
      <c r="J56" s="113"/>
      <c r="K56" s="113"/>
      <c r="L56" s="82"/>
      <c r="M56" s="82"/>
      <c r="N56" s="114"/>
      <c r="O56" s="50"/>
      <c r="P56" s="113"/>
      <c r="Q56" s="113"/>
      <c r="R56" s="113"/>
      <c r="S56" s="82"/>
      <c r="T56" s="82"/>
      <c r="U56" s="114"/>
    </row>
    <row r="57" spans="1:21" x14ac:dyDescent="0.2">
      <c r="H57" s="50"/>
      <c r="I57" s="113"/>
      <c r="J57" s="113"/>
      <c r="K57" s="113"/>
      <c r="L57" s="82"/>
      <c r="M57" s="82"/>
      <c r="N57" s="114"/>
      <c r="O57" s="50"/>
      <c r="P57" s="113"/>
      <c r="Q57" s="113"/>
      <c r="R57" s="113"/>
      <c r="S57" s="82"/>
      <c r="T57" s="82"/>
      <c r="U57" s="114"/>
    </row>
    <row r="58" spans="1:21" x14ac:dyDescent="0.2">
      <c r="H58" s="50"/>
      <c r="I58" s="113"/>
      <c r="J58" s="113"/>
      <c r="K58" s="113"/>
      <c r="L58" s="82"/>
      <c r="M58" s="82"/>
      <c r="N58" s="114"/>
      <c r="O58" s="50"/>
      <c r="P58" s="113"/>
      <c r="Q58" s="113"/>
      <c r="R58" s="113"/>
      <c r="S58" s="82"/>
      <c r="T58" s="82"/>
      <c r="U58" s="114"/>
    </row>
    <row r="59" spans="1:21" x14ac:dyDescent="0.2">
      <c r="H59" s="50"/>
      <c r="I59" s="113"/>
      <c r="J59" s="113"/>
      <c r="K59" s="113"/>
      <c r="L59" s="82"/>
      <c r="M59" s="82"/>
      <c r="N59" s="114"/>
      <c r="O59" s="50"/>
      <c r="P59" s="113"/>
      <c r="Q59" s="113"/>
      <c r="R59" s="113"/>
      <c r="S59" s="82"/>
      <c r="T59" s="82"/>
      <c r="U59" s="114"/>
    </row>
    <row r="60" spans="1:21" x14ac:dyDescent="0.2">
      <c r="H60" s="50"/>
      <c r="I60" s="113"/>
      <c r="J60" s="113"/>
      <c r="K60" s="113"/>
      <c r="L60" s="82"/>
      <c r="M60" s="82"/>
      <c r="N60" s="114"/>
      <c r="O60" s="50"/>
      <c r="P60" s="113"/>
      <c r="Q60" s="113"/>
      <c r="R60" s="113"/>
      <c r="S60" s="82"/>
      <c r="T60" s="82"/>
      <c r="U60" s="114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13"/>
      <c r="J61" s="113"/>
      <c r="K61" s="113"/>
      <c r="L61" s="82"/>
      <c r="M61" s="82"/>
      <c r="N61" s="114"/>
      <c r="O61" s="50"/>
      <c r="P61" s="113"/>
      <c r="Q61" s="113"/>
      <c r="R61" s="113"/>
      <c r="S61" s="82"/>
      <c r="T61" s="82"/>
      <c r="U61" s="114"/>
    </row>
    <row r="62" spans="1:21" x14ac:dyDescent="0.2">
      <c r="A62" s="44"/>
      <c r="B62" s="51"/>
      <c r="C62" s="51"/>
      <c r="D62" s="51"/>
      <c r="E62" s="52"/>
      <c r="F62" s="54"/>
      <c r="G62" s="53"/>
      <c r="H62" s="50"/>
      <c r="I62" s="113"/>
      <c r="J62" s="113"/>
      <c r="K62" s="113"/>
      <c r="L62" s="82"/>
      <c r="M62" s="82"/>
      <c r="N62" s="114"/>
      <c r="O62" s="50"/>
      <c r="P62" s="113"/>
      <c r="Q62" s="113"/>
      <c r="R62" s="113"/>
      <c r="S62" s="82"/>
      <c r="T62" s="82"/>
      <c r="U62" s="114"/>
    </row>
    <row r="63" spans="1:21" x14ac:dyDescent="0.2">
      <c r="A63" s="44"/>
      <c r="B63" s="51"/>
      <c r="C63" s="51"/>
      <c r="D63" s="51"/>
      <c r="E63" s="52"/>
      <c r="F63" s="54"/>
      <c r="G63" s="53"/>
      <c r="H63" s="50"/>
      <c r="I63" s="113"/>
      <c r="J63" s="113"/>
      <c r="K63" s="113"/>
      <c r="L63" s="82"/>
      <c r="M63" s="82"/>
      <c r="N63" s="114"/>
      <c r="O63" s="50"/>
      <c r="P63" s="113"/>
      <c r="Q63" s="113"/>
      <c r="R63" s="113"/>
      <c r="S63" s="82"/>
      <c r="T63" s="82"/>
      <c r="U63" s="114"/>
    </row>
    <row r="64" spans="1:21" x14ac:dyDescent="0.2">
      <c r="A64" s="44"/>
      <c r="B64" s="51"/>
      <c r="C64" s="51"/>
      <c r="D64" s="51"/>
      <c r="E64" s="52"/>
      <c r="F64" s="54"/>
      <c r="G64" s="53"/>
      <c r="H64" s="50"/>
      <c r="I64" s="113"/>
      <c r="J64" s="113"/>
      <c r="K64" s="113"/>
      <c r="L64" s="82"/>
      <c r="M64" s="82"/>
      <c r="N64" s="114"/>
      <c r="O64" s="50"/>
      <c r="P64" s="113"/>
      <c r="Q64" s="113"/>
      <c r="R64" s="113"/>
      <c r="S64" s="82"/>
      <c r="T64" s="82"/>
      <c r="U64" s="114"/>
    </row>
    <row r="65" spans="1:21" x14ac:dyDescent="0.2">
      <c r="A65" s="50"/>
      <c r="B65" s="50"/>
      <c r="C65" s="50"/>
      <c r="D65" s="50"/>
      <c r="E65" s="50"/>
      <c r="F65" s="50"/>
      <c r="G65" s="50"/>
      <c r="H65" s="50"/>
      <c r="I65" s="113"/>
      <c r="J65" s="113"/>
      <c r="K65" s="113"/>
      <c r="L65" s="82"/>
      <c r="M65" s="82"/>
      <c r="N65" s="114"/>
      <c r="O65" s="50"/>
      <c r="P65" s="113"/>
      <c r="Q65" s="113"/>
      <c r="R65" s="113"/>
      <c r="S65" s="82"/>
      <c r="T65" s="82"/>
      <c r="U65" s="114"/>
    </row>
    <row r="66" spans="1:21" ht="12.75" customHeight="1" x14ac:dyDescent="0.2">
      <c r="A66" s="61" t="s">
        <v>159</v>
      </c>
      <c r="B66" s="62"/>
      <c r="C66" s="62"/>
      <c r="D66" s="62"/>
      <c r="E66" s="62"/>
      <c r="F66" s="62"/>
      <c r="G66" s="62"/>
      <c r="H66" s="62"/>
      <c r="I66" s="117"/>
      <c r="J66" s="117"/>
      <c r="K66" s="117"/>
      <c r="L66" s="118"/>
      <c r="M66" s="118"/>
      <c r="N66" s="119"/>
      <c r="O66" s="62"/>
      <c r="P66" s="117"/>
      <c r="Q66" s="62"/>
      <c r="R66" s="117"/>
      <c r="S66" s="118"/>
      <c r="T66" s="118"/>
      <c r="U66" s="223">
        <v>17</v>
      </c>
    </row>
    <row r="67" spans="1:21" ht="12.75" customHeight="1" x14ac:dyDescent="0.2">
      <c r="A67" s="63" t="s">
        <v>160</v>
      </c>
      <c r="B67" s="50"/>
      <c r="C67" s="50"/>
      <c r="D67" s="50"/>
      <c r="E67" s="50"/>
      <c r="F67" s="50"/>
      <c r="G67" s="50"/>
      <c r="H67" s="50"/>
      <c r="I67" s="113"/>
      <c r="J67" s="113"/>
      <c r="K67" s="113"/>
      <c r="L67" s="82"/>
      <c r="M67" s="82"/>
      <c r="N67" s="114"/>
      <c r="O67" s="50"/>
      <c r="P67" s="113"/>
      <c r="Q67" s="50"/>
      <c r="R67" s="113"/>
      <c r="S67" s="82"/>
      <c r="T67" s="82"/>
      <c r="U67" s="221"/>
    </row>
    <row r="68" spans="1:21" ht="12.75" customHeight="1" x14ac:dyDescent="0.2">
      <c r="H68" s="50"/>
      <c r="I68" s="113"/>
      <c r="J68" s="113"/>
      <c r="K68" s="113"/>
      <c r="L68" s="82"/>
      <c r="M68" s="82"/>
      <c r="N68" s="114"/>
      <c r="O68" s="50"/>
      <c r="P68" s="113"/>
      <c r="Q68" s="113"/>
      <c r="R68" s="113"/>
      <c r="S68" s="82"/>
      <c r="T68" s="82"/>
      <c r="U68" s="114"/>
    </row>
    <row r="69" spans="1:21" ht="12.75" customHeight="1" x14ac:dyDescent="0.2">
      <c r="H69" s="50"/>
      <c r="I69" s="113"/>
      <c r="J69" s="113"/>
      <c r="K69" s="113"/>
      <c r="L69" s="82"/>
      <c r="M69" s="82"/>
      <c r="N69" s="114"/>
      <c r="O69" s="50"/>
      <c r="P69" s="113"/>
      <c r="Q69" s="113"/>
      <c r="R69" s="113"/>
      <c r="S69" s="82"/>
      <c r="T69" s="82"/>
      <c r="U69" s="114"/>
    </row>
    <row r="70" spans="1:21" x14ac:dyDescent="0.2">
      <c r="H70" s="50"/>
      <c r="I70" s="113"/>
      <c r="J70" s="113"/>
      <c r="K70" s="113"/>
      <c r="L70" s="82"/>
      <c r="M70" s="82"/>
      <c r="N70" s="114"/>
      <c r="O70" s="50"/>
      <c r="P70" s="113"/>
      <c r="Q70" s="113"/>
      <c r="R70" s="113"/>
      <c r="S70" s="82"/>
      <c r="T70" s="82"/>
      <c r="U70" s="114"/>
    </row>
    <row r="71" spans="1:21" x14ac:dyDescent="0.2">
      <c r="H71" s="50"/>
      <c r="I71" s="113"/>
      <c r="J71" s="113"/>
      <c r="K71" s="113"/>
      <c r="L71" s="82"/>
      <c r="M71" s="82"/>
      <c r="N71" s="114"/>
      <c r="O71" s="50"/>
      <c r="P71" s="113"/>
      <c r="Q71" s="113"/>
      <c r="R71" s="113"/>
      <c r="S71" s="82"/>
      <c r="T71" s="82"/>
      <c r="U71" s="114"/>
    </row>
    <row r="72" spans="1:21" ht="12.75" customHeight="1" x14ac:dyDescent="0.2">
      <c r="H72" s="50"/>
      <c r="I72" s="51"/>
      <c r="J72" s="51"/>
      <c r="K72" s="51"/>
      <c r="L72" s="115"/>
      <c r="M72" s="115"/>
      <c r="N72" s="116"/>
      <c r="O72" s="50"/>
      <c r="P72" s="51"/>
      <c r="Q72" s="51"/>
      <c r="R72" s="51"/>
      <c r="S72" s="115"/>
      <c r="T72" s="115"/>
      <c r="U72" s="116"/>
    </row>
    <row r="73" spans="1:21" ht="12.75" customHeight="1" x14ac:dyDescent="0.2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">
      <c r="H74" s="50"/>
      <c r="I74" s="108"/>
      <c r="J74" s="108"/>
      <c r="K74" s="108"/>
      <c r="L74" s="108"/>
      <c r="M74" s="108"/>
      <c r="N74" s="108"/>
      <c r="O74" s="108"/>
      <c r="P74" s="108"/>
      <c r="Q74" s="50"/>
      <c r="R74" s="50"/>
      <c r="S74" s="50"/>
      <c r="T74" s="108"/>
      <c r="U74" s="221"/>
    </row>
    <row r="75" spans="1:21" x14ac:dyDescent="0.2">
      <c r="H75" s="50"/>
      <c r="I75" s="108"/>
      <c r="J75" s="108"/>
      <c r="K75" s="108"/>
      <c r="L75" s="108"/>
      <c r="M75" s="108"/>
      <c r="N75" s="108"/>
      <c r="O75" s="108"/>
      <c r="P75" s="108"/>
      <c r="Q75" s="50"/>
      <c r="R75" s="50"/>
      <c r="S75" s="50"/>
      <c r="T75" s="108"/>
      <c r="U75" s="221"/>
    </row>
    <row r="76" spans="1:21" x14ac:dyDescent="0.2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83"/>
  <sheetViews>
    <sheetView showGridLines="0" showRowColHeaders="0" zoomScaleNormal="100" workbookViewId="0"/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71" t="s">
        <v>0</v>
      </c>
      <c r="B2" s="3"/>
      <c r="C2" s="3"/>
      <c r="D2" s="3"/>
      <c r="E2" s="3"/>
      <c r="F2" s="3"/>
    </row>
    <row r="3" spans="1:7" ht="6" customHeight="1" x14ac:dyDescent="0.2">
      <c r="A3" s="69"/>
      <c r="B3" s="3"/>
      <c r="C3" s="3"/>
      <c r="D3" s="3"/>
      <c r="E3" s="3"/>
      <c r="F3" s="3"/>
    </row>
    <row r="4" spans="1:7" ht="16.5" thickBot="1" x14ac:dyDescent="0.3">
      <c r="A4" s="5" t="s">
        <v>124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</row>
    <row r="7" spans="1:7" x14ac:dyDescent="0.2">
      <c r="A7" s="17" t="s">
        <v>81</v>
      </c>
      <c r="B7" s="18">
        <v>735521</v>
      </c>
      <c r="C7" s="18">
        <v>815942</v>
      </c>
      <c r="D7" s="19">
        <v>940104</v>
      </c>
      <c r="E7" s="27">
        <v>33.771578412335757</v>
      </c>
      <c r="F7" s="27">
        <v>33.278884229785824</v>
      </c>
      <c r="G7" s="28">
        <v>33.817773302814373</v>
      </c>
    </row>
    <row r="8" spans="1:7" x14ac:dyDescent="0.2">
      <c r="A8" s="17" t="s">
        <v>162</v>
      </c>
      <c r="B8" s="18">
        <v>1657</v>
      </c>
      <c r="C8" s="18">
        <v>10112</v>
      </c>
      <c r="D8" s="19">
        <v>10313</v>
      </c>
      <c r="E8" s="27">
        <v>7.6081451691033086E-2</v>
      </c>
      <c r="F8" s="27">
        <v>0.41242646821905748</v>
      </c>
      <c r="G8" s="28">
        <v>0.37098309981866329</v>
      </c>
    </row>
    <row r="9" spans="1:7" x14ac:dyDescent="0.2">
      <c r="A9" s="17" t="s">
        <v>82</v>
      </c>
      <c r="B9" s="18">
        <v>652082</v>
      </c>
      <c r="C9" s="18">
        <v>755728</v>
      </c>
      <c r="D9" s="19">
        <v>844560</v>
      </c>
      <c r="E9" s="27">
        <v>29.940461787321809</v>
      </c>
      <c r="F9" s="27">
        <v>30.823005337643583</v>
      </c>
      <c r="G9" s="28">
        <v>30.380828738761782</v>
      </c>
    </row>
    <row r="10" spans="1:7" x14ac:dyDescent="0.2">
      <c r="A10" s="17" t="s">
        <v>84</v>
      </c>
      <c r="B10" s="18">
        <v>423625</v>
      </c>
      <c r="C10" s="18">
        <v>481477</v>
      </c>
      <c r="D10" s="19">
        <v>545006</v>
      </c>
      <c r="E10" s="27">
        <v>19.450817726381345</v>
      </c>
      <c r="F10" s="27">
        <v>19.637446463479741</v>
      </c>
      <c r="G10" s="28">
        <v>19.605160021310034</v>
      </c>
    </row>
    <row r="11" spans="1:7" x14ac:dyDescent="0.2">
      <c r="A11" s="17" t="s">
        <v>152</v>
      </c>
      <c r="B11" s="18">
        <v>83821</v>
      </c>
      <c r="C11" s="18">
        <v>99224</v>
      </c>
      <c r="D11" s="19">
        <v>114842</v>
      </c>
      <c r="E11" s="27">
        <v>3.8486562234122417</v>
      </c>
      <c r="F11" s="27">
        <v>4.046934719399502</v>
      </c>
      <c r="G11" s="28">
        <v>4.1311394501478649</v>
      </c>
    </row>
    <row r="12" spans="1:7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</row>
    <row r="13" spans="1:7" x14ac:dyDescent="0.2">
      <c r="A13" s="17" t="s">
        <v>165</v>
      </c>
      <c r="B13" s="18">
        <v>0</v>
      </c>
      <c r="C13" s="18">
        <v>0</v>
      </c>
      <c r="D13" s="19">
        <v>0</v>
      </c>
      <c r="E13" s="27" t="s">
        <v>164</v>
      </c>
      <c r="F13" s="27" t="s">
        <v>164</v>
      </c>
      <c r="G13" s="28" t="s">
        <v>164</v>
      </c>
    </row>
    <row r="14" spans="1:7" x14ac:dyDescent="0.2">
      <c r="A14" s="17" t="s">
        <v>166</v>
      </c>
      <c r="B14" s="18">
        <v>42129</v>
      </c>
      <c r="C14" s="18">
        <v>44943</v>
      </c>
      <c r="D14" s="19">
        <v>0</v>
      </c>
      <c r="E14" s="27">
        <v>1.9343605783292293</v>
      </c>
      <c r="F14" s="27">
        <v>1.8330382477421976</v>
      </c>
      <c r="G14" s="28" t="s">
        <v>164</v>
      </c>
    </row>
    <row r="15" spans="1:7" x14ac:dyDescent="0.2">
      <c r="A15" s="17" t="s">
        <v>167</v>
      </c>
      <c r="B15" s="18">
        <v>59305</v>
      </c>
      <c r="C15" s="18">
        <v>64291</v>
      </c>
      <c r="D15" s="19">
        <v>80692</v>
      </c>
      <c r="E15" s="27">
        <v>2.7229996937457557</v>
      </c>
      <c r="F15" s="27">
        <v>2.6221627836502597</v>
      </c>
      <c r="G15" s="28">
        <v>2.9026828556741564</v>
      </c>
    </row>
    <row r="16" spans="1:7" x14ac:dyDescent="0.2">
      <c r="A16" s="17" t="s">
        <v>168</v>
      </c>
      <c r="B16" s="18">
        <v>70039</v>
      </c>
      <c r="C16" s="18">
        <v>67209</v>
      </c>
      <c r="D16" s="19">
        <v>69241</v>
      </c>
      <c r="E16" s="27">
        <v>3.2158532257020318</v>
      </c>
      <c r="F16" s="27">
        <v>2.7411758803930613</v>
      </c>
      <c r="G16" s="28">
        <v>2.4907631934979215</v>
      </c>
    </row>
    <row r="17" spans="1:7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</row>
    <row r="18" spans="1:7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</row>
    <row r="19" spans="1:7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</row>
    <row r="20" spans="1:7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</row>
    <row r="21" spans="1:7" x14ac:dyDescent="0.2">
      <c r="A21" s="17" t="s">
        <v>173</v>
      </c>
      <c r="B21" s="18">
        <v>0</v>
      </c>
      <c r="C21" s="18">
        <v>0</v>
      </c>
      <c r="D21" s="19">
        <v>44604</v>
      </c>
      <c r="E21" s="27" t="s">
        <v>164</v>
      </c>
      <c r="F21" s="27" t="s">
        <v>164</v>
      </c>
      <c r="G21" s="28">
        <v>1.6045117991187487</v>
      </c>
    </row>
    <row r="22" spans="1:7" x14ac:dyDescent="0.2">
      <c r="A22" s="17" t="s">
        <v>174</v>
      </c>
      <c r="B22" s="18">
        <v>8385</v>
      </c>
      <c r="C22" s="18">
        <v>8813</v>
      </c>
      <c r="D22" s="19">
        <v>10872</v>
      </c>
      <c r="E22" s="27">
        <v>0.38499877636047825</v>
      </c>
      <c r="F22" s="27">
        <v>0.35944565510428739</v>
      </c>
      <c r="G22" s="28">
        <v>0.39109165725089762</v>
      </c>
    </row>
    <row r="23" spans="1:7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</row>
    <row r="24" spans="1:7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</row>
    <row r="25" spans="1:7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</row>
    <row r="26" spans="1:7" x14ac:dyDescent="0.2">
      <c r="A26" s="17" t="s">
        <v>178</v>
      </c>
      <c r="B26" s="18">
        <v>1225</v>
      </c>
      <c r="C26" s="18">
        <v>1278</v>
      </c>
      <c r="D26" s="19">
        <v>2162</v>
      </c>
      <c r="E26" s="27">
        <v>5.6246094340081793E-2</v>
      </c>
      <c r="F26" s="27">
        <v>5.2124310362337369E-2</v>
      </c>
      <c r="G26" s="28">
        <v>7.7772274004455536E-2</v>
      </c>
    </row>
    <row r="27" spans="1:7" x14ac:dyDescent="0.2">
      <c r="A27" s="17" t="s">
        <v>179</v>
      </c>
      <c r="B27" s="18">
        <v>28906</v>
      </c>
      <c r="C27" s="18">
        <v>34492</v>
      </c>
      <c r="D27" s="19">
        <v>41863</v>
      </c>
      <c r="E27" s="27">
        <v>1.3272241657097179</v>
      </c>
      <c r="F27" s="27">
        <v>1.4067853779481538</v>
      </c>
      <c r="G27" s="28">
        <v>1.5059115201889557</v>
      </c>
    </row>
    <row r="28" spans="1:7" x14ac:dyDescent="0.2">
      <c r="A28" s="17" t="s">
        <v>180</v>
      </c>
      <c r="B28" s="18">
        <v>11538</v>
      </c>
      <c r="C28" s="18">
        <v>14218</v>
      </c>
      <c r="D28" s="19">
        <v>17543</v>
      </c>
      <c r="E28" s="27">
        <v>0.52976933591499076</v>
      </c>
      <c r="F28" s="27">
        <v>0.5798931492423417</v>
      </c>
      <c r="G28" s="28">
        <v>0.63106336857546874</v>
      </c>
    </row>
    <row r="29" spans="1:7" x14ac:dyDescent="0.2">
      <c r="A29" s="17" t="s">
        <v>181</v>
      </c>
      <c r="B29" s="18">
        <v>25187</v>
      </c>
      <c r="C29" s="18">
        <v>26489</v>
      </c>
      <c r="D29" s="19">
        <v>28622</v>
      </c>
      <c r="E29" s="27">
        <v>1.1564656148111347</v>
      </c>
      <c r="F29" s="27">
        <v>1.0803762575805591</v>
      </c>
      <c r="G29" s="28">
        <v>1.0296013073799846</v>
      </c>
    </row>
    <row r="30" spans="1:7" x14ac:dyDescent="0.2">
      <c r="A30" s="17" t="s">
        <v>182</v>
      </c>
      <c r="B30" s="18">
        <v>5320</v>
      </c>
      <c r="C30" s="18">
        <v>5782</v>
      </c>
      <c r="D30" s="19">
        <v>6637</v>
      </c>
      <c r="E30" s="27">
        <v>0.24426875256264094</v>
      </c>
      <c r="F30" s="27">
        <v>0.23582375783649037</v>
      </c>
      <c r="G30" s="28">
        <v>0.23874865058629574</v>
      </c>
    </row>
    <row r="31" spans="1:7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</row>
    <row r="32" spans="1:7" x14ac:dyDescent="0.2">
      <c r="A32" s="17" t="s">
        <v>184</v>
      </c>
      <c r="B32" s="18">
        <v>1490</v>
      </c>
      <c r="C32" s="18">
        <v>1556</v>
      </c>
      <c r="D32" s="19">
        <v>1767</v>
      </c>
      <c r="E32" s="27">
        <v>6.8413616789160706E-2</v>
      </c>
      <c r="F32" s="27">
        <v>6.3462775370733138E-2</v>
      </c>
      <c r="G32" s="28">
        <v>6.3563186015667406E-2</v>
      </c>
    </row>
    <row r="33" spans="1:7" x14ac:dyDescent="0.2">
      <c r="A33" s="17" t="s">
        <v>185</v>
      </c>
      <c r="B33" s="18">
        <v>9385</v>
      </c>
      <c r="C33" s="18">
        <v>18805</v>
      </c>
      <c r="D33" s="19">
        <v>19520</v>
      </c>
      <c r="E33" s="27">
        <v>0.43091395541360622</v>
      </c>
      <c r="F33" s="27">
        <v>0.76697782188087194</v>
      </c>
      <c r="G33" s="28">
        <v>0.70218075326871976</v>
      </c>
    </row>
    <row r="34" spans="1:7" x14ac:dyDescent="0.2">
      <c r="A34" s="17" t="s">
        <v>186</v>
      </c>
      <c r="B34" s="18">
        <v>16755</v>
      </c>
      <c r="C34" s="18">
        <v>0</v>
      </c>
      <c r="D34" s="19">
        <v>0</v>
      </c>
      <c r="E34" s="27">
        <v>0.76930882503515952</v>
      </c>
      <c r="F34" s="27" t="s">
        <v>164</v>
      </c>
      <c r="G34" s="28" t="s">
        <v>164</v>
      </c>
    </row>
    <row r="35" spans="1:7" x14ac:dyDescent="0.2">
      <c r="A35" s="17" t="s">
        <v>187</v>
      </c>
      <c r="B35" s="18">
        <v>1559</v>
      </c>
      <c r="C35" s="18">
        <v>1472</v>
      </c>
      <c r="D35" s="19">
        <v>1563</v>
      </c>
      <c r="E35" s="27">
        <v>7.158176414382654E-2</v>
      </c>
      <c r="F35" s="27">
        <v>6.003676436100204E-2</v>
      </c>
      <c r="G35" s="28">
        <v>5.6224821586014807E-2</v>
      </c>
    </row>
    <row r="36" spans="1:7" x14ac:dyDescent="0.2">
      <c r="A36" s="17" t="s">
        <v>188</v>
      </c>
      <c r="B36" s="18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</row>
    <row r="37" spans="1:7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</row>
    <row r="38" spans="1:7" ht="13.5" thickBot="1" x14ac:dyDescent="0.25">
      <c r="A38" s="20" t="s">
        <v>4</v>
      </c>
      <c r="B38" s="21">
        <v>2177929</v>
      </c>
      <c r="C38" s="21">
        <v>2451831</v>
      </c>
      <c r="D38" s="22">
        <v>2779911</v>
      </c>
      <c r="E38" s="23">
        <v>100</v>
      </c>
      <c r="F38" s="23">
        <v>100</v>
      </c>
      <c r="G38" s="48">
        <v>100</v>
      </c>
    </row>
    <row r="40" spans="1:7" ht="16.5" thickBot="1" x14ac:dyDescent="0.3">
      <c r="A40" s="5" t="s">
        <v>125</v>
      </c>
      <c r="B40" s="5"/>
      <c r="C40" s="6"/>
      <c r="D40" s="6"/>
      <c r="E40" s="6"/>
      <c r="F40" s="6"/>
    </row>
    <row r="41" spans="1:7" x14ac:dyDescent="0.2">
      <c r="A41" s="7"/>
      <c r="B41" s="87"/>
      <c r="C41" s="43" t="s">
        <v>29</v>
      </c>
      <c r="D41" s="88"/>
      <c r="E41" s="11"/>
      <c r="F41" s="9" t="s">
        <v>2</v>
      </c>
      <c r="G41" s="12"/>
    </row>
    <row r="42" spans="1:7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</row>
    <row r="43" spans="1:7" x14ac:dyDescent="0.2">
      <c r="A43" s="17" t="s">
        <v>81</v>
      </c>
      <c r="B43" s="18">
        <v>78675</v>
      </c>
      <c r="C43" s="18">
        <v>78704</v>
      </c>
      <c r="D43" s="19">
        <v>79213</v>
      </c>
      <c r="E43" s="27">
        <v>28.035035331093145</v>
      </c>
      <c r="F43" s="27">
        <v>26.892915597440005</v>
      </c>
      <c r="G43" s="28">
        <v>26.472278849045885</v>
      </c>
    </row>
    <row r="44" spans="1:7" x14ac:dyDescent="0.2">
      <c r="A44" s="17" t="s">
        <v>162</v>
      </c>
      <c r="B44" s="18">
        <v>166</v>
      </c>
      <c r="C44" s="18">
        <v>1686</v>
      </c>
      <c r="D44" s="19">
        <v>1859</v>
      </c>
      <c r="E44" s="27">
        <v>5.915241010437193E-2</v>
      </c>
      <c r="F44" s="27">
        <v>0.5761010329498355</v>
      </c>
      <c r="G44" s="28">
        <v>0.62126123717541692</v>
      </c>
    </row>
    <row r="45" spans="1:7" x14ac:dyDescent="0.2">
      <c r="A45" s="17" t="s">
        <v>82</v>
      </c>
      <c r="B45" s="18">
        <v>141400</v>
      </c>
      <c r="C45" s="18">
        <v>140855</v>
      </c>
      <c r="D45" s="19">
        <v>140359</v>
      </c>
      <c r="E45" s="27">
        <v>50.386450534687903</v>
      </c>
      <c r="F45" s="27">
        <v>48.129721824524957</v>
      </c>
      <c r="G45" s="28">
        <v>46.906727266651075</v>
      </c>
    </row>
    <row r="46" spans="1:7" x14ac:dyDescent="0.2">
      <c r="A46" s="17" t="s">
        <v>84</v>
      </c>
      <c r="B46" s="18">
        <v>20747</v>
      </c>
      <c r="C46" s="18">
        <v>21456</v>
      </c>
      <c r="D46" s="19">
        <v>26994</v>
      </c>
      <c r="E46" s="27">
        <v>7.3929822435867738</v>
      </c>
      <c r="F46" s="27">
        <v>7.3314494442299347</v>
      </c>
      <c r="G46" s="28">
        <v>9.0211542960264683</v>
      </c>
    </row>
    <row r="47" spans="1:7" x14ac:dyDescent="0.2">
      <c r="A47" s="17" t="s">
        <v>152</v>
      </c>
      <c r="B47" s="18">
        <v>15015</v>
      </c>
      <c r="C47" s="18">
        <v>17106</v>
      </c>
      <c r="D47" s="19">
        <v>18057</v>
      </c>
      <c r="E47" s="27">
        <v>5.3504423958864127</v>
      </c>
      <c r="F47" s="27">
        <v>5.845067775587121</v>
      </c>
      <c r="G47" s="28">
        <v>6.0344885205360423</v>
      </c>
    </row>
    <row r="48" spans="1:7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164</v>
      </c>
      <c r="F48" s="27" t="s">
        <v>164</v>
      </c>
      <c r="G48" s="28" t="s">
        <v>164</v>
      </c>
    </row>
    <row r="49" spans="1:7" x14ac:dyDescent="0.2">
      <c r="A49" s="17" t="s">
        <v>165</v>
      </c>
      <c r="B49" s="18">
        <v>0</v>
      </c>
      <c r="C49" s="18">
        <v>0</v>
      </c>
      <c r="D49" s="19">
        <v>0</v>
      </c>
      <c r="E49" s="27" t="s">
        <v>164</v>
      </c>
      <c r="F49" s="27" t="s">
        <v>164</v>
      </c>
      <c r="G49" s="28" t="s">
        <v>164</v>
      </c>
    </row>
    <row r="50" spans="1:7" x14ac:dyDescent="0.2">
      <c r="A50" s="17" t="s">
        <v>166</v>
      </c>
      <c r="B50" s="18">
        <v>2756</v>
      </c>
      <c r="C50" s="18">
        <v>5023</v>
      </c>
      <c r="D50" s="19">
        <v>0</v>
      </c>
      <c r="E50" s="27">
        <v>0.98207254366053642</v>
      </c>
      <c r="F50" s="27">
        <v>1.7163437061132998</v>
      </c>
      <c r="G50" s="28" t="s">
        <v>164</v>
      </c>
    </row>
    <row r="51" spans="1:7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164</v>
      </c>
      <c r="F51" s="27" t="s">
        <v>164</v>
      </c>
      <c r="G51" s="28" t="s">
        <v>164</v>
      </c>
    </row>
    <row r="52" spans="1:7" x14ac:dyDescent="0.2">
      <c r="A52" s="17" t="s">
        <v>168</v>
      </c>
      <c r="B52" s="18">
        <v>5189</v>
      </c>
      <c r="C52" s="18">
        <v>13296</v>
      </c>
      <c r="D52" s="19">
        <v>13493</v>
      </c>
      <c r="E52" s="27">
        <v>1.8490473254914817</v>
      </c>
      <c r="F52" s="27">
        <v>4.5432024520172076</v>
      </c>
      <c r="G52" s="28">
        <v>4.5092403836513721</v>
      </c>
    </row>
    <row r="53" spans="1:7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</row>
    <row r="54" spans="1:7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</row>
    <row r="55" spans="1:7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</row>
    <row r="56" spans="1:7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</row>
    <row r="57" spans="1:7" x14ac:dyDescent="0.2">
      <c r="A57" s="17" t="s">
        <v>173</v>
      </c>
      <c r="B57" s="18">
        <v>0</v>
      </c>
      <c r="C57" s="18">
        <v>0</v>
      </c>
      <c r="D57" s="19">
        <v>3621</v>
      </c>
      <c r="E57" s="27" t="s">
        <v>164</v>
      </c>
      <c r="F57" s="27" t="s">
        <v>164</v>
      </c>
      <c r="G57" s="28">
        <v>1.2101059385756776</v>
      </c>
    </row>
    <row r="58" spans="1:7" x14ac:dyDescent="0.2">
      <c r="A58" s="17" t="s">
        <v>174</v>
      </c>
      <c r="B58" s="18">
        <v>2125</v>
      </c>
      <c r="C58" s="18">
        <v>2016</v>
      </c>
      <c r="D58" s="19">
        <v>2641</v>
      </c>
      <c r="E58" s="27">
        <v>0.75722211729994193</v>
      </c>
      <c r="F58" s="27">
        <v>0.68886102160549723</v>
      </c>
      <c r="G58" s="28">
        <v>0.8825986699194599</v>
      </c>
    </row>
    <row r="59" spans="1:7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</row>
    <row r="60" spans="1:7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</row>
    <row r="61" spans="1:7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</row>
    <row r="62" spans="1:7" x14ac:dyDescent="0.2">
      <c r="A62" s="17" t="s">
        <v>178</v>
      </c>
      <c r="B62" s="18">
        <v>5</v>
      </c>
      <c r="C62" s="18">
        <v>5</v>
      </c>
      <c r="D62" s="19">
        <v>4</v>
      </c>
      <c r="E62" s="27">
        <v>1.7816990995292751E-3</v>
      </c>
      <c r="F62" s="27">
        <v>1.7084846766009356E-3</v>
      </c>
      <c r="G62" s="28">
        <v>1.3367643618621128E-3</v>
      </c>
    </row>
    <row r="63" spans="1:7" x14ac:dyDescent="0.2">
      <c r="A63" s="17" t="s">
        <v>179</v>
      </c>
      <c r="B63" s="18">
        <v>5725</v>
      </c>
      <c r="C63" s="18">
        <v>6176</v>
      </c>
      <c r="D63" s="19">
        <v>6744</v>
      </c>
      <c r="E63" s="27">
        <v>2.0400454689610199</v>
      </c>
      <c r="F63" s="27">
        <v>2.1103202725374755</v>
      </c>
      <c r="G63" s="28">
        <v>2.2537847140995222</v>
      </c>
    </row>
    <row r="64" spans="1:7" x14ac:dyDescent="0.2">
      <c r="A64" s="17" t="s">
        <v>180</v>
      </c>
      <c r="B64" s="18">
        <v>1367</v>
      </c>
      <c r="C64" s="18">
        <v>1653</v>
      </c>
      <c r="D64" s="19">
        <v>1943</v>
      </c>
      <c r="E64" s="27">
        <v>0.48711653381130382</v>
      </c>
      <c r="F64" s="27">
        <v>0.56482503408426932</v>
      </c>
      <c r="G64" s="28">
        <v>0.64933328877452123</v>
      </c>
    </row>
    <row r="65" spans="1:7" x14ac:dyDescent="0.2">
      <c r="A65" s="17" t="s">
        <v>181</v>
      </c>
      <c r="B65" s="18">
        <v>3724</v>
      </c>
      <c r="C65" s="18">
        <v>3906</v>
      </c>
      <c r="D65" s="19">
        <v>3475</v>
      </c>
      <c r="E65" s="27">
        <v>1.327009489329404</v>
      </c>
      <c r="F65" s="27">
        <v>1.3346682293606509</v>
      </c>
      <c r="G65" s="28">
        <v>1.1613140393677104</v>
      </c>
    </row>
    <row r="66" spans="1:7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</row>
    <row r="67" spans="1:7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</row>
    <row r="68" spans="1:7" x14ac:dyDescent="0.2">
      <c r="A68" s="17" t="s">
        <v>184</v>
      </c>
      <c r="B68" s="18">
        <v>295</v>
      </c>
      <c r="C68" s="18">
        <v>351</v>
      </c>
      <c r="D68" s="19">
        <v>418</v>
      </c>
      <c r="E68" s="27">
        <v>0.10512024687222724</v>
      </c>
      <c r="F68" s="27">
        <v>0.11993562429738568</v>
      </c>
      <c r="G68" s="28">
        <v>0.13969187581459078</v>
      </c>
    </row>
    <row r="69" spans="1:7" x14ac:dyDescent="0.2">
      <c r="A69" s="17" t="s">
        <v>185</v>
      </c>
      <c r="B69" s="18">
        <v>202</v>
      </c>
      <c r="C69" s="18">
        <v>254</v>
      </c>
      <c r="D69" s="19">
        <v>236</v>
      </c>
      <c r="E69" s="27">
        <v>7.1980643620982721E-2</v>
      </c>
      <c r="F69" s="27">
        <v>8.6791021571327523E-2</v>
      </c>
      <c r="G69" s="28">
        <v>7.886909734986465E-2</v>
      </c>
    </row>
    <row r="70" spans="1:7" x14ac:dyDescent="0.2">
      <c r="A70" s="17" t="s">
        <v>186</v>
      </c>
      <c r="B70" s="18">
        <v>3053</v>
      </c>
      <c r="C70" s="18">
        <v>0</v>
      </c>
      <c r="D70" s="19">
        <v>0</v>
      </c>
      <c r="E70" s="27">
        <v>1.0879054701725754</v>
      </c>
      <c r="F70" s="27" t="s">
        <v>164</v>
      </c>
      <c r="G70" s="28" t="s">
        <v>164</v>
      </c>
    </row>
    <row r="71" spans="1:7" x14ac:dyDescent="0.2">
      <c r="A71" s="17" t="s">
        <v>187</v>
      </c>
      <c r="B71" s="18">
        <v>187</v>
      </c>
      <c r="C71" s="18">
        <v>170</v>
      </c>
      <c r="D71" s="19">
        <v>173</v>
      </c>
      <c r="E71" s="27">
        <v>6.6635546322394892E-2</v>
      </c>
      <c r="F71" s="27">
        <v>5.8088479004431808E-2</v>
      </c>
      <c r="G71" s="28">
        <v>5.7815058650536377E-2</v>
      </c>
    </row>
    <row r="72" spans="1:7" x14ac:dyDescent="0.2">
      <c r="A72" s="17" t="s">
        <v>188</v>
      </c>
      <c r="B72" s="18">
        <v>0</v>
      </c>
      <c r="C72" s="18">
        <v>0</v>
      </c>
      <c r="D72" s="19">
        <v>0</v>
      </c>
      <c r="E72" s="27" t="s">
        <v>164</v>
      </c>
      <c r="F72" s="27" t="s">
        <v>164</v>
      </c>
      <c r="G72" s="28" t="s">
        <v>164</v>
      </c>
    </row>
    <row r="73" spans="1:7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</row>
    <row r="74" spans="1:7" ht="13.5" thickBot="1" x14ac:dyDescent="0.25">
      <c r="A74" s="20" t="s">
        <v>4</v>
      </c>
      <c r="B74" s="21">
        <v>280631</v>
      </c>
      <c r="C74" s="21">
        <v>292657</v>
      </c>
      <c r="D74" s="22">
        <v>299230</v>
      </c>
      <c r="E74" s="23">
        <v>100</v>
      </c>
      <c r="F74" s="23">
        <v>100</v>
      </c>
      <c r="G74" s="48">
        <v>100</v>
      </c>
    </row>
    <row r="75" spans="1:7" x14ac:dyDescent="0.2">
      <c r="A75" s="24"/>
      <c r="B75" s="24"/>
      <c r="C75" s="24"/>
      <c r="D75" s="24"/>
      <c r="E75" s="24"/>
      <c r="F75" s="24"/>
      <c r="G75" s="24"/>
    </row>
    <row r="76" spans="1:7" ht="12.75" customHeight="1" x14ac:dyDescent="0.2">
      <c r="A76" s="26" t="s">
        <v>159</v>
      </c>
      <c r="G76" s="223">
        <v>18</v>
      </c>
    </row>
    <row r="77" spans="1:7" ht="12.75" customHeight="1" x14ac:dyDescent="0.2">
      <c r="A77" s="26" t="s">
        <v>160</v>
      </c>
      <c r="G77" s="222"/>
    </row>
    <row r="78" spans="1:7" ht="12.75" customHeight="1" x14ac:dyDescent="0.2"/>
    <row r="79" spans="1:7" ht="12.75" customHeight="1" x14ac:dyDescent="0.2"/>
    <row r="82" ht="12.75" customHeight="1" x14ac:dyDescent="0.2"/>
    <row r="83" ht="12.75" customHeight="1" x14ac:dyDescent="0.2"/>
  </sheetData>
  <mergeCells count="1">
    <mergeCell ref="G76:G77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71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223">
        <f>Innhold!H45</f>
        <v>19</v>
      </c>
    </row>
    <row r="53" spans="1:3" x14ac:dyDescent="0.2">
      <c r="A53" s="26" t="str">
        <f>+Innhold!B54</f>
        <v>Premiestatistikk skadeforsikring 3. kvartal 2022</v>
      </c>
      <c r="C53" s="222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8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70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70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70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70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70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70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70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2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70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70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2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70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70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70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70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70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70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70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70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221">
        <v>1</v>
      </c>
    </row>
    <row r="54" spans="1:9" x14ac:dyDescent="0.2">
      <c r="B54" s="26" t="str">
        <f>"Premiestatistikk skadeforsikring 3. kvartal 2022"</f>
        <v>Premiestatistikk skadeforsikring 3. kvartal 2022</v>
      </c>
      <c r="G54" s="25"/>
      <c r="H54" s="222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>
      <selection activeCell="F21" sqref="F21"/>
    </sheetView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71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67</v>
      </c>
    </row>
    <row r="49" spans="1:3" s="1" customFormat="1" ht="15.75" x14ac:dyDescent="0.25">
      <c r="A49" s="55" t="s">
        <v>106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223">
        <f>Innhold!H9</f>
        <v>2</v>
      </c>
    </row>
    <row r="53" spans="1:3" s="1" customFormat="1" ht="12.75" customHeight="1" x14ac:dyDescent="0.2">
      <c r="A53" s="63" t="str">
        <f>+Innhold!B54</f>
        <v>Premiestatistikk skadeforsikring 3. kvartal 2022</v>
      </c>
      <c r="B53" s="50"/>
      <c r="C53" s="221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71" t="s">
        <v>0</v>
      </c>
    </row>
    <row r="3" spans="1:12" ht="6" customHeight="1" x14ac:dyDescent="0.2">
      <c r="A3" s="4"/>
    </row>
    <row r="4" spans="1:12" ht="15.75" x14ac:dyDescent="0.25">
      <c r="A4" s="41" t="s">
        <v>45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80</v>
      </c>
      <c r="G6" s="5" t="s">
        <v>150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63</v>
      </c>
      <c r="G31" s="5"/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E64" s="223">
        <f>Innhold!H12</f>
        <v>3</v>
      </c>
      <c r="G64" s="26" t="str">
        <f>+Innhold!B53</f>
        <v>Finans Norge / Skadeforsikringsstatistikk</v>
      </c>
      <c r="K64" s="223">
        <f>+Innhold!H14</f>
        <v>4</v>
      </c>
    </row>
    <row r="65" spans="1:11" x14ac:dyDescent="0.2">
      <c r="A65" s="26" t="str">
        <f>+Innhold!B54</f>
        <v>Premiestatistikk skadeforsikring 3. kvartal 2022</v>
      </c>
      <c r="E65" s="222"/>
      <c r="G65" s="26" t="str">
        <f>+Innhold!B54</f>
        <v>Premiestatistikk skadeforsikring 3. kvartal 2022</v>
      </c>
      <c r="K65" s="221"/>
    </row>
    <row r="66" spans="1:11" x14ac:dyDescent="0.2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</row>
    <row r="67" spans="1:11" x14ac:dyDescent="0.2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</row>
    <row r="68" spans="1:11" x14ac:dyDescent="0.2">
      <c r="A68" s="208"/>
      <c r="B68" s="208"/>
      <c r="C68" s="208"/>
      <c r="D68" s="208"/>
      <c r="E68" s="208"/>
      <c r="F68" s="208"/>
      <c r="G68" s="208"/>
      <c r="H68" s="208"/>
      <c r="I68" s="208"/>
      <c r="J68" s="208"/>
      <c r="K68" s="208"/>
    </row>
    <row r="69" spans="1:11" x14ac:dyDescent="0.2">
      <c r="A69" s="209"/>
      <c r="B69" s="210"/>
      <c r="C69" s="208"/>
      <c r="D69" s="208"/>
      <c r="E69" s="208"/>
      <c r="F69" s="208"/>
      <c r="G69" s="208"/>
      <c r="H69" s="208"/>
      <c r="I69" s="208"/>
      <c r="J69" s="208"/>
      <c r="K69" s="208"/>
    </row>
    <row r="70" spans="1:1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</row>
    <row r="71" spans="1:11" x14ac:dyDescent="0.2">
      <c r="A71" s="209"/>
      <c r="B71" s="210"/>
      <c r="C71" s="208"/>
      <c r="D71" s="208"/>
      <c r="E71" s="208"/>
      <c r="F71" s="208"/>
      <c r="G71" s="208"/>
      <c r="H71" s="208"/>
      <c r="I71" s="208"/>
      <c r="J71" s="208"/>
      <c r="K71" s="208"/>
    </row>
    <row r="72" spans="1:11" x14ac:dyDescent="0.2">
      <c r="A72" s="208"/>
      <c r="B72" s="208"/>
      <c r="C72" s="208"/>
      <c r="D72" s="208"/>
      <c r="E72" s="208"/>
      <c r="F72" s="208"/>
      <c r="G72" s="208"/>
      <c r="H72" s="208"/>
      <c r="I72" s="208"/>
      <c r="J72" s="208"/>
      <c r="K72" s="208"/>
    </row>
    <row r="73" spans="1:11" x14ac:dyDescent="0.2">
      <c r="A73" s="211" t="s">
        <v>59</v>
      </c>
      <c r="B73" s="208"/>
      <c r="C73" s="208"/>
      <c r="D73" s="208"/>
      <c r="E73" s="208"/>
      <c r="F73" s="208"/>
      <c r="G73" s="208"/>
      <c r="H73" s="208"/>
      <c r="I73" s="208"/>
      <c r="J73" s="208"/>
      <c r="K73" s="208"/>
    </row>
    <row r="74" spans="1:11" x14ac:dyDescent="0.2">
      <c r="A74" s="209" t="s">
        <v>82</v>
      </c>
      <c r="B74" s="210">
        <f>+'Tab5'!G9/100</f>
        <v>0.26190512684571365</v>
      </c>
      <c r="C74" s="209">
        <v>1</v>
      </c>
      <c r="D74" s="209">
        <v>0</v>
      </c>
      <c r="E74" s="209">
        <v>0</v>
      </c>
      <c r="F74" s="209">
        <v>0</v>
      </c>
      <c r="G74" s="209"/>
      <c r="H74" s="209"/>
      <c r="I74" s="209">
        <v>0</v>
      </c>
      <c r="J74" s="208"/>
      <c r="K74" s="208"/>
    </row>
    <row r="75" spans="1:11" x14ac:dyDescent="0.2">
      <c r="A75" s="209" t="s">
        <v>81</v>
      </c>
      <c r="B75" s="210">
        <f>+'Tab5'!G7/100</f>
        <v>0.21644981289680831</v>
      </c>
      <c r="C75" s="209">
        <v>1</v>
      </c>
      <c r="D75" s="209">
        <v>0</v>
      </c>
      <c r="E75" s="209">
        <v>0</v>
      </c>
      <c r="F75" s="209">
        <v>0</v>
      </c>
      <c r="G75" s="209"/>
      <c r="H75" s="209"/>
      <c r="I75" s="209">
        <v>0</v>
      </c>
      <c r="J75" s="208"/>
      <c r="K75" s="208"/>
    </row>
    <row r="76" spans="1:11" x14ac:dyDescent="0.2">
      <c r="A76" s="209" t="s">
        <v>84</v>
      </c>
      <c r="B76" s="210">
        <f>+'Tab5'!G10/100</f>
        <v>0.1428554247989797</v>
      </c>
      <c r="C76" s="209">
        <v>1</v>
      </c>
      <c r="D76" s="209">
        <v>0</v>
      </c>
      <c r="E76" s="209">
        <v>0</v>
      </c>
      <c r="F76" s="209">
        <v>0</v>
      </c>
      <c r="G76" s="209"/>
      <c r="H76" s="209"/>
      <c r="I76" s="209">
        <v>0</v>
      </c>
      <c r="J76" s="208"/>
      <c r="K76" s="208"/>
    </row>
    <row r="77" spans="1:11" x14ac:dyDescent="0.2">
      <c r="A77" s="209" t="s">
        <v>152</v>
      </c>
      <c r="B77" s="210">
        <f>+'Tab5'!G11/100</f>
        <v>0.13869282508174657</v>
      </c>
      <c r="C77" s="209">
        <v>1</v>
      </c>
      <c r="D77" s="209">
        <v>0</v>
      </c>
      <c r="E77" s="209">
        <v>0</v>
      </c>
      <c r="F77" s="209">
        <v>0</v>
      </c>
      <c r="G77" s="209"/>
      <c r="H77" s="209"/>
      <c r="I77" s="209">
        <v>0</v>
      </c>
      <c r="J77" s="208"/>
      <c r="K77" s="208"/>
    </row>
    <row r="78" spans="1:11" x14ac:dyDescent="0.2">
      <c r="A78" s="209" t="s">
        <v>21</v>
      </c>
      <c r="B78" s="210">
        <f>1-SUM(B74:B77)</f>
        <v>0.24009681037675179</v>
      </c>
      <c r="C78" s="209">
        <v>1</v>
      </c>
      <c r="D78" s="209">
        <v>0</v>
      </c>
      <c r="E78" s="209">
        <v>0</v>
      </c>
      <c r="F78" s="209">
        <v>0</v>
      </c>
      <c r="G78" s="209"/>
      <c r="H78" s="209"/>
      <c r="I78" s="209">
        <v>0</v>
      </c>
      <c r="J78" s="208"/>
      <c r="K78" s="208"/>
    </row>
    <row r="79" spans="1:11" x14ac:dyDescent="0.2">
      <c r="A79" s="208"/>
      <c r="B79" s="208"/>
      <c r="C79" s="208"/>
      <c r="D79" s="208"/>
      <c r="E79" s="208"/>
      <c r="F79" s="208"/>
      <c r="G79" s="208"/>
      <c r="H79" s="208"/>
      <c r="I79" s="208"/>
      <c r="J79" s="208"/>
      <c r="K79" s="208"/>
    </row>
    <row r="80" spans="1:11" x14ac:dyDescent="0.2">
      <c r="A80" s="208"/>
      <c r="B80" s="208"/>
      <c r="C80" s="208"/>
      <c r="D80" s="208"/>
      <c r="E80" s="208"/>
      <c r="F80" s="208"/>
      <c r="G80" s="208"/>
      <c r="H80" s="208"/>
      <c r="I80" s="208"/>
      <c r="J80" s="208"/>
      <c r="K80" s="208"/>
    </row>
    <row r="81" spans="1:17" x14ac:dyDescent="0.2">
      <c r="A81" s="211" t="s">
        <v>62</v>
      </c>
      <c r="B81" s="208"/>
      <c r="C81" s="208"/>
      <c r="D81" s="208"/>
      <c r="E81" s="208"/>
      <c r="F81" s="208"/>
      <c r="G81" s="208"/>
      <c r="H81" s="208"/>
      <c r="I81" s="208"/>
      <c r="J81" s="208"/>
      <c r="K81" s="208"/>
    </row>
    <row r="82" spans="1:17" x14ac:dyDescent="0.2">
      <c r="A82" s="209" t="s">
        <v>51</v>
      </c>
      <c r="B82" s="209">
        <f>+'Tab3'!F26/1000</f>
        <v>13867.799000000001</v>
      </c>
      <c r="C82" s="209">
        <f>+'Tab3'!G26/1000</f>
        <v>14610.772999999999</v>
      </c>
      <c r="D82" s="208"/>
      <c r="E82" s="208"/>
      <c r="F82" s="208"/>
      <c r="G82" s="208"/>
      <c r="H82" s="208"/>
      <c r="I82" s="208"/>
      <c r="J82" s="208"/>
      <c r="K82" s="208"/>
    </row>
    <row r="83" spans="1:17" x14ac:dyDescent="0.2">
      <c r="A83" s="209"/>
      <c r="B83" s="212" t="str">
        <f>Dato_1årsiden</f>
        <v>30.09.2021</v>
      </c>
      <c r="C83" s="212" t="str">
        <f>Dato_nå</f>
        <v>30.09.2022</v>
      </c>
      <c r="D83" s="208"/>
      <c r="E83" s="208"/>
      <c r="F83" s="208"/>
      <c r="G83" s="208"/>
      <c r="H83" s="208"/>
      <c r="I83" s="208"/>
      <c r="J83" s="208"/>
      <c r="K83" s="208"/>
    </row>
    <row r="84" spans="1:17" x14ac:dyDescent="0.2">
      <c r="A84" s="209" t="s">
        <v>18</v>
      </c>
      <c r="B84" s="213">
        <f>+'Tab3'!F22/1000</f>
        <v>2706.3049999999998</v>
      </c>
      <c r="C84" s="213">
        <f>+'Tab3'!G22/1000</f>
        <v>2834.636</v>
      </c>
      <c r="D84" s="208"/>
      <c r="E84" s="208"/>
      <c r="F84" s="208"/>
      <c r="G84" s="208"/>
      <c r="H84" s="208"/>
      <c r="I84" s="208"/>
      <c r="J84" s="208"/>
      <c r="K84" s="208"/>
    </row>
    <row r="85" spans="1:17" x14ac:dyDescent="0.2">
      <c r="A85" s="209" t="s">
        <v>54</v>
      </c>
      <c r="B85" s="213">
        <f>+'Tab3'!F23/1000</f>
        <v>9058.259</v>
      </c>
      <c r="C85" s="213">
        <f>+'Tab3'!G23/1000</f>
        <v>9549.0249999999996</v>
      </c>
      <c r="D85" s="208"/>
      <c r="E85" s="208"/>
      <c r="F85" s="208"/>
      <c r="G85" s="208"/>
      <c r="H85" s="208"/>
      <c r="I85" s="208"/>
      <c r="J85" s="208"/>
      <c r="K85" s="208"/>
    </row>
    <row r="86" spans="1:17" x14ac:dyDescent="0.2">
      <c r="A86" s="209" t="s">
        <v>55</v>
      </c>
      <c r="B86" s="213">
        <f>'Tab3'!F26/1000-B84-B85</f>
        <v>2103.2350000000006</v>
      </c>
      <c r="C86" s="213">
        <f>'Tab3'!G26/1000-C84-C85</f>
        <v>2227.1119999999992</v>
      </c>
      <c r="D86" s="208"/>
      <c r="E86" s="208"/>
      <c r="F86" s="208"/>
      <c r="G86" s="208"/>
      <c r="H86" s="208"/>
      <c r="I86" s="208"/>
      <c r="J86" s="208"/>
      <c r="K86" s="208"/>
    </row>
    <row r="87" spans="1:17" x14ac:dyDescent="0.2">
      <c r="A87" s="209" t="s">
        <v>85</v>
      </c>
      <c r="B87" s="213">
        <f>+'Tab3'!J26/1000</f>
        <v>10106.597</v>
      </c>
      <c r="C87" s="213">
        <f>+'Tab3'!K26/1000</f>
        <v>11292.428</v>
      </c>
      <c r="D87" s="208"/>
      <c r="E87" s="208"/>
      <c r="F87" s="208"/>
      <c r="G87" s="208"/>
      <c r="H87" s="208"/>
      <c r="I87" s="208"/>
      <c r="J87" s="208"/>
      <c r="K87" s="208"/>
    </row>
    <row r="88" spans="1:17" x14ac:dyDescent="0.2">
      <c r="A88" s="209" t="s">
        <v>52</v>
      </c>
      <c r="B88" s="213">
        <f>'Tab3'!F30/1000+'Tab3'!J30/1000</f>
        <v>1228.393</v>
      </c>
      <c r="C88" s="213">
        <f>'Tab3'!G30/1000+'Tab3'!K30/1000</f>
        <v>1311.8</v>
      </c>
      <c r="D88" s="208"/>
      <c r="E88" s="208"/>
      <c r="F88" s="208"/>
      <c r="G88" s="208"/>
      <c r="H88" s="208"/>
      <c r="I88" s="208"/>
      <c r="J88" s="208"/>
      <c r="K88" s="208"/>
    </row>
    <row r="89" spans="1:17" x14ac:dyDescent="0.2">
      <c r="A89" s="209" t="s">
        <v>53</v>
      </c>
      <c r="B89" s="213">
        <f>+'Tab3'!J31/1000</f>
        <v>2323.4769999999999</v>
      </c>
      <c r="C89" s="213">
        <f>+'Tab3'!K31/1000</f>
        <v>2558.61</v>
      </c>
      <c r="D89" s="208"/>
      <c r="E89" s="208"/>
      <c r="F89" s="208"/>
      <c r="G89" s="208"/>
      <c r="H89" s="208"/>
      <c r="I89" s="208"/>
      <c r="J89" s="208"/>
      <c r="K89" s="208"/>
    </row>
    <row r="90" spans="1:17" x14ac:dyDescent="0.2">
      <c r="A90" s="209" t="s">
        <v>25</v>
      </c>
      <c r="B90" s="213">
        <f>+'Tab3'!F41/1000</f>
        <v>3721.3780000000002</v>
      </c>
      <c r="C90" s="213">
        <f>+'Tab3'!G41/1000</f>
        <v>3966.6289999999999</v>
      </c>
      <c r="D90" s="208"/>
      <c r="E90" s="208"/>
      <c r="F90" s="208"/>
      <c r="G90" s="208"/>
      <c r="H90" s="208"/>
      <c r="I90" s="208"/>
      <c r="J90" s="208"/>
      <c r="K90" s="208"/>
    </row>
    <row r="91" spans="1:17" x14ac:dyDescent="0.2">
      <c r="A91" s="209" t="s">
        <v>26</v>
      </c>
      <c r="B91" s="213">
        <f>+'Tab3'!J42/1000</f>
        <v>2451.8310000000001</v>
      </c>
      <c r="C91" s="213">
        <f>+'Tab3'!K42/1000</f>
        <v>2779.9110000000001</v>
      </c>
      <c r="D91" s="208"/>
      <c r="E91" s="208"/>
      <c r="F91" s="208"/>
      <c r="G91" s="208"/>
      <c r="H91" s="208"/>
      <c r="I91" s="208"/>
      <c r="J91" s="208"/>
      <c r="K91" s="208"/>
    </row>
    <row r="92" spans="1:17" x14ac:dyDescent="0.2">
      <c r="A92" s="208"/>
      <c r="B92" s="208"/>
      <c r="C92" s="208"/>
      <c r="D92" s="208"/>
      <c r="E92" s="208"/>
      <c r="F92" s="208"/>
      <c r="G92" s="208"/>
      <c r="H92" s="208"/>
      <c r="I92" s="208"/>
      <c r="J92" s="208"/>
      <c r="K92" s="208"/>
    </row>
    <row r="93" spans="1:17" x14ac:dyDescent="0.2">
      <c r="A93" s="208"/>
      <c r="B93" s="208"/>
      <c r="C93" s="208"/>
      <c r="D93" s="208"/>
      <c r="E93" s="208"/>
      <c r="F93" s="208"/>
      <c r="G93" s="208"/>
      <c r="H93" s="208"/>
      <c r="I93" s="208"/>
      <c r="J93" s="208"/>
      <c r="K93" s="208"/>
    </row>
    <row r="94" spans="1:17" x14ac:dyDescent="0.2">
      <c r="A94" s="208"/>
      <c r="B94" s="208"/>
      <c r="C94" s="208"/>
      <c r="D94" s="208"/>
      <c r="E94" s="208"/>
      <c r="F94" s="208"/>
      <c r="G94" s="208"/>
      <c r="H94" s="208"/>
      <c r="I94" s="208"/>
      <c r="J94" s="208"/>
      <c r="K94" s="208"/>
    </row>
    <row r="95" spans="1:17" x14ac:dyDescent="0.2">
      <c r="A95" s="211" t="s">
        <v>61</v>
      </c>
      <c r="B95" s="208"/>
      <c r="C95" s="208"/>
      <c r="D95" s="208"/>
      <c r="E95" s="208"/>
      <c r="F95" s="208"/>
      <c r="G95" s="214" t="s">
        <v>79</v>
      </c>
      <c r="H95" s="208"/>
      <c r="I95" s="208"/>
      <c r="J95" s="208"/>
      <c r="K95" s="208"/>
    </row>
    <row r="96" spans="1:17" x14ac:dyDescent="0.2">
      <c r="A96" s="209"/>
      <c r="B96" s="215">
        <v>42004</v>
      </c>
      <c r="C96" s="215">
        <v>42369</v>
      </c>
      <c r="D96" s="215">
        <v>42735</v>
      </c>
      <c r="E96" s="215" t="str">
        <f>G96</f>
        <v>30.09.2022</v>
      </c>
      <c r="F96" s="215"/>
      <c r="G96" s="215" t="str">
        <f>C83</f>
        <v>30.09.2022</v>
      </c>
      <c r="H96" s="215"/>
      <c r="I96" s="215"/>
      <c r="J96" s="216"/>
      <c r="K96" s="215"/>
      <c r="L96" s="67"/>
      <c r="M96" s="67"/>
      <c r="N96" s="67"/>
      <c r="O96" s="67"/>
      <c r="P96" s="67"/>
      <c r="Q96" s="67"/>
    </row>
    <row r="97" spans="1:17" x14ac:dyDescent="0.2">
      <c r="A97" s="209"/>
      <c r="B97" s="210">
        <f>B98/B101</f>
        <v>0.38367106973506798</v>
      </c>
      <c r="C97" s="210">
        <f>C98/C101</f>
        <v>0.38262458117320863</v>
      </c>
      <c r="D97" s="210">
        <f>D98/D101</f>
        <v>0.37475650653602993</v>
      </c>
      <c r="E97" s="210">
        <f>E98/E101</f>
        <v>0.32163730834481619</v>
      </c>
      <c r="F97" s="210"/>
      <c r="G97" s="210">
        <f>G98/G101</f>
        <v>0.32163730834481619</v>
      </c>
      <c r="H97" s="210"/>
      <c r="I97" s="210"/>
      <c r="J97" s="210"/>
      <c r="K97" s="210"/>
      <c r="L97" s="68"/>
      <c r="M97" s="68"/>
      <c r="N97" s="68"/>
      <c r="O97" s="68"/>
      <c r="P97" s="68"/>
      <c r="Q97" s="68"/>
    </row>
    <row r="98" spans="1:17" x14ac:dyDescent="0.2">
      <c r="A98" s="209" t="s">
        <v>58</v>
      </c>
      <c r="B98" s="217">
        <v>7884.6679999999997</v>
      </c>
      <c r="C98" s="217">
        <v>7875.8249999999998</v>
      </c>
      <c r="D98" s="217">
        <v>7750.8190000000004</v>
      </c>
      <c r="E98" s="217">
        <f>G98</f>
        <v>9328.7819999999992</v>
      </c>
      <c r="F98" s="209"/>
      <c r="G98" s="209">
        <f>('Tab3'!G19+'Tab3'!K19)/1000</f>
        <v>9328.7819999999992</v>
      </c>
      <c r="H98" s="209"/>
      <c r="I98" s="209"/>
      <c r="J98" s="209"/>
      <c r="K98" s="209"/>
      <c r="L98"/>
      <c r="M98"/>
      <c r="N98"/>
      <c r="O98"/>
      <c r="P98"/>
      <c r="Q98"/>
    </row>
    <row r="99" spans="1:17" x14ac:dyDescent="0.2">
      <c r="A99" s="209" t="s">
        <v>57</v>
      </c>
      <c r="B99" s="217">
        <f>B101-B98</f>
        <v>12665.925000000001</v>
      </c>
      <c r="C99" s="217">
        <f>C101-C98</f>
        <v>12707.862999999998</v>
      </c>
      <c r="D99" s="217">
        <f>D101-D98</f>
        <v>12931.460999999999</v>
      </c>
      <c r="E99" s="217">
        <f>E101-E98</f>
        <v>19675.260000000002</v>
      </c>
      <c r="F99" s="209"/>
      <c r="G99" s="209">
        <f>G101-G98</f>
        <v>19675.260000000002</v>
      </c>
      <c r="H99" s="209"/>
      <c r="I99" s="209"/>
      <c r="J99" s="209"/>
      <c r="K99" s="209"/>
      <c r="L99"/>
      <c r="M99"/>
      <c r="N99"/>
      <c r="O99"/>
      <c r="P99"/>
      <c r="Q99"/>
    </row>
    <row r="100" spans="1:17" x14ac:dyDescent="0.2">
      <c r="A100" s="209"/>
      <c r="B100" s="217"/>
      <c r="C100" s="217"/>
      <c r="D100" s="217"/>
      <c r="E100" s="217"/>
      <c r="F100" s="209"/>
      <c r="G100" s="209"/>
      <c r="H100" s="209"/>
      <c r="I100" s="209"/>
      <c r="J100" s="209"/>
      <c r="K100" s="209"/>
      <c r="L100"/>
    </row>
    <row r="101" spans="1:17" x14ac:dyDescent="0.2">
      <c r="A101" s="209" t="s">
        <v>56</v>
      </c>
      <c r="B101" s="217">
        <v>20550.593000000001</v>
      </c>
      <c r="C101" s="217">
        <v>20583.687999999998</v>
      </c>
      <c r="D101" s="217">
        <v>20682.28</v>
      </c>
      <c r="E101" s="217">
        <f>G101</f>
        <v>29004.042000000001</v>
      </c>
      <c r="F101" s="209"/>
      <c r="G101" s="209">
        <f>('Tab3'!G12+'Tab3'!K12)/1000</f>
        <v>29004.042000000001</v>
      </c>
      <c r="H101" s="209"/>
      <c r="I101" s="209"/>
      <c r="J101" s="209"/>
      <c r="K101" s="209"/>
      <c r="L101"/>
      <c r="M101"/>
      <c r="N101"/>
      <c r="O101"/>
      <c r="P101"/>
      <c r="Q101"/>
    </row>
    <row r="102" spans="1:17" x14ac:dyDescent="0.2">
      <c r="A102" s="208"/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</row>
    <row r="103" spans="1:17" x14ac:dyDescent="0.2">
      <c r="A103" s="208"/>
      <c r="B103" s="208"/>
      <c r="C103" s="208"/>
      <c r="D103" s="208"/>
      <c r="E103" s="208"/>
      <c r="F103" s="208"/>
      <c r="G103" s="208"/>
      <c r="H103" s="208"/>
      <c r="I103" s="208"/>
      <c r="J103" s="208"/>
      <c r="K103" s="208"/>
    </row>
    <row r="104" spans="1:17" x14ac:dyDescent="0.2">
      <c r="A104" s="208"/>
      <c r="B104" s="208"/>
      <c r="C104" s="208"/>
      <c r="D104" s="208"/>
      <c r="E104" s="208"/>
      <c r="F104" s="208"/>
      <c r="G104" s="208"/>
      <c r="H104" s="208"/>
      <c r="I104" s="208"/>
      <c r="J104" s="208"/>
      <c r="K104" s="208"/>
    </row>
    <row r="105" spans="1:17" x14ac:dyDescent="0.2">
      <c r="A105" s="211" t="s">
        <v>60</v>
      </c>
      <c r="B105" s="208"/>
      <c r="C105" s="208"/>
      <c r="D105" s="208"/>
      <c r="E105" s="208"/>
      <c r="F105" s="208"/>
      <c r="G105" s="208"/>
      <c r="H105" s="208"/>
      <c r="I105" s="208"/>
      <c r="J105" s="208"/>
      <c r="K105" s="208"/>
    </row>
    <row r="106" spans="1:17" x14ac:dyDescent="0.2">
      <c r="A106" s="208" t="s">
        <v>51</v>
      </c>
      <c r="B106" s="218">
        <f>'Tab3'!G48</f>
        <v>47694631</v>
      </c>
      <c r="C106" s="208"/>
      <c r="D106" s="208"/>
      <c r="E106" s="208"/>
      <c r="F106" s="208"/>
      <c r="G106" s="208"/>
      <c r="H106" s="208"/>
      <c r="I106" s="208"/>
      <c r="J106" s="208"/>
      <c r="K106" s="208"/>
    </row>
    <row r="107" spans="1:17" x14ac:dyDescent="0.2">
      <c r="A107" s="208" t="s">
        <v>85</v>
      </c>
      <c r="B107" s="218">
        <f>'Tab3'!K48</f>
        <v>29552047</v>
      </c>
      <c r="C107" s="208"/>
      <c r="D107" s="208"/>
      <c r="E107" s="208"/>
      <c r="F107" s="208"/>
      <c r="G107" s="208"/>
      <c r="H107" s="208"/>
      <c r="I107" s="208"/>
      <c r="J107" s="208"/>
      <c r="K107" s="208"/>
    </row>
    <row r="108" spans="1:17" x14ac:dyDescent="0.2">
      <c r="A108" s="208"/>
      <c r="B108" s="208"/>
      <c r="C108" s="208"/>
      <c r="D108" s="208"/>
      <c r="E108" s="208"/>
      <c r="F108" s="208"/>
      <c r="G108" s="208"/>
      <c r="H108" s="208"/>
      <c r="I108" s="208"/>
      <c r="J108" s="208"/>
      <c r="K108" s="208"/>
    </row>
    <row r="109" spans="1:17" x14ac:dyDescent="0.2">
      <c r="A109" s="208"/>
      <c r="B109" s="208"/>
      <c r="C109" s="208"/>
      <c r="D109" s="208"/>
      <c r="E109" s="208"/>
      <c r="F109" s="208"/>
      <c r="G109" s="208"/>
      <c r="H109" s="208"/>
      <c r="I109" s="208"/>
      <c r="J109" s="208"/>
      <c r="K109" s="208"/>
    </row>
    <row r="110" spans="1:17" x14ac:dyDescent="0.2">
      <c r="A110" s="208"/>
      <c r="B110" s="208"/>
      <c r="C110" s="208"/>
      <c r="D110" s="208"/>
      <c r="E110" s="208"/>
      <c r="F110" s="208"/>
      <c r="G110" s="208"/>
      <c r="H110" s="208"/>
      <c r="I110" s="208"/>
      <c r="J110" s="208"/>
      <c r="K110" s="208"/>
    </row>
    <row r="111" spans="1:17" x14ac:dyDescent="0.2">
      <c r="A111" s="208"/>
      <c r="B111" s="208"/>
      <c r="C111" s="208"/>
      <c r="D111" s="208"/>
      <c r="E111" s="208"/>
      <c r="F111" s="208"/>
      <c r="G111" s="208"/>
      <c r="H111" s="208"/>
      <c r="I111" s="208"/>
      <c r="J111" s="208"/>
      <c r="K111" s="208"/>
    </row>
    <row r="112" spans="1:17" x14ac:dyDescent="0.2">
      <c r="A112" s="219"/>
      <c r="B112" s="209"/>
      <c r="C112" s="208"/>
      <c r="D112" s="208"/>
      <c r="E112" s="208"/>
      <c r="F112" s="208"/>
      <c r="G112" s="208"/>
      <c r="H112" s="208"/>
      <c r="I112" s="208"/>
      <c r="J112" s="208"/>
      <c r="K112" s="208"/>
    </row>
    <row r="113" spans="1:11" x14ac:dyDescent="0.2">
      <c r="A113" s="219"/>
      <c r="B113" s="209"/>
      <c r="C113" s="208"/>
      <c r="D113" s="208"/>
      <c r="E113" s="208"/>
      <c r="F113" s="208"/>
      <c r="G113" s="208"/>
      <c r="H113" s="208"/>
      <c r="I113" s="208"/>
      <c r="J113" s="208"/>
      <c r="K113" s="208"/>
    </row>
    <row r="114" spans="1:11" x14ac:dyDescent="0.2">
      <c r="A114" s="219"/>
      <c r="B114" s="209"/>
      <c r="C114" s="208"/>
      <c r="D114" s="208"/>
      <c r="E114" s="208"/>
      <c r="F114" s="208"/>
      <c r="G114" s="208"/>
      <c r="H114" s="208"/>
      <c r="I114" s="208"/>
      <c r="J114" s="208"/>
      <c r="K114" s="208"/>
    </row>
    <row r="115" spans="1:11" x14ac:dyDescent="0.2">
      <c r="A115" s="219"/>
      <c r="B115" s="209"/>
      <c r="C115" s="208"/>
      <c r="D115" s="208"/>
      <c r="E115" s="208"/>
      <c r="F115" s="208"/>
      <c r="G115" s="208"/>
      <c r="H115" s="208"/>
      <c r="I115" s="208"/>
      <c r="J115" s="208"/>
      <c r="K115" s="208"/>
    </row>
    <row r="116" spans="1:11" x14ac:dyDescent="0.2">
      <c r="A116" s="219"/>
      <c r="B116" s="209"/>
      <c r="C116" s="208"/>
      <c r="D116" s="208"/>
      <c r="E116" s="208"/>
      <c r="F116" s="208"/>
      <c r="G116" s="208"/>
      <c r="H116" s="208"/>
      <c r="I116" s="208"/>
      <c r="J116" s="208"/>
      <c r="K116" s="208"/>
    </row>
    <row r="117" spans="1:11" x14ac:dyDescent="0.2">
      <c r="A117" s="219"/>
      <c r="B117" s="209"/>
      <c r="C117" s="208"/>
      <c r="D117" s="208"/>
      <c r="E117" s="208"/>
      <c r="F117" s="208"/>
      <c r="G117" s="208"/>
      <c r="H117" s="208"/>
      <c r="I117" s="208"/>
      <c r="J117" s="208"/>
      <c r="K117" s="208"/>
    </row>
    <row r="118" spans="1:11" x14ac:dyDescent="0.2">
      <c r="A118" s="219"/>
      <c r="B118" s="209"/>
      <c r="C118" s="208"/>
      <c r="D118" s="208"/>
      <c r="E118" s="208"/>
      <c r="F118" s="208"/>
      <c r="G118" s="208"/>
      <c r="H118" s="208"/>
      <c r="I118" s="208"/>
      <c r="J118" s="208"/>
      <c r="K118" s="208"/>
    </row>
    <row r="119" spans="1:11" x14ac:dyDescent="0.2">
      <c r="A119" s="219"/>
      <c r="B119" s="209"/>
      <c r="C119" s="208"/>
      <c r="D119" s="208"/>
      <c r="E119" s="208"/>
      <c r="F119" s="208"/>
      <c r="G119" s="208"/>
      <c r="H119" s="208"/>
      <c r="I119" s="208"/>
      <c r="J119" s="208"/>
      <c r="K119" s="208"/>
    </row>
    <row r="120" spans="1:11" x14ac:dyDescent="0.2">
      <c r="A120" s="219"/>
      <c r="B120" s="209"/>
      <c r="C120" s="208"/>
      <c r="D120" s="208"/>
      <c r="E120" s="208"/>
      <c r="F120" s="208"/>
      <c r="G120" s="208"/>
      <c r="H120" s="208"/>
      <c r="I120" s="208"/>
      <c r="J120" s="208"/>
      <c r="K120" s="208"/>
    </row>
    <row r="121" spans="1:11" x14ac:dyDescent="0.2">
      <c r="A121" s="219"/>
      <c r="B121" s="209"/>
      <c r="C121" s="208"/>
      <c r="D121" s="208"/>
      <c r="E121" s="208"/>
      <c r="F121" s="208"/>
      <c r="G121" s="208"/>
      <c r="H121" s="208"/>
      <c r="I121" s="208"/>
      <c r="J121" s="208"/>
      <c r="K121" s="208"/>
    </row>
    <row r="122" spans="1:11" x14ac:dyDescent="0.2">
      <c r="A122" s="219"/>
      <c r="B122" s="209"/>
      <c r="C122" s="208"/>
      <c r="D122" s="208"/>
      <c r="E122" s="208"/>
      <c r="F122" s="208"/>
      <c r="G122" s="208"/>
      <c r="H122" s="208"/>
      <c r="I122" s="208"/>
      <c r="J122" s="208"/>
      <c r="K122" s="208"/>
    </row>
    <row r="123" spans="1:11" x14ac:dyDescent="0.2">
      <c r="A123" s="219"/>
      <c r="B123" s="209"/>
      <c r="C123" s="208"/>
      <c r="D123" s="208"/>
      <c r="E123" s="208"/>
      <c r="F123" s="208"/>
      <c r="G123" s="208"/>
      <c r="H123" s="208"/>
      <c r="I123" s="208"/>
      <c r="J123" s="208"/>
      <c r="K123" s="208"/>
    </row>
    <row r="124" spans="1:11" x14ac:dyDescent="0.2">
      <c r="A124" s="219"/>
      <c r="B124" s="209"/>
      <c r="C124" s="208"/>
      <c r="D124" s="208"/>
      <c r="E124" s="208"/>
      <c r="F124" s="208"/>
      <c r="G124" s="208"/>
      <c r="H124" s="208"/>
      <c r="I124" s="208"/>
      <c r="J124" s="208"/>
      <c r="K124" s="208"/>
    </row>
    <row r="125" spans="1:11" x14ac:dyDescent="0.2">
      <c r="A125" s="219"/>
      <c r="B125" s="209"/>
      <c r="C125" s="208"/>
      <c r="D125" s="208"/>
      <c r="E125" s="208"/>
      <c r="F125" s="208"/>
      <c r="G125" s="208"/>
      <c r="H125" s="208"/>
      <c r="I125" s="208"/>
      <c r="J125" s="208"/>
      <c r="K125" s="208"/>
    </row>
    <row r="126" spans="1:11" x14ac:dyDescent="0.2">
      <c r="A126" s="219"/>
      <c r="B126" s="209"/>
      <c r="C126" s="208"/>
      <c r="D126" s="208"/>
      <c r="E126" s="208"/>
      <c r="F126" s="208"/>
      <c r="G126" s="208"/>
      <c r="H126" s="208"/>
      <c r="I126" s="208"/>
      <c r="J126" s="208"/>
      <c r="K126" s="208"/>
    </row>
    <row r="127" spans="1:11" x14ac:dyDescent="0.2">
      <c r="A127" s="219"/>
      <c r="B127" s="209"/>
      <c r="C127" s="208"/>
      <c r="D127" s="208"/>
      <c r="E127" s="208"/>
      <c r="F127" s="208"/>
      <c r="G127" s="208"/>
      <c r="H127" s="208"/>
      <c r="I127" s="208"/>
      <c r="J127" s="208"/>
      <c r="K127" s="208"/>
    </row>
    <row r="128" spans="1:11" x14ac:dyDescent="0.2">
      <c r="A128" s="219"/>
      <c r="B128" s="209"/>
      <c r="C128" s="208"/>
      <c r="D128" s="208"/>
      <c r="E128" s="208"/>
      <c r="F128" s="208"/>
      <c r="G128" s="208"/>
      <c r="H128" s="208"/>
      <c r="I128" s="208"/>
      <c r="J128" s="208"/>
      <c r="K128" s="208"/>
    </row>
    <row r="129" spans="1:11" x14ac:dyDescent="0.2">
      <c r="A129" s="219"/>
      <c r="B129" s="209"/>
      <c r="C129" s="208"/>
      <c r="D129" s="208"/>
      <c r="E129" s="208"/>
      <c r="F129" s="208"/>
      <c r="G129" s="208"/>
      <c r="H129" s="208"/>
      <c r="I129" s="208"/>
      <c r="J129" s="208"/>
      <c r="K129" s="208"/>
    </row>
    <row r="130" spans="1:11" x14ac:dyDescent="0.2">
      <c r="A130" s="219"/>
      <c r="B130" s="209"/>
      <c r="C130" s="208"/>
      <c r="D130" s="208"/>
      <c r="E130" s="208"/>
      <c r="F130" s="208"/>
      <c r="G130" s="208"/>
      <c r="H130" s="208"/>
      <c r="I130" s="208"/>
      <c r="J130" s="208"/>
      <c r="K130" s="208"/>
    </row>
    <row r="131" spans="1:11" x14ac:dyDescent="0.2">
      <c r="A131" s="219"/>
      <c r="B131" s="209"/>
      <c r="C131" s="208"/>
      <c r="D131" s="208"/>
      <c r="E131" s="208"/>
      <c r="F131" s="208"/>
      <c r="G131" s="208"/>
      <c r="H131" s="208"/>
      <c r="I131" s="208"/>
      <c r="J131" s="208"/>
      <c r="K131" s="208"/>
    </row>
    <row r="132" spans="1:11" x14ac:dyDescent="0.2">
      <c r="A132" s="219"/>
      <c r="B132" s="209"/>
      <c r="C132" s="208"/>
      <c r="D132" s="208"/>
      <c r="E132" s="208"/>
      <c r="F132" s="208"/>
      <c r="G132" s="208"/>
      <c r="H132" s="208"/>
      <c r="I132" s="208"/>
      <c r="J132" s="208"/>
      <c r="K132" s="208"/>
    </row>
    <row r="133" spans="1:11" x14ac:dyDescent="0.2">
      <c r="A133" s="219"/>
      <c r="B133" s="209"/>
      <c r="C133" s="208"/>
      <c r="D133" s="208"/>
      <c r="E133" s="208"/>
      <c r="F133" s="208"/>
      <c r="G133" s="208"/>
      <c r="H133" s="208"/>
      <c r="I133" s="208"/>
      <c r="J133" s="208"/>
      <c r="K133" s="208"/>
    </row>
    <row r="134" spans="1:11" x14ac:dyDescent="0.2">
      <c r="A134" s="219"/>
      <c r="B134" s="209"/>
      <c r="C134" s="208"/>
      <c r="D134" s="208"/>
      <c r="E134" s="208"/>
      <c r="F134" s="208"/>
      <c r="G134" s="208"/>
      <c r="H134" s="208"/>
      <c r="I134" s="208"/>
      <c r="J134" s="208"/>
      <c r="K134" s="208"/>
    </row>
    <row r="135" spans="1:11" x14ac:dyDescent="0.2">
      <c r="A135" s="219"/>
      <c r="B135" s="209"/>
      <c r="C135" s="208"/>
      <c r="D135" s="208"/>
      <c r="E135" s="208"/>
      <c r="F135" s="208"/>
      <c r="G135" s="208"/>
      <c r="H135" s="208"/>
      <c r="I135" s="208"/>
      <c r="J135" s="208"/>
      <c r="K135" s="208"/>
    </row>
    <row r="136" spans="1:11" x14ac:dyDescent="0.2">
      <c r="A136" s="219"/>
      <c r="B136" s="209"/>
      <c r="C136" s="208"/>
      <c r="D136" s="208"/>
      <c r="E136" s="208"/>
      <c r="F136" s="208"/>
      <c r="G136" s="208"/>
      <c r="H136" s="208"/>
      <c r="I136" s="208"/>
      <c r="J136" s="208"/>
      <c r="K136" s="208"/>
    </row>
    <row r="137" spans="1:11" x14ac:dyDescent="0.2">
      <c r="A137" s="219"/>
      <c r="B137" s="209"/>
      <c r="C137" s="208"/>
      <c r="D137" s="208"/>
      <c r="E137" s="208"/>
      <c r="F137" s="208"/>
      <c r="G137" s="208"/>
      <c r="H137" s="208"/>
      <c r="I137" s="208"/>
      <c r="J137" s="208"/>
      <c r="K137" s="208"/>
    </row>
    <row r="138" spans="1:11" x14ac:dyDescent="0.2">
      <c r="A138" s="219"/>
      <c r="B138" s="209"/>
      <c r="C138" s="208"/>
      <c r="D138" s="208"/>
      <c r="E138" s="208"/>
      <c r="F138" s="208"/>
      <c r="G138" s="208"/>
      <c r="H138" s="208"/>
      <c r="I138" s="208"/>
      <c r="J138" s="208"/>
      <c r="K138" s="208"/>
    </row>
    <row r="139" spans="1:11" x14ac:dyDescent="0.2">
      <c r="A139" s="219"/>
      <c r="B139" s="209"/>
      <c r="C139" s="208"/>
      <c r="D139" s="208"/>
      <c r="E139" s="208"/>
      <c r="F139" s="208"/>
      <c r="G139" s="208"/>
      <c r="H139" s="208"/>
      <c r="I139" s="208"/>
      <c r="J139" s="208"/>
      <c r="K139" s="208"/>
    </row>
    <row r="140" spans="1:11" x14ac:dyDescent="0.2">
      <c r="A140" s="219"/>
      <c r="B140" s="209"/>
      <c r="C140" s="208"/>
      <c r="D140" s="208"/>
      <c r="E140" s="208"/>
      <c r="F140" s="208"/>
      <c r="G140" s="208"/>
      <c r="H140" s="208"/>
      <c r="I140" s="208"/>
      <c r="J140" s="208"/>
      <c r="K140" s="208"/>
    </row>
    <row r="141" spans="1:11" x14ac:dyDescent="0.2">
      <c r="A141" s="219"/>
      <c r="B141" s="209"/>
      <c r="C141" s="208"/>
      <c r="D141" s="208"/>
      <c r="E141" s="208"/>
      <c r="F141" s="208"/>
      <c r="G141" s="208"/>
      <c r="H141" s="208"/>
      <c r="I141" s="208"/>
      <c r="J141" s="208"/>
      <c r="K141" s="208"/>
    </row>
    <row r="142" spans="1:11" x14ac:dyDescent="0.2">
      <c r="A142" s="219"/>
      <c r="B142" s="209"/>
      <c r="C142" s="208"/>
      <c r="D142" s="208"/>
      <c r="E142" s="208"/>
      <c r="F142" s="208"/>
      <c r="G142" s="208"/>
      <c r="H142" s="208"/>
      <c r="I142" s="208"/>
      <c r="J142" s="208"/>
      <c r="K142" s="208"/>
    </row>
    <row r="143" spans="1:11" x14ac:dyDescent="0.2">
      <c r="A143" s="219"/>
      <c r="B143" s="209"/>
      <c r="C143" s="208"/>
      <c r="D143" s="208"/>
      <c r="E143" s="208"/>
      <c r="F143" s="208"/>
      <c r="G143" s="208"/>
      <c r="H143" s="208"/>
      <c r="I143" s="208"/>
      <c r="J143" s="208"/>
      <c r="K143" s="208"/>
    </row>
    <row r="144" spans="1:11" x14ac:dyDescent="0.2">
      <c r="A144" s="219"/>
      <c r="B144" s="209"/>
      <c r="C144" s="208"/>
      <c r="D144" s="208"/>
      <c r="E144" s="208"/>
      <c r="F144" s="208"/>
      <c r="G144" s="208"/>
      <c r="H144" s="208"/>
      <c r="I144" s="208"/>
      <c r="J144" s="208"/>
      <c r="K144" s="208"/>
    </row>
    <row r="145" spans="1:11" x14ac:dyDescent="0.2">
      <c r="A145" s="219"/>
      <c r="B145" s="209"/>
      <c r="C145" s="208"/>
      <c r="D145" s="208"/>
      <c r="E145" s="208"/>
      <c r="F145" s="208"/>
      <c r="G145" s="208"/>
      <c r="H145" s="208"/>
      <c r="I145" s="208"/>
      <c r="J145" s="208"/>
      <c r="K145" s="208"/>
    </row>
    <row r="146" spans="1:11" x14ac:dyDescent="0.2">
      <c r="A146" s="219"/>
      <c r="B146" s="209"/>
      <c r="C146" s="208"/>
      <c r="D146" s="208"/>
      <c r="E146" s="208"/>
      <c r="F146" s="208"/>
      <c r="G146" s="208"/>
      <c r="H146" s="208"/>
      <c r="I146" s="208"/>
      <c r="J146" s="208"/>
      <c r="K146" s="208"/>
    </row>
    <row r="147" spans="1:11" x14ac:dyDescent="0.2">
      <c r="A147" s="219"/>
      <c r="B147" s="209"/>
      <c r="C147" s="208"/>
      <c r="D147" s="208"/>
      <c r="E147" s="208"/>
      <c r="F147" s="208"/>
      <c r="G147" s="208"/>
      <c r="H147" s="208"/>
      <c r="I147" s="208"/>
      <c r="J147" s="208"/>
      <c r="K147" s="208"/>
    </row>
    <row r="148" spans="1:11" x14ac:dyDescent="0.2">
      <c r="A148" s="219"/>
      <c r="B148" s="209"/>
      <c r="C148" s="208"/>
      <c r="D148" s="208"/>
      <c r="E148" s="208"/>
      <c r="F148" s="208"/>
      <c r="G148" s="208"/>
      <c r="H148" s="208"/>
      <c r="I148" s="208"/>
      <c r="J148" s="208"/>
      <c r="K148" s="208"/>
    </row>
    <row r="149" spans="1:11" x14ac:dyDescent="0.2">
      <c r="A149" s="219"/>
      <c r="B149" s="209"/>
      <c r="C149" s="208"/>
      <c r="D149" s="208"/>
      <c r="E149" s="208"/>
      <c r="F149" s="208"/>
      <c r="G149" s="208"/>
      <c r="H149" s="208"/>
      <c r="I149" s="208"/>
      <c r="J149" s="208"/>
      <c r="K149" s="208"/>
    </row>
    <row r="150" spans="1:11" x14ac:dyDescent="0.2">
      <c r="A150" s="219"/>
      <c r="B150" s="209"/>
      <c r="C150" s="208"/>
      <c r="D150" s="208"/>
      <c r="E150" s="208"/>
      <c r="F150" s="208"/>
      <c r="G150" s="208"/>
      <c r="H150" s="208"/>
      <c r="I150" s="208"/>
      <c r="J150" s="208"/>
      <c r="K150" s="208"/>
    </row>
    <row r="151" spans="1:11" x14ac:dyDescent="0.2">
      <c r="A151" s="219"/>
      <c r="B151" s="209"/>
      <c r="C151" s="208"/>
      <c r="D151" s="208"/>
      <c r="E151" s="208"/>
      <c r="F151" s="208"/>
      <c r="G151" s="208"/>
      <c r="H151" s="208"/>
      <c r="I151" s="208"/>
      <c r="J151" s="208"/>
      <c r="K151" s="208"/>
    </row>
    <row r="152" spans="1:11" x14ac:dyDescent="0.2">
      <c r="A152" s="219"/>
      <c r="B152" s="209"/>
      <c r="C152" s="208"/>
      <c r="D152" s="208"/>
      <c r="E152" s="208"/>
      <c r="F152" s="208"/>
      <c r="G152" s="208"/>
      <c r="H152" s="208"/>
      <c r="I152" s="208"/>
      <c r="J152" s="208"/>
      <c r="K152" s="208"/>
    </row>
    <row r="153" spans="1:11" x14ac:dyDescent="0.2">
      <c r="A153" s="219"/>
      <c r="B153" s="209"/>
      <c r="C153" s="208"/>
      <c r="D153" s="208"/>
      <c r="E153" s="208"/>
      <c r="F153" s="208"/>
      <c r="G153" s="208"/>
      <c r="H153" s="208"/>
      <c r="I153" s="208"/>
      <c r="J153" s="208"/>
      <c r="K153" s="208"/>
    </row>
    <row r="154" spans="1:11" x14ac:dyDescent="0.2">
      <c r="A154" s="219"/>
      <c r="B154" s="209"/>
      <c r="C154" s="208"/>
      <c r="D154" s="208"/>
      <c r="E154" s="208"/>
      <c r="F154" s="208"/>
      <c r="G154" s="208"/>
      <c r="H154" s="208"/>
      <c r="I154" s="208"/>
      <c r="J154" s="208"/>
      <c r="K154" s="208"/>
    </row>
    <row r="155" spans="1:11" x14ac:dyDescent="0.2">
      <c r="A155" s="219"/>
      <c r="B155" s="209"/>
      <c r="C155" s="208"/>
      <c r="D155" s="208"/>
      <c r="E155" s="208"/>
      <c r="F155" s="208"/>
      <c r="G155" s="208"/>
      <c r="H155" s="208"/>
      <c r="I155" s="208"/>
      <c r="J155" s="208"/>
      <c r="K155" s="208"/>
    </row>
    <row r="156" spans="1:11" x14ac:dyDescent="0.2">
      <c r="A156" s="219"/>
      <c r="B156" s="209"/>
      <c r="C156" s="208"/>
      <c r="D156" s="208"/>
      <c r="E156" s="208"/>
      <c r="F156" s="208"/>
      <c r="G156" s="208"/>
      <c r="H156" s="208"/>
      <c r="I156" s="208"/>
      <c r="J156" s="208"/>
      <c r="K156" s="208"/>
    </row>
    <row r="157" spans="1:11" x14ac:dyDescent="0.2">
      <c r="A157" s="219"/>
      <c r="B157" s="209"/>
      <c r="C157" s="208"/>
      <c r="D157" s="208"/>
      <c r="E157" s="208"/>
      <c r="F157" s="208"/>
      <c r="G157" s="208"/>
      <c r="H157" s="208"/>
      <c r="I157" s="208"/>
      <c r="J157" s="208"/>
      <c r="K157" s="208"/>
    </row>
    <row r="158" spans="1:11" x14ac:dyDescent="0.2">
      <c r="A158" s="219"/>
      <c r="B158" s="209"/>
      <c r="C158" s="208"/>
      <c r="D158" s="208"/>
      <c r="E158" s="208"/>
      <c r="F158" s="208"/>
      <c r="G158" s="208"/>
      <c r="H158" s="208"/>
      <c r="I158" s="208"/>
      <c r="J158" s="208"/>
      <c r="K158" s="208"/>
    </row>
    <row r="159" spans="1:11" x14ac:dyDescent="0.2">
      <c r="A159" s="219"/>
      <c r="B159" s="209"/>
      <c r="C159" s="208"/>
      <c r="D159" s="208"/>
      <c r="E159" s="208"/>
      <c r="F159" s="208"/>
      <c r="G159" s="208"/>
      <c r="H159" s="208"/>
      <c r="I159" s="208"/>
      <c r="J159" s="208"/>
      <c r="K159" s="208"/>
    </row>
    <row r="160" spans="1:11" x14ac:dyDescent="0.2">
      <c r="A160" s="219"/>
      <c r="B160" s="209"/>
      <c r="C160" s="208"/>
      <c r="D160" s="208"/>
      <c r="E160" s="208"/>
      <c r="F160" s="208"/>
      <c r="G160" s="208"/>
      <c r="H160" s="208"/>
      <c r="I160" s="208"/>
      <c r="J160" s="208"/>
      <c r="K160" s="208"/>
    </row>
    <row r="161" spans="1:11" x14ac:dyDescent="0.2">
      <c r="A161" s="219"/>
      <c r="B161" s="209"/>
      <c r="C161" s="208"/>
      <c r="D161" s="208"/>
      <c r="E161" s="208"/>
      <c r="F161" s="208"/>
      <c r="G161" s="208"/>
      <c r="H161" s="208"/>
      <c r="I161" s="208"/>
      <c r="J161" s="208"/>
      <c r="K161" s="208"/>
    </row>
    <row r="162" spans="1:11" x14ac:dyDescent="0.2">
      <c r="A162" s="219"/>
      <c r="B162" s="209"/>
      <c r="C162" s="208"/>
      <c r="D162" s="208"/>
      <c r="E162" s="208"/>
      <c r="F162" s="208"/>
      <c r="G162" s="208"/>
      <c r="H162" s="208"/>
      <c r="I162" s="208"/>
      <c r="J162" s="208"/>
      <c r="K162" s="208"/>
    </row>
    <row r="163" spans="1:11" x14ac:dyDescent="0.2">
      <c r="A163" s="219"/>
      <c r="B163" s="209"/>
      <c r="C163" s="208"/>
      <c r="D163" s="208"/>
      <c r="E163" s="208"/>
      <c r="F163" s="208"/>
      <c r="G163" s="208"/>
      <c r="H163" s="208"/>
      <c r="I163" s="208"/>
      <c r="J163" s="208"/>
      <c r="K163" s="208"/>
    </row>
    <row r="164" spans="1:11" x14ac:dyDescent="0.2">
      <c r="A164" s="219"/>
      <c r="B164" s="209"/>
      <c r="C164" s="208"/>
      <c r="D164" s="208"/>
      <c r="E164" s="208"/>
      <c r="F164" s="208"/>
      <c r="G164" s="208"/>
      <c r="H164" s="208"/>
      <c r="I164" s="208"/>
      <c r="J164" s="208"/>
      <c r="K164" s="208"/>
    </row>
    <row r="165" spans="1:11" x14ac:dyDescent="0.2">
      <c r="A165" s="219"/>
      <c r="B165" s="209"/>
      <c r="C165" s="208"/>
      <c r="D165" s="208"/>
      <c r="E165" s="208"/>
      <c r="F165" s="208"/>
      <c r="G165" s="208"/>
      <c r="H165" s="208"/>
      <c r="I165" s="208"/>
      <c r="J165" s="208"/>
      <c r="K165" s="208"/>
    </row>
    <row r="166" spans="1:11" x14ac:dyDescent="0.2">
      <c r="A166" s="219"/>
      <c r="B166" s="209"/>
      <c r="C166" s="208"/>
      <c r="D166" s="208"/>
      <c r="E166" s="208"/>
      <c r="F166" s="208"/>
      <c r="G166" s="208"/>
      <c r="H166" s="208"/>
      <c r="I166" s="208"/>
      <c r="J166" s="208"/>
      <c r="K166" s="208"/>
    </row>
    <row r="167" spans="1:11" x14ac:dyDescent="0.2">
      <c r="A167" s="219"/>
      <c r="B167" s="209"/>
      <c r="C167" s="208"/>
      <c r="D167" s="208"/>
      <c r="E167" s="208"/>
      <c r="F167" s="208"/>
      <c r="G167" s="208"/>
      <c r="H167" s="208"/>
      <c r="I167" s="208"/>
      <c r="J167" s="208"/>
      <c r="K167" s="208"/>
    </row>
    <row r="168" spans="1:11" x14ac:dyDescent="0.2">
      <c r="A168" s="219"/>
      <c r="B168" s="209"/>
      <c r="C168" s="208"/>
      <c r="D168" s="208"/>
      <c r="E168" s="208"/>
      <c r="F168" s="208"/>
      <c r="G168" s="208"/>
      <c r="H168" s="208"/>
      <c r="I168" s="208"/>
      <c r="J168" s="208"/>
      <c r="K168" s="208"/>
    </row>
    <row r="169" spans="1:11" x14ac:dyDescent="0.2">
      <c r="A169" s="219"/>
      <c r="B169" s="209"/>
      <c r="C169" s="208"/>
      <c r="D169" s="208"/>
      <c r="E169" s="208"/>
      <c r="F169" s="208"/>
      <c r="G169" s="208"/>
      <c r="H169" s="208"/>
      <c r="I169" s="208"/>
      <c r="J169" s="208"/>
      <c r="K169" s="208"/>
    </row>
    <row r="170" spans="1:11" x14ac:dyDescent="0.2">
      <c r="A170" s="219"/>
      <c r="B170" s="209"/>
      <c r="C170" s="208"/>
      <c r="D170" s="208"/>
      <c r="E170" s="208"/>
      <c r="F170" s="208"/>
      <c r="G170" s="208"/>
      <c r="H170" s="208"/>
      <c r="I170" s="208"/>
      <c r="J170" s="208"/>
      <c r="K170" s="208"/>
    </row>
    <row r="171" spans="1:11" x14ac:dyDescent="0.2">
      <c r="A171" s="73"/>
      <c r="B171"/>
    </row>
    <row r="172" spans="1:11" x14ac:dyDescent="0.2">
      <c r="A172" s="73"/>
      <c r="B172"/>
    </row>
    <row r="173" spans="1:11" x14ac:dyDescent="0.2">
      <c r="A173" s="73"/>
      <c r="B173"/>
    </row>
    <row r="174" spans="1:11" x14ac:dyDescent="0.2">
      <c r="A174" s="73"/>
      <c r="B174"/>
    </row>
    <row r="175" spans="1:11" x14ac:dyDescent="0.2">
      <c r="A175" s="73"/>
      <c r="B175"/>
    </row>
    <row r="176" spans="1:11" x14ac:dyDescent="0.2">
      <c r="A176" s="73"/>
      <c r="B176"/>
    </row>
    <row r="177" spans="1:3" x14ac:dyDescent="0.2">
      <c r="A177" s="73"/>
      <c r="B177"/>
    </row>
    <row r="178" spans="1:3" x14ac:dyDescent="0.2">
      <c r="A178" s="73"/>
      <c r="B178"/>
    </row>
    <row r="179" spans="1:3" x14ac:dyDescent="0.2">
      <c r="A179" s="73"/>
      <c r="B179"/>
    </row>
    <row r="180" spans="1:3" x14ac:dyDescent="0.2">
      <c r="A180" s="73"/>
      <c r="B180"/>
    </row>
    <row r="181" spans="1:3" x14ac:dyDescent="0.2">
      <c r="A181" s="73"/>
      <c r="B181"/>
      <c r="C181"/>
    </row>
    <row r="182" spans="1:3" x14ac:dyDescent="0.2">
      <c r="A182" s="73"/>
      <c r="B182"/>
    </row>
    <row r="183" spans="1:3" x14ac:dyDescent="0.2">
      <c r="A183" s="73"/>
      <c r="B183"/>
    </row>
    <row r="184" spans="1:3" x14ac:dyDescent="0.2">
      <c r="A184" s="73"/>
      <c r="B184"/>
    </row>
    <row r="185" spans="1:3" x14ac:dyDescent="0.2">
      <c r="A185" s="73"/>
      <c r="B185"/>
    </row>
    <row r="186" spans="1:3" x14ac:dyDescent="0.2">
      <c r="A186" s="73"/>
      <c r="B186"/>
    </row>
    <row r="187" spans="1:3" x14ac:dyDescent="0.2">
      <c r="A187" s="73"/>
      <c r="B187"/>
    </row>
    <row r="188" spans="1:3" x14ac:dyDescent="0.2">
      <c r="A188" s="73"/>
      <c r="B188"/>
    </row>
    <row r="189" spans="1:3" x14ac:dyDescent="0.2">
      <c r="A189" s="73"/>
      <c r="B189"/>
    </row>
    <row r="190" spans="1:3" x14ac:dyDescent="0.2">
      <c r="A190" s="73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71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8"/>
      <c r="C4" s="98" t="s">
        <v>104</v>
      </c>
      <c r="F4" s="98"/>
      <c r="G4" s="98" t="s">
        <v>91</v>
      </c>
      <c r="J4" s="98"/>
      <c r="K4" s="98" t="s">
        <v>92</v>
      </c>
    </row>
    <row r="5" spans="1:12" x14ac:dyDescent="0.2">
      <c r="A5" s="32"/>
      <c r="B5" s="226" t="s">
        <v>1</v>
      </c>
      <c r="C5" s="225"/>
      <c r="D5" s="36" t="s">
        <v>10</v>
      </c>
      <c r="F5" s="224" t="s">
        <v>1</v>
      </c>
      <c r="G5" s="225"/>
      <c r="H5" s="36" t="s">
        <v>10</v>
      </c>
      <c r="J5" s="224" t="s">
        <v>1</v>
      </c>
      <c r="K5" s="225"/>
      <c r="L5" s="36" t="s">
        <v>10</v>
      </c>
    </row>
    <row r="6" spans="1:12" ht="13.5" thickBot="1" x14ac:dyDescent="0.25">
      <c r="A6" s="33" t="s">
        <v>9</v>
      </c>
      <c r="B6" s="34" t="s">
        <v>157</v>
      </c>
      <c r="C6" s="65" t="s">
        <v>158</v>
      </c>
      <c r="D6" s="37" t="s">
        <v>11</v>
      </c>
      <c r="F6" s="93" t="s">
        <v>157</v>
      </c>
      <c r="G6" s="65" t="s">
        <v>158</v>
      </c>
      <c r="H6" s="37" t="s">
        <v>11</v>
      </c>
      <c r="J6" s="93" t="s">
        <v>157</v>
      </c>
      <c r="K6" s="65" t="s">
        <v>158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2"/>
      <c r="G7" s="27"/>
      <c r="H7" s="35"/>
      <c r="J7" s="92"/>
      <c r="K7" s="27"/>
      <c r="L7" s="35"/>
    </row>
    <row r="8" spans="1:12" x14ac:dyDescent="0.2">
      <c r="A8" s="47" t="s">
        <v>13</v>
      </c>
      <c r="B8" s="58">
        <v>22276295</v>
      </c>
      <c r="C8" s="58">
        <v>23770441</v>
      </c>
      <c r="D8" s="77">
        <v>6.7073362064921476</v>
      </c>
      <c r="F8" s="89">
        <v>19150411</v>
      </c>
      <c r="G8" s="58">
        <v>20273368</v>
      </c>
      <c r="H8" s="77">
        <v>5.8638793705263037</v>
      </c>
      <c r="J8" s="89">
        <v>3125884</v>
      </c>
      <c r="K8" s="58">
        <v>3497073</v>
      </c>
      <c r="L8" s="77">
        <v>11.874688888007361</v>
      </c>
    </row>
    <row r="9" spans="1:12" x14ac:dyDescent="0.2">
      <c r="A9" s="47" t="s">
        <v>14</v>
      </c>
      <c r="B9" s="58">
        <v>1400380</v>
      </c>
      <c r="C9" s="58">
        <v>1548707</v>
      </c>
      <c r="D9" s="77">
        <v>10.591910767077508</v>
      </c>
      <c r="F9" s="89">
        <v>24087</v>
      </c>
      <c r="G9" s="58">
        <v>21623</v>
      </c>
      <c r="H9" s="77">
        <v>-10.22958442313281</v>
      </c>
      <c r="J9" s="89">
        <v>1376293</v>
      </c>
      <c r="K9" s="58">
        <v>1527084</v>
      </c>
      <c r="L9" s="77">
        <v>10.956315261357865</v>
      </c>
    </row>
    <row r="10" spans="1:12" x14ac:dyDescent="0.2">
      <c r="A10" s="47" t="s">
        <v>15</v>
      </c>
      <c r="B10" s="58">
        <v>769331</v>
      </c>
      <c r="C10" s="58">
        <v>796934</v>
      </c>
      <c r="D10" s="77">
        <v>3.5879224936990708</v>
      </c>
      <c r="F10" s="89">
        <v>747448</v>
      </c>
      <c r="G10" s="58">
        <v>769704</v>
      </c>
      <c r="H10" s="77">
        <v>2.9775984416307222</v>
      </c>
      <c r="J10" s="89">
        <v>21883</v>
      </c>
      <c r="K10" s="58">
        <v>27230</v>
      </c>
      <c r="L10" s="77">
        <v>24.434492528446739</v>
      </c>
    </row>
    <row r="11" spans="1:12" x14ac:dyDescent="0.2">
      <c r="A11" s="47" t="s">
        <v>16</v>
      </c>
      <c r="B11" s="58">
        <v>1485541</v>
      </c>
      <c r="C11" s="58">
        <v>1620241</v>
      </c>
      <c r="D11" s="77">
        <v>9.0674037269923886</v>
      </c>
      <c r="F11" s="89">
        <v>98331</v>
      </c>
      <c r="G11" s="58">
        <v>108454</v>
      </c>
      <c r="H11" s="77">
        <v>10.294820555064019</v>
      </c>
      <c r="J11" s="89">
        <v>1387210</v>
      </c>
      <c r="K11" s="58">
        <v>1511787</v>
      </c>
      <c r="L11" s="77">
        <v>8.9803995069239697</v>
      </c>
    </row>
    <row r="12" spans="1:12" x14ac:dyDescent="0.2">
      <c r="A12" s="46" t="s">
        <v>105</v>
      </c>
      <c r="B12" s="59">
        <v>27033968</v>
      </c>
      <c r="C12" s="59">
        <v>29004042</v>
      </c>
      <c r="D12" s="78">
        <v>7.2874022784964456</v>
      </c>
      <c r="F12" s="90">
        <v>20697329</v>
      </c>
      <c r="G12" s="59">
        <v>21894477</v>
      </c>
      <c r="H12" s="78">
        <v>5.7840700121257189</v>
      </c>
      <c r="J12" s="90">
        <v>6336639</v>
      </c>
      <c r="K12" s="59">
        <v>7109565</v>
      </c>
      <c r="L12" s="78">
        <v>12.197728164725811</v>
      </c>
    </row>
    <row r="13" spans="1:12" x14ac:dyDescent="0.2">
      <c r="A13" s="47"/>
      <c r="B13" s="59"/>
      <c r="C13" s="39"/>
      <c r="D13" s="38"/>
      <c r="F13" s="90"/>
      <c r="G13" s="39"/>
      <c r="H13" s="38"/>
      <c r="J13" s="90"/>
      <c r="K13" s="39"/>
      <c r="L13" s="38"/>
    </row>
    <row r="14" spans="1:12" x14ac:dyDescent="0.2">
      <c r="A14" s="99" t="s">
        <v>17</v>
      </c>
      <c r="B14" s="59"/>
      <c r="C14" s="39"/>
      <c r="D14" s="38"/>
      <c r="F14" s="90"/>
      <c r="G14" s="39"/>
      <c r="H14" s="38"/>
      <c r="J14" s="90"/>
      <c r="K14" s="39"/>
      <c r="L14" s="38"/>
    </row>
    <row r="15" spans="1:12" x14ac:dyDescent="0.2">
      <c r="A15" s="47" t="s">
        <v>13</v>
      </c>
      <c r="B15" s="58">
        <v>7519894</v>
      </c>
      <c r="C15" s="58">
        <v>7838980</v>
      </c>
      <c r="D15" s="77">
        <v>4.2432247050290872</v>
      </c>
      <c r="F15" s="89">
        <v>6421416</v>
      </c>
      <c r="G15" s="58">
        <v>6609241</v>
      </c>
      <c r="H15" s="77">
        <v>2.924977917643087</v>
      </c>
      <c r="J15" s="89">
        <v>1098478</v>
      </c>
      <c r="K15" s="58">
        <v>1229739</v>
      </c>
      <c r="L15" s="77">
        <v>11.949351739406707</v>
      </c>
    </row>
    <row r="16" spans="1:12" x14ac:dyDescent="0.2">
      <c r="A16" s="47" t="s">
        <v>14</v>
      </c>
      <c r="B16" s="58">
        <v>473659</v>
      </c>
      <c r="C16" s="58">
        <v>514135</v>
      </c>
      <c r="D16" s="77">
        <v>8.5453881378797831</v>
      </c>
      <c r="F16" s="89">
        <v>6037</v>
      </c>
      <c r="G16" s="58">
        <v>5523</v>
      </c>
      <c r="H16" s="77">
        <v>-8.5141626635746235</v>
      </c>
      <c r="J16" s="89">
        <v>467622</v>
      </c>
      <c r="K16" s="58">
        <v>508612</v>
      </c>
      <c r="L16" s="77">
        <v>8.7656269379969292</v>
      </c>
    </row>
    <row r="17" spans="1:12" x14ac:dyDescent="0.2">
      <c r="A17" s="47" t="s">
        <v>15</v>
      </c>
      <c r="B17" s="58">
        <v>341989</v>
      </c>
      <c r="C17" s="58">
        <v>344641</v>
      </c>
      <c r="D17" s="77">
        <v>0.7754635383009395</v>
      </c>
      <c r="F17" s="89">
        <v>335104</v>
      </c>
      <c r="G17" s="58">
        <v>335193</v>
      </c>
      <c r="H17" s="77">
        <v>2.6558919022154317E-2</v>
      </c>
      <c r="J17" s="89">
        <v>6885</v>
      </c>
      <c r="K17" s="58">
        <v>9448</v>
      </c>
      <c r="L17" s="77">
        <v>37.225853304284676</v>
      </c>
    </row>
    <row r="18" spans="1:12" x14ac:dyDescent="0.2">
      <c r="A18" s="47" t="s">
        <v>16</v>
      </c>
      <c r="B18" s="58">
        <v>357513</v>
      </c>
      <c r="C18" s="58">
        <v>390928</v>
      </c>
      <c r="D18" s="77">
        <v>9.3465132736431968</v>
      </c>
      <c r="F18" s="89">
        <v>44603</v>
      </c>
      <c r="G18" s="58">
        <v>47916</v>
      </c>
      <c r="H18" s="77">
        <v>7.4277514965361071</v>
      </c>
      <c r="J18" s="89">
        <v>312910</v>
      </c>
      <c r="K18" s="58">
        <v>343012</v>
      </c>
      <c r="L18" s="77">
        <v>9.6200185356811865</v>
      </c>
    </row>
    <row r="19" spans="1:12" x14ac:dyDescent="0.2">
      <c r="A19" s="46" t="s">
        <v>4</v>
      </c>
      <c r="B19" s="59">
        <v>8874557</v>
      </c>
      <c r="C19" s="59">
        <v>9328782</v>
      </c>
      <c r="D19" s="78">
        <v>5.1182836506656049</v>
      </c>
      <c r="F19" s="90">
        <v>6931439</v>
      </c>
      <c r="G19" s="59">
        <v>7123251</v>
      </c>
      <c r="H19" s="78">
        <v>2.7672753089221445</v>
      </c>
      <c r="J19" s="90">
        <v>1943118</v>
      </c>
      <c r="K19" s="59">
        <v>2205531</v>
      </c>
      <c r="L19" s="78">
        <v>13.50473826087762</v>
      </c>
    </row>
    <row r="20" spans="1:12" x14ac:dyDescent="0.2">
      <c r="A20" s="46"/>
      <c r="B20" s="58"/>
      <c r="C20" s="27"/>
      <c r="D20" s="35"/>
      <c r="F20" s="89"/>
      <c r="G20" s="27"/>
      <c r="H20" s="35"/>
      <c r="J20" s="89"/>
      <c r="K20" s="27"/>
      <c r="L20" s="35"/>
    </row>
    <row r="21" spans="1:12" x14ac:dyDescent="0.2">
      <c r="A21" s="46" t="s">
        <v>93</v>
      </c>
      <c r="B21" s="59"/>
      <c r="C21" s="39"/>
      <c r="D21" s="38"/>
      <c r="F21" s="90"/>
      <c r="G21" s="39"/>
      <c r="H21" s="38"/>
      <c r="J21" s="90"/>
      <c r="K21" s="39"/>
      <c r="L21" s="38"/>
    </row>
    <row r="22" spans="1:12" x14ac:dyDescent="0.2">
      <c r="A22" s="47" t="s">
        <v>18</v>
      </c>
      <c r="B22" s="58">
        <v>2706305</v>
      </c>
      <c r="C22" s="58">
        <v>2834636</v>
      </c>
      <c r="D22" s="77">
        <v>4.7419267229672935</v>
      </c>
      <c r="F22" s="89">
        <v>2706305</v>
      </c>
      <c r="G22" s="58">
        <v>2834636</v>
      </c>
      <c r="H22" s="77">
        <v>4.7419267229672935</v>
      </c>
      <c r="J22" s="89"/>
      <c r="K22" s="58"/>
      <c r="L22" s="77"/>
    </row>
    <row r="23" spans="1:12" x14ac:dyDescent="0.2">
      <c r="A23" s="47" t="s">
        <v>19</v>
      </c>
      <c r="B23" s="58">
        <v>9058259</v>
      </c>
      <c r="C23" s="58">
        <v>9549025</v>
      </c>
      <c r="D23" s="77">
        <v>5.4178843859509866</v>
      </c>
      <c r="F23" s="89">
        <v>9058259</v>
      </c>
      <c r="G23" s="58">
        <v>9549025</v>
      </c>
      <c r="H23" s="77">
        <v>5.4178843859509866</v>
      </c>
      <c r="J23" s="89"/>
      <c r="K23" s="58"/>
      <c r="L23" s="77"/>
    </row>
    <row r="24" spans="1:12" x14ac:dyDescent="0.2">
      <c r="A24" s="47" t="s">
        <v>20</v>
      </c>
      <c r="B24" s="58">
        <v>1700378</v>
      </c>
      <c r="C24" s="58">
        <v>1792607</v>
      </c>
      <c r="D24" s="77">
        <v>5.4240292452619361</v>
      </c>
      <c r="F24" s="89">
        <v>1700378</v>
      </c>
      <c r="G24" s="58">
        <v>1792607</v>
      </c>
      <c r="H24" s="77">
        <v>5.4240292452619361</v>
      </c>
      <c r="J24" s="89"/>
      <c r="K24" s="58"/>
      <c r="L24" s="77"/>
    </row>
    <row r="25" spans="1:12" x14ac:dyDescent="0.2">
      <c r="A25" s="47" t="s">
        <v>95</v>
      </c>
      <c r="B25" s="58">
        <v>0</v>
      </c>
      <c r="C25" s="58">
        <v>0</v>
      </c>
      <c r="D25" s="77">
        <v>0</v>
      </c>
      <c r="F25" s="89"/>
      <c r="G25" s="58"/>
      <c r="H25" s="77"/>
      <c r="J25" s="89">
        <v>0</v>
      </c>
      <c r="K25" s="58">
        <v>0</v>
      </c>
      <c r="L25" s="77">
        <v>0</v>
      </c>
    </row>
    <row r="26" spans="1:12" x14ac:dyDescent="0.2">
      <c r="A26" s="46" t="s">
        <v>101</v>
      </c>
      <c r="B26" s="59">
        <v>23974396</v>
      </c>
      <c r="C26" s="59">
        <v>25903201</v>
      </c>
      <c r="D26" s="78">
        <v>8.0452704627052967</v>
      </c>
      <c r="F26" s="90">
        <v>13867799</v>
      </c>
      <c r="G26" s="59">
        <v>14610773</v>
      </c>
      <c r="H26" s="78">
        <v>5.3575480867583964</v>
      </c>
      <c r="J26" s="90">
        <v>10106597</v>
      </c>
      <c r="K26" s="59">
        <v>11292428</v>
      </c>
      <c r="L26" s="78">
        <v>11.73323721129872</v>
      </c>
    </row>
    <row r="27" spans="1:12" x14ac:dyDescent="0.2">
      <c r="A27" s="46"/>
      <c r="B27" s="58"/>
      <c r="C27" s="27"/>
      <c r="D27" s="35"/>
      <c r="F27" s="89"/>
      <c r="G27" s="27"/>
      <c r="H27" s="35"/>
      <c r="J27" s="89"/>
      <c r="K27" s="27"/>
      <c r="L27" s="35"/>
    </row>
    <row r="28" spans="1:12" x14ac:dyDescent="0.2">
      <c r="A28" s="46" t="s">
        <v>99</v>
      </c>
      <c r="B28" s="59"/>
      <c r="C28" s="39"/>
      <c r="D28" s="38"/>
      <c r="F28" s="90"/>
      <c r="G28" s="39"/>
      <c r="H28" s="38"/>
      <c r="J28" s="90"/>
      <c r="K28" s="39"/>
      <c r="L28" s="38"/>
    </row>
    <row r="29" spans="1:12" x14ac:dyDescent="0.2">
      <c r="A29" s="47" t="s">
        <v>96</v>
      </c>
      <c r="B29" s="58">
        <v>1897645</v>
      </c>
      <c r="C29" s="58">
        <v>2072594</v>
      </c>
      <c r="D29" s="77">
        <v>9.2192691467582186</v>
      </c>
      <c r="F29" s="89">
        <v>1871155</v>
      </c>
      <c r="G29" s="58">
        <v>2041090</v>
      </c>
      <c r="H29" s="77">
        <v>9.0818237933255137</v>
      </c>
      <c r="J29" s="89">
        <v>26490</v>
      </c>
      <c r="K29" s="58">
        <v>31504</v>
      </c>
      <c r="L29" s="77">
        <v>18.927897319743298</v>
      </c>
    </row>
    <row r="30" spans="1:12" x14ac:dyDescent="0.2">
      <c r="A30" s="47" t="s">
        <v>52</v>
      </c>
      <c r="B30" s="58">
        <v>1228393</v>
      </c>
      <c r="C30" s="58">
        <v>1311800</v>
      </c>
      <c r="D30" s="77">
        <v>6.7899279790751006</v>
      </c>
      <c r="F30" s="89">
        <v>879067</v>
      </c>
      <c r="G30" s="58">
        <v>937280</v>
      </c>
      <c r="H30" s="77">
        <v>6.6221346040745468</v>
      </c>
      <c r="J30" s="89">
        <v>349326</v>
      </c>
      <c r="K30" s="58">
        <v>374520</v>
      </c>
      <c r="L30" s="77">
        <v>7.2121743013689219</v>
      </c>
    </row>
    <row r="31" spans="1:12" x14ac:dyDescent="0.2">
      <c r="A31" s="47" t="s">
        <v>53</v>
      </c>
      <c r="B31" s="58">
        <v>2323477</v>
      </c>
      <c r="C31" s="58">
        <v>2558610</v>
      </c>
      <c r="D31" s="77">
        <v>10.119876374932913</v>
      </c>
      <c r="F31" s="89"/>
      <c r="G31" s="58"/>
      <c r="H31" s="77"/>
      <c r="J31" s="89">
        <v>2323477</v>
      </c>
      <c r="K31" s="58">
        <v>2558610</v>
      </c>
      <c r="L31" s="77">
        <v>10.119876374932913</v>
      </c>
    </row>
    <row r="32" spans="1:12" x14ac:dyDescent="0.2">
      <c r="A32" s="47" t="s">
        <v>97</v>
      </c>
      <c r="B32" s="58">
        <v>2042634</v>
      </c>
      <c r="C32" s="58">
        <v>2422650</v>
      </c>
      <c r="D32" s="77">
        <v>18.60421397078478</v>
      </c>
      <c r="F32" s="89">
        <v>297367</v>
      </c>
      <c r="G32" s="58">
        <v>358687</v>
      </c>
      <c r="H32" s="77">
        <v>20.620983498505215</v>
      </c>
      <c r="J32" s="89">
        <v>1745267</v>
      </c>
      <c r="K32" s="58">
        <v>2063963</v>
      </c>
      <c r="L32" s="77">
        <v>18.260587062036926</v>
      </c>
    </row>
    <row r="33" spans="1:12" x14ac:dyDescent="0.2">
      <c r="A33" s="47" t="s">
        <v>98</v>
      </c>
      <c r="B33" s="58">
        <v>1162550</v>
      </c>
      <c r="C33" s="58">
        <v>1280169</v>
      </c>
      <c r="D33" s="77">
        <v>10.1173282869554</v>
      </c>
      <c r="F33" s="89">
        <v>1096010</v>
      </c>
      <c r="G33" s="58">
        <v>1201251</v>
      </c>
      <c r="H33" s="77">
        <v>9.6021934106440643</v>
      </c>
      <c r="J33" s="89">
        <v>66540</v>
      </c>
      <c r="K33" s="58">
        <v>78918</v>
      </c>
      <c r="L33" s="77">
        <v>18.602344454463481</v>
      </c>
    </row>
    <row r="34" spans="1:12" x14ac:dyDescent="0.2">
      <c r="A34" s="47" t="s">
        <v>89</v>
      </c>
      <c r="B34" s="58">
        <v>2156844</v>
      </c>
      <c r="C34" s="58">
        <v>2339667</v>
      </c>
      <c r="D34" s="77">
        <v>8.4764127586417928</v>
      </c>
      <c r="F34" s="89">
        <v>111035</v>
      </c>
      <c r="G34" s="58">
        <v>107445</v>
      </c>
      <c r="H34" s="77">
        <v>-3.2332147521051922</v>
      </c>
      <c r="J34" s="89">
        <v>2045809</v>
      </c>
      <c r="K34" s="58">
        <v>2232222</v>
      </c>
      <c r="L34" s="77">
        <v>9.1119454455425704</v>
      </c>
    </row>
    <row r="35" spans="1:12" x14ac:dyDescent="0.2">
      <c r="A35" s="46" t="s">
        <v>87</v>
      </c>
      <c r="B35" s="59">
        <v>10811543</v>
      </c>
      <c r="C35" s="59">
        <v>11985490</v>
      </c>
      <c r="D35" s="78">
        <v>10.858274346224215</v>
      </c>
      <c r="F35" s="90">
        <v>4254634</v>
      </c>
      <c r="G35" s="59">
        <v>4645753</v>
      </c>
      <c r="H35" s="78">
        <v>9.1927766289650297</v>
      </c>
      <c r="J35" s="90">
        <v>6556909</v>
      </c>
      <c r="K35" s="59">
        <v>7339737</v>
      </c>
      <c r="L35" s="78">
        <v>11.938979174486027</v>
      </c>
    </row>
    <row r="36" spans="1:12" x14ac:dyDescent="0.2">
      <c r="A36" s="46"/>
      <c r="B36" s="59"/>
      <c r="C36" s="39"/>
      <c r="D36" s="38"/>
      <c r="F36" s="90"/>
      <c r="G36" s="39"/>
      <c r="H36" s="38"/>
      <c r="J36" s="90"/>
      <c r="K36" s="39"/>
      <c r="L36" s="38"/>
    </row>
    <row r="37" spans="1:12" x14ac:dyDescent="0.2">
      <c r="A37" s="46" t="s">
        <v>100</v>
      </c>
      <c r="B37" s="59"/>
      <c r="C37" s="39"/>
      <c r="D37" s="38"/>
      <c r="F37" s="90"/>
      <c r="G37" s="39"/>
      <c r="H37" s="38"/>
      <c r="J37" s="90"/>
      <c r="K37" s="39"/>
      <c r="L37" s="38"/>
    </row>
    <row r="38" spans="1:12" x14ac:dyDescent="0.2">
      <c r="A38" s="47" t="s">
        <v>24</v>
      </c>
      <c r="B38" s="58">
        <v>1013342</v>
      </c>
      <c r="C38" s="58">
        <v>1096884</v>
      </c>
      <c r="D38" s="77">
        <v>8.244205806134552</v>
      </c>
      <c r="F38" s="89">
        <v>1013342</v>
      </c>
      <c r="G38" s="58">
        <v>1096884</v>
      </c>
      <c r="H38" s="77">
        <v>8.244205806134552</v>
      </c>
      <c r="J38" s="89"/>
      <c r="K38" s="58"/>
      <c r="L38" s="77"/>
    </row>
    <row r="39" spans="1:12" x14ac:dyDescent="0.2">
      <c r="A39" s="47" t="s">
        <v>94</v>
      </c>
      <c r="B39" s="58">
        <v>1234943</v>
      </c>
      <c r="C39" s="58">
        <v>1427087</v>
      </c>
      <c r="D39" s="77">
        <v>15.558936728253855</v>
      </c>
      <c r="F39" s="89">
        <v>1005850</v>
      </c>
      <c r="G39" s="58">
        <v>1181320</v>
      </c>
      <c r="H39" s="77">
        <v>17.444947059700752</v>
      </c>
      <c r="J39" s="89">
        <v>229093</v>
      </c>
      <c r="K39" s="58">
        <v>245767</v>
      </c>
      <c r="L39" s="77">
        <v>7.2782669047068218</v>
      </c>
    </row>
    <row r="40" spans="1:12" x14ac:dyDescent="0.2">
      <c r="A40" s="47" t="s">
        <v>90</v>
      </c>
      <c r="B40" s="58">
        <v>284676</v>
      </c>
      <c r="C40" s="58">
        <v>273603</v>
      </c>
      <c r="D40" s="77">
        <v>-3.8896851157104919</v>
      </c>
      <c r="F40" s="89">
        <v>284676</v>
      </c>
      <c r="G40" s="58">
        <v>273603</v>
      </c>
      <c r="H40" s="77">
        <v>-3.8896851157104919</v>
      </c>
      <c r="J40" s="89"/>
      <c r="K40" s="58"/>
      <c r="L40" s="77"/>
    </row>
    <row r="41" spans="1:12" x14ac:dyDescent="0.2">
      <c r="A41" s="47" t="s">
        <v>25</v>
      </c>
      <c r="B41" s="58">
        <v>3721378</v>
      </c>
      <c r="C41" s="58">
        <v>3966629</v>
      </c>
      <c r="D41" s="77">
        <v>6.5903275614570731</v>
      </c>
      <c r="F41" s="89">
        <v>3721378</v>
      </c>
      <c r="G41" s="58">
        <v>3966629</v>
      </c>
      <c r="H41" s="77">
        <v>6.5903275614570731</v>
      </c>
      <c r="J41" s="89"/>
      <c r="K41" s="58"/>
      <c r="L41" s="77"/>
    </row>
    <row r="42" spans="1:12" x14ac:dyDescent="0.2">
      <c r="A42" s="47" t="s">
        <v>26</v>
      </c>
      <c r="B42" s="58">
        <v>2451831</v>
      </c>
      <c r="C42" s="58">
        <v>2779911</v>
      </c>
      <c r="D42" s="77">
        <v>13.381020143721162</v>
      </c>
      <c r="F42" s="89"/>
      <c r="G42" s="58"/>
      <c r="H42" s="77"/>
      <c r="J42" s="89">
        <v>2451831</v>
      </c>
      <c r="K42" s="58">
        <v>2779911</v>
      </c>
      <c r="L42" s="77">
        <v>13.381020143721162</v>
      </c>
    </row>
    <row r="43" spans="1:12" x14ac:dyDescent="0.2">
      <c r="A43" s="47" t="s">
        <v>86</v>
      </c>
      <c r="B43" s="58">
        <v>254874</v>
      </c>
      <c r="C43" s="58">
        <v>282489</v>
      </c>
      <c r="D43" s="77">
        <v>10.834765413498435</v>
      </c>
      <c r="F43" s="89"/>
      <c r="G43" s="58"/>
      <c r="H43" s="77"/>
      <c r="J43" s="89">
        <v>254874</v>
      </c>
      <c r="K43" s="58">
        <v>282489</v>
      </c>
      <c r="L43" s="77">
        <v>10.834765413498435</v>
      </c>
    </row>
    <row r="44" spans="1:12" x14ac:dyDescent="0.2">
      <c r="A44" s="47" t="s">
        <v>27</v>
      </c>
      <c r="B44" s="58">
        <v>370506</v>
      </c>
      <c r="C44" s="58">
        <v>413288</v>
      </c>
      <c r="D44" s="77">
        <v>11.546911521001009</v>
      </c>
      <c r="F44" s="89"/>
      <c r="G44" s="58"/>
      <c r="H44" s="77"/>
      <c r="J44" s="89">
        <v>370506</v>
      </c>
      <c r="K44" s="58">
        <v>413288</v>
      </c>
      <c r="L44" s="77">
        <v>11.546911521001009</v>
      </c>
    </row>
    <row r="45" spans="1:12" x14ac:dyDescent="0.2">
      <c r="A45" s="47" t="s">
        <v>28</v>
      </c>
      <c r="B45" s="58">
        <v>84289</v>
      </c>
      <c r="C45" s="58">
        <v>114054</v>
      </c>
      <c r="D45" s="77">
        <v>35.313030170010322</v>
      </c>
      <c r="F45" s="89">
        <v>0</v>
      </c>
      <c r="G45" s="58">
        <v>25192</v>
      </c>
      <c r="H45" s="77">
        <v>0</v>
      </c>
      <c r="J45" s="89">
        <v>84289</v>
      </c>
      <c r="K45" s="58">
        <v>88862</v>
      </c>
      <c r="L45" s="77">
        <v>5.4253817224074314</v>
      </c>
    </row>
    <row r="46" spans="1:12" x14ac:dyDescent="0.2">
      <c r="A46" s="46" t="s">
        <v>34</v>
      </c>
      <c r="B46" s="59">
        <v>9415839</v>
      </c>
      <c r="C46" s="59">
        <v>10353945</v>
      </c>
      <c r="D46" s="78">
        <v>9.9630633021656383</v>
      </c>
      <c r="F46" s="90">
        <v>6025246</v>
      </c>
      <c r="G46" s="59">
        <v>6543628</v>
      </c>
      <c r="H46" s="78">
        <v>8.6034993425994557</v>
      </c>
      <c r="J46" s="90">
        <v>3390593</v>
      </c>
      <c r="K46" s="59">
        <v>3810317</v>
      </c>
      <c r="L46" s="78">
        <v>12.37907351309933</v>
      </c>
    </row>
    <row r="47" spans="1:12" x14ac:dyDescent="0.2">
      <c r="A47" s="64"/>
      <c r="B47" s="58"/>
      <c r="C47" s="58"/>
      <c r="D47" s="35"/>
      <c r="F47" s="89"/>
      <c r="G47" s="58"/>
      <c r="H47" s="35"/>
      <c r="J47" s="89"/>
      <c r="K47" s="58"/>
      <c r="L47" s="35"/>
    </row>
    <row r="48" spans="1:12" ht="13.5" thickBot="1" x14ac:dyDescent="0.25">
      <c r="A48" s="76" t="s">
        <v>35</v>
      </c>
      <c r="B48" s="60">
        <v>71235746</v>
      </c>
      <c r="C48" s="60">
        <v>77246678</v>
      </c>
      <c r="D48" s="85">
        <v>8.4380838799666673</v>
      </c>
      <c r="F48" s="91">
        <v>44845008</v>
      </c>
      <c r="G48" s="60">
        <v>47694631</v>
      </c>
      <c r="H48" s="85">
        <v>6.354381740772574</v>
      </c>
      <c r="J48" s="91">
        <v>26390738</v>
      </c>
      <c r="K48" s="60">
        <v>29552047</v>
      </c>
      <c r="L48" s="85">
        <v>11.978857885671859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159</v>
      </c>
      <c r="L55" s="223">
        <v>5</v>
      </c>
    </row>
    <row r="56" spans="1:12" ht="12.75" customHeight="1" x14ac:dyDescent="0.2">
      <c r="A56" s="26" t="s">
        <v>160</v>
      </c>
      <c r="L56" s="221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67" customWidth="1"/>
    <col min="2" max="3" width="12" style="167" bestFit="1" customWidth="1"/>
    <col min="4" max="4" width="11.42578125" style="167"/>
    <col min="5" max="5" width="6.7109375" style="167" customWidth="1"/>
    <col min="6" max="8" width="14.140625" style="167" customWidth="1"/>
    <col min="9" max="9" width="6.7109375" style="167" customWidth="1"/>
    <col min="10" max="11" width="12" style="167" bestFit="1" customWidth="1"/>
    <col min="12" max="12" width="11.42578125" style="167"/>
    <col min="13" max="15" width="11.42578125" style="168"/>
    <col min="16" max="16384" width="11.42578125" style="167"/>
  </cols>
  <sheetData>
    <row r="1" spans="1:12" ht="5.25" customHeight="1" x14ac:dyDescent="0.2"/>
    <row r="2" spans="1:12" x14ac:dyDescent="0.2">
      <c r="A2" s="169" t="s">
        <v>0</v>
      </c>
      <c r="F2" s="170"/>
      <c r="G2" s="170"/>
    </row>
    <row r="3" spans="1:12" ht="6" customHeight="1" x14ac:dyDescent="0.2">
      <c r="A3" s="171"/>
      <c r="F3" s="170"/>
      <c r="G3" s="170"/>
    </row>
    <row r="4" spans="1:12" ht="16.5" thickBot="1" x14ac:dyDescent="0.3">
      <c r="A4" s="172" t="s">
        <v>48</v>
      </c>
      <c r="B4" s="173"/>
      <c r="C4" s="173" t="s">
        <v>104</v>
      </c>
      <c r="F4" s="173"/>
      <c r="G4" s="173" t="s">
        <v>91</v>
      </c>
      <c r="J4" s="173"/>
      <c r="K4" s="173" t="s">
        <v>92</v>
      </c>
    </row>
    <row r="5" spans="1:12" x14ac:dyDescent="0.2">
      <c r="A5" s="174"/>
      <c r="B5" s="233" t="s">
        <v>49</v>
      </c>
      <c r="C5" s="232"/>
      <c r="D5" s="175" t="s">
        <v>10</v>
      </c>
      <c r="F5" s="231" t="s">
        <v>49</v>
      </c>
      <c r="G5" s="232"/>
      <c r="H5" s="175" t="s">
        <v>10</v>
      </c>
      <c r="J5" s="231" t="s">
        <v>49</v>
      </c>
      <c r="K5" s="232"/>
      <c r="L5" s="175" t="s">
        <v>10</v>
      </c>
    </row>
    <row r="6" spans="1:12" ht="13.5" thickBot="1" x14ac:dyDescent="0.25">
      <c r="A6" s="176" t="s">
        <v>9</v>
      </c>
      <c r="B6" s="177" t="s">
        <v>157</v>
      </c>
      <c r="C6" s="178" t="s">
        <v>158</v>
      </c>
      <c r="D6" s="179" t="s">
        <v>11</v>
      </c>
      <c r="F6" s="180" t="s">
        <v>157</v>
      </c>
      <c r="G6" s="181" t="s">
        <v>158</v>
      </c>
      <c r="H6" s="179" t="s">
        <v>11</v>
      </c>
      <c r="J6" s="180" t="s">
        <v>157</v>
      </c>
      <c r="K6" s="178" t="s">
        <v>158</v>
      </c>
      <c r="L6" s="179" t="s">
        <v>11</v>
      </c>
    </row>
    <row r="7" spans="1:12" x14ac:dyDescent="0.2">
      <c r="A7" s="182" t="s">
        <v>12</v>
      </c>
      <c r="B7" s="236" t="s">
        <v>29</v>
      </c>
      <c r="C7" s="235"/>
      <c r="D7" s="183"/>
      <c r="F7" s="229" t="s">
        <v>29</v>
      </c>
      <c r="G7" s="230"/>
      <c r="H7" s="183"/>
      <c r="J7" s="234" t="s">
        <v>29</v>
      </c>
      <c r="K7" s="235"/>
      <c r="L7" s="183"/>
    </row>
    <row r="8" spans="1:12" x14ac:dyDescent="0.2">
      <c r="A8" s="184" t="s">
        <v>13</v>
      </c>
      <c r="B8" s="185">
        <v>3237675</v>
      </c>
      <c r="C8" s="185">
        <v>3288897</v>
      </c>
      <c r="D8" s="186">
        <v>1.5820612013250248</v>
      </c>
      <c r="F8" s="187">
        <v>2845514</v>
      </c>
      <c r="G8" s="185">
        <v>2868919</v>
      </c>
      <c r="H8" s="186">
        <v>0.82252274984414064</v>
      </c>
      <c r="J8" s="187">
        <v>392161</v>
      </c>
      <c r="K8" s="185">
        <v>419978</v>
      </c>
      <c r="L8" s="186">
        <v>7.0932601661052477</v>
      </c>
    </row>
    <row r="9" spans="1:12" x14ac:dyDescent="0.2">
      <c r="A9" s="184" t="s">
        <v>14</v>
      </c>
      <c r="B9" s="185">
        <v>94148</v>
      </c>
      <c r="C9" s="185">
        <v>97128</v>
      </c>
      <c r="D9" s="186">
        <v>3.1652292135786211</v>
      </c>
      <c r="F9" s="187">
        <v>8573</v>
      </c>
      <c r="G9" s="185">
        <v>7289</v>
      </c>
      <c r="H9" s="186">
        <v>-14.977254170068822</v>
      </c>
      <c r="J9" s="187">
        <v>85575</v>
      </c>
      <c r="K9" s="185">
        <v>89839</v>
      </c>
      <c r="L9" s="186">
        <v>4.9827636576102829</v>
      </c>
    </row>
    <row r="10" spans="1:12" x14ac:dyDescent="0.2">
      <c r="A10" s="184" t="s">
        <v>15</v>
      </c>
      <c r="B10" s="185">
        <v>350286</v>
      </c>
      <c r="C10" s="185">
        <v>352999</v>
      </c>
      <c r="D10" s="186">
        <v>0.77450997185157267</v>
      </c>
      <c r="F10" s="187">
        <v>342453</v>
      </c>
      <c r="G10" s="185">
        <v>343627</v>
      </c>
      <c r="H10" s="186">
        <v>0.34282076664534988</v>
      </c>
      <c r="J10" s="187">
        <v>7833</v>
      </c>
      <c r="K10" s="185">
        <v>9372</v>
      </c>
      <c r="L10" s="186">
        <v>19.647644580620451</v>
      </c>
    </row>
    <row r="11" spans="1:12" x14ac:dyDescent="0.2">
      <c r="A11" s="184" t="s">
        <v>16</v>
      </c>
      <c r="B11" s="185">
        <v>451846</v>
      </c>
      <c r="C11" s="185">
        <v>464276</v>
      </c>
      <c r="D11" s="186">
        <v>2.7509372662367269</v>
      </c>
      <c r="F11" s="187">
        <v>88522</v>
      </c>
      <c r="G11" s="185">
        <v>91936</v>
      </c>
      <c r="H11" s="186">
        <v>3.8566683988161135</v>
      </c>
      <c r="J11" s="187">
        <v>363324</v>
      </c>
      <c r="K11" s="185">
        <v>372340</v>
      </c>
      <c r="L11" s="186">
        <v>2.481531635675045</v>
      </c>
    </row>
    <row r="12" spans="1:12" x14ac:dyDescent="0.2">
      <c r="A12" s="188" t="s">
        <v>4</v>
      </c>
      <c r="B12" s="189">
        <v>4720710</v>
      </c>
      <c r="C12" s="189">
        <v>4886383</v>
      </c>
      <c r="D12" s="190">
        <v>3.50949327537595</v>
      </c>
      <c r="F12" s="191">
        <v>3773151</v>
      </c>
      <c r="G12" s="189">
        <v>3815599</v>
      </c>
      <c r="H12" s="190">
        <v>1.125001358281182</v>
      </c>
      <c r="J12" s="191">
        <v>947559</v>
      </c>
      <c r="K12" s="189">
        <v>1070784</v>
      </c>
      <c r="L12" s="190">
        <v>13.004467268001253</v>
      </c>
    </row>
    <row r="13" spans="1:12" x14ac:dyDescent="0.2">
      <c r="A13" s="184"/>
      <c r="B13" s="189"/>
      <c r="C13" s="192"/>
      <c r="D13" s="193"/>
      <c r="F13" s="191"/>
      <c r="G13" s="194"/>
      <c r="H13" s="195"/>
      <c r="J13" s="191"/>
      <c r="K13" s="192"/>
      <c r="L13" s="193"/>
    </row>
    <row r="14" spans="1:12" x14ac:dyDescent="0.2">
      <c r="A14" s="188" t="s">
        <v>17</v>
      </c>
      <c r="B14" s="189"/>
      <c r="C14" s="192"/>
      <c r="D14" s="193"/>
      <c r="F14" s="191"/>
      <c r="G14" s="194"/>
      <c r="H14" s="195"/>
      <c r="J14" s="191"/>
      <c r="K14" s="192"/>
      <c r="L14" s="193"/>
    </row>
    <row r="15" spans="1:12" x14ac:dyDescent="0.2">
      <c r="A15" s="184" t="s">
        <v>13</v>
      </c>
      <c r="B15" s="185">
        <v>3203222</v>
      </c>
      <c r="C15" s="185">
        <v>3269876</v>
      </c>
      <c r="D15" s="186">
        <v>2.0808423518569739</v>
      </c>
      <c r="F15" s="187">
        <v>2828383</v>
      </c>
      <c r="G15" s="185">
        <v>2850628</v>
      </c>
      <c r="H15" s="186">
        <v>0.78649178700338673</v>
      </c>
      <c r="J15" s="187">
        <v>374839</v>
      </c>
      <c r="K15" s="185">
        <v>419248</v>
      </c>
      <c r="L15" s="186">
        <v>11.847486520879631</v>
      </c>
    </row>
    <row r="16" spans="1:12" x14ac:dyDescent="0.2">
      <c r="A16" s="184" t="s">
        <v>14</v>
      </c>
      <c r="B16" s="185">
        <v>71802</v>
      </c>
      <c r="C16" s="185">
        <v>76261</v>
      </c>
      <c r="D16" s="186">
        <v>6.210133422467341</v>
      </c>
      <c r="F16" s="187">
        <v>2150</v>
      </c>
      <c r="G16" s="185">
        <v>1947</v>
      </c>
      <c r="H16" s="186">
        <v>-9.4418604651162799</v>
      </c>
      <c r="J16" s="187">
        <v>69652</v>
      </c>
      <c r="K16" s="185">
        <v>74314</v>
      </c>
      <c r="L16" s="186">
        <v>6.6932751392637684</v>
      </c>
    </row>
    <row r="17" spans="1:12" x14ac:dyDescent="0.2">
      <c r="A17" s="184" t="s">
        <v>15</v>
      </c>
      <c r="B17" s="185">
        <v>340776</v>
      </c>
      <c r="C17" s="185">
        <v>339772</v>
      </c>
      <c r="D17" s="186">
        <v>-0.29462168697326102</v>
      </c>
      <c r="F17" s="187">
        <v>333296</v>
      </c>
      <c r="G17" s="185">
        <v>330733</v>
      </c>
      <c r="H17" s="186">
        <v>-0.76898612644616193</v>
      </c>
      <c r="J17" s="187">
        <v>7480</v>
      </c>
      <c r="K17" s="185">
        <v>9039</v>
      </c>
      <c r="L17" s="186">
        <v>20.842245989304814</v>
      </c>
    </row>
    <row r="18" spans="1:12" x14ac:dyDescent="0.2">
      <c r="A18" s="184" t="s">
        <v>16</v>
      </c>
      <c r="B18" s="185">
        <v>409429</v>
      </c>
      <c r="C18" s="185">
        <v>424812</v>
      </c>
      <c r="D18" s="186">
        <v>3.7571837852228347</v>
      </c>
      <c r="F18" s="187">
        <v>85890</v>
      </c>
      <c r="G18" s="185">
        <v>89293</v>
      </c>
      <c r="H18" s="186">
        <v>3.9620444754919082</v>
      </c>
      <c r="J18" s="187">
        <v>323539</v>
      </c>
      <c r="K18" s="185">
        <v>335519</v>
      </c>
      <c r="L18" s="186">
        <v>3.7027993534009811</v>
      </c>
    </row>
    <row r="19" spans="1:12" x14ac:dyDescent="0.2">
      <c r="A19" s="188" t="s">
        <v>4</v>
      </c>
      <c r="B19" s="189">
        <v>4303264</v>
      </c>
      <c r="C19" s="189">
        <v>4379995</v>
      </c>
      <c r="D19" s="190">
        <v>1.7830883719892621</v>
      </c>
      <c r="F19" s="191">
        <v>3479269</v>
      </c>
      <c r="G19" s="189">
        <v>3487587</v>
      </c>
      <c r="H19" s="190">
        <v>0.23907320761918668</v>
      </c>
      <c r="J19" s="191">
        <v>823995</v>
      </c>
      <c r="K19" s="189">
        <v>892408</v>
      </c>
      <c r="L19" s="190">
        <v>8.3025989235371576</v>
      </c>
    </row>
    <row r="20" spans="1:12" x14ac:dyDescent="0.2">
      <c r="A20" s="188"/>
      <c r="B20" s="185"/>
      <c r="C20" s="196"/>
      <c r="D20" s="183"/>
      <c r="F20" s="191"/>
      <c r="G20" s="194"/>
      <c r="H20" s="195"/>
      <c r="J20" s="187"/>
      <c r="K20" s="196"/>
      <c r="L20" s="183"/>
    </row>
    <row r="21" spans="1:12" x14ac:dyDescent="0.2">
      <c r="A21" s="188" t="s">
        <v>93</v>
      </c>
      <c r="B21" s="189"/>
      <c r="C21" s="192"/>
      <c r="D21" s="193"/>
      <c r="F21" s="191"/>
      <c r="G21" s="194"/>
      <c r="H21" s="195"/>
      <c r="J21" s="229" t="s">
        <v>30</v>
      </c>
      <c r="K21" s="230"/>
      <c r="L21" s="193"/>
    </row>
    <row r="22" spans="1:12" x14ac:dyDescent="0.2">
      <c r="A22" s="184" t="s">
        <v>18</v>
      </c>
      <c r="B22" s="185"/>
      <c r="C22" s="185"/>
      <c r="D22" s="186"/>
      <c r="F22" s="187">
        <v>2384709</v>
      </c>
      <c r="G22" s="185">
        <v>2456256</v>
      </c>
      <c r="H22" s="186">
        <v>3.000240280889618</v>
      </c>
      <c r="J22" s="187"/>
      <c r="K22" s="185"/>
      <c r="L22" s="186"/>
    </row>
    <row r="23" spans="1:12" x14ac:dyDescent="0.2">
      <c r="A23" s="184" t="s">
        <v>19</v>
      </c>
      <c r="B23" s="185"/>
      <c r="C23" s="185"/>
      <c r="D23" s="186"/>
      <c r="F23" s="187">
        <v>1372946</v>
      </c>
      <c r="G23" s="185">
        <v>1387138</v>
      </c>
      <c r="H23" s="186">
        <v>1.0336895988625918</v>
      </c>
      <c r="J23" s="187"/>
      <c r="K23" s="185"/>
      <c r="L23" s="186"/>
    </row>
    <row r="24" spans="1:12" x14ac:dyDescent="0.2">
      <c r="A24" s="184" t="s">
        <v>20</v>
      </c>
      <c r="B24" s="185"/>
      <c r="C24" s="185"/>
      <c r="D24" s="186"/>
      <c r="F24" s="187">
        <v>629455</v>
      </c>
      <c r="G24" s="185">
        <v>638484</v>
      </c>
      <c r="H24" s="186">
        <v>1.4344154864128491</v>
      </c>
      <c r="J24" s="187"/>
      <c r="K24" s="185"/>
      <c r="L24" s="186"/>
    </row>
    <row r="25" spans="1:12" x14ac:dyDescent="0.2">
      <c r="A25" s="184" t="s">
        <v>95</v>
      </c>
      <c r="B25" s="185"/>
      <c r="C25" s="185"/>
      <c r="D25" s="186"/>
      <c r="F25" s="187"/>
      <c r="G25" s="185"/>
      <c r="H25" s="186"/>
      <c r="J25" s="187">
        <v>0</v>
      </c>
      <c r="K25" s="185">
        <v>0</v>
      </c>
      <c r="L25" s="186">
        <v>0</v>
      </c>
    </row>
    <row r="26" spans="1:12" x14ac:dyDescent="0.2">
      <c r="A26" s="188" t="s">
        <v>101</v>
      </c>
      <c r="B26" s="189"/>
      <c r="C26" s="189"/>
      <c r="D26" s="190"/>
      <c r="F26" s="191">
        <v>4387110</v>
      </c>
      <c r="G26" s="189">
        <v>4481878</v>
      </c>
      <c r="H26" s="190">
        <v>2.1601464289703243</v>
      </c>
      <c r="J26" s="191">
        <v>13479831</v>
      </c>
      <c r="K26" s="189">
        <v>13732157</v>
      </c>
      <c r="L26" s="190">
        <v>1.8718780673140487</v>
      </c>
    </row>
    <row r="27" spans="1:12" x14ac:dyDescent="0.2">
      <c r="A27" s="188"/>
      <c r="B27" s="185"/>
      <c r="C27" s="196"/>
      <c r="D27" s="183"/>
      <c r="F27" s="191"/>
      <c r="G27" s="194"/>
      <c r="H27" s="193"/>
      <c r="J27" s="187"/>
      <c r="K27" s="196"/>
      <c r="L27" s="183"/>
    </row>
    <row r="28" spans="1:12" x14ac:dyDescent="0.2">
      <c r="A28" s="188" t="s">
        <v>99</v>
      </c>
      <c r="B28" s="237" t="s">
        <v>31</v>
      </c>
      <c r="C28" s="230"/>
      <c r="D28" s="193"/>
      <c r="F28" s="229" t="s">
        <v>31</v>
      </c>
      <c r="G28" s="230"/>
      <c r="H28" s="193"/>
      <c r="J28" s="229" t="s">
        <v>31</v>
      </c>
      <c r="K28" s="230"/>
      <c r="L28" s="193"/>
    </row>
    <row r="29" spans="1:12" x14ac:dyDescent="0.2">
      <c r="A29" s="184" t="s">
        <v>96</v>
      </c>
      <c r="B29" s="185">
        <v>641264</v>
      </c>
      <c r="C29" s="185">
        <v>648973</v>
      </c>
      <c r="D29" s="186">
        <v>1.202156989944859</v>
      </c>
      <c r="F29" s="187">
        <v>624904</v>
      </c>
      <c r="G29" s="185">
        <v>631954</v>
      </c>
      <c r="H29" s="186">
        <v>1.1281732874169472</v>
      </c>
      <c r="J29" s="187">
        <v>16360</v>
      </c>
      <c r="K29" s="185">
        <v>17019</v>
      </c>
      <c r="L29" s="186">
        <v>4.0281173594132031</v>
      </c>
    </row>
    <row r="30" spans="1:12" x14ac:dyDescent="0.2">
      <c r="A30" s="184" t="s">
        <v>52</v>
      </c>
      <c r="B30" s="185">
        <v>5817499</v>
      </c>
      <c r="C30" s="185">
        <v>6013512</v>
      </c>
      <c r="D30" s="186">
        <v>3.3693688645240849</v>
      </c>
      <c r="F30" s="187">
        <v>1365298</v>
      </c>
      <c r="G30" s="185">
        <v>1393272</v>
      </c>
      <c r="H30" s="186">
        <v>2.0489299771917926</v>
      </c>
      <c r="J30" s="187">
        <v>4452201</v>
      </c>
      <c r="K30" s="185">
        <v>4620240</v>
      </c>
      <c r="L30" s="186">
        <v>3.774290513837987</v>
      </c>
    </row>
    <row r="31" spans="1:12" x14ac:dyDescent="0.2">
      <c r="A31" s="184" t="s">
        <v>53</v>
      </c>
      <c r="B31" s="185">
        <v>2033635</v>
      </c>
      <c r="C31" s="185">
        <v>2163298</v>
      </c>
      <c r="D31" s="186">
        <v>6.375922916354213</v>
      </c>
      <c r="F31" s="187"/>
      <c r="G31" s="185"/>
      <c r="H31" s="186"/>
      <c r="J31" s="187">
        <v>2033635</v>
      </c>
      <c r="K31" s="185">
        <v>2163298</v>
      </c>
      <c r="L31" s="186">
        <v>6.375922916354213</v>
      </c>
    </row>
    <row r="32" spans="1:12" x14ac:dyDescent="0.2">
      <c r="A32" s="184" t="s">
        <v>97</v>
      </c>
      <c r="B32" s="185">
        <v>675276</v>
      </c>
      <c r="C32" s="185">
        <v>754207</v>
      </c>
      <c r="D32" s="186">
        <v>11.688702101066824</v>
      </c>
      <c r="F32" s="187">
        <v>67722</v>
      </c>
      <c r="G32" s="185">
        <v>78138</v>
      </c>
      <c r="H32" s="186">
        <v>15.38052626915921</v>
      </c>
      <c r="J32" s="187">
        <v>607554</v>
      </c>
      <c r="K32" s="185">
        <v>676069</v>
      </c>
      <c r="L32" s="186">
        <v>11.277186883799629</v>
      </c>
    </row>
    <row r="33" spans="1:12" x14ac:dyDescent="0.2">
      <c r="A33" s="184" t="s">
        <v>98</v>
      </c>
      <c r="B33" s="185">
        <v>528356</v>
      </c>
      <c r="C33" s="185">
        <v>521857</v>
      </c>
      <c r="D33" s="186">
        <v>-1.2300418657117549</v>
      </c>
      <c r="F33" s="187">
        <v>449863</v>
      </c>
      <c r="G33" s="185">
        <v>442570</v>
      </c>
      <c r="H33" s="186">
        <v>-1.6211602198891664</v>
      </c>
      <c r="J33" s="187">
        <v>78493</v>
      </c>
      <c r="K33" s="185">
        <v>79287</v>
      </c>
      <c r="L33" s="186">
        <v>1.0115551705247601</v>
      </c>
    </row>
    <row r="34" spans="1:12" x14ac:dyDescent="0.2">
      <c r="A34" s="184" t="s">
        <v>89</v>
      </c>
      <c r="B34" s="185">
        <v>2796924</v>
      </c>
      <c r="C34" s="185">
        <v>3036382</v>
      </c>
      <c r="D34" s="186">
        <v>8.5614768223948889</v>
      </c>
      <c r="F34" s="187">
        <v>19549</v>
      </c>
      <c r="G34" s="185">
        <v>19551</v>
      </c>
      <c r="H34" s="186">
        <v>1.0230702337715484E-2</v>
      </c>
      <c r="J34" s="187">
        <v>2777375</v>
      </c>
      <c r="K34" s="185">
        <v>3016831</v>
      </c>
      <c r="L34" s="186">
        <v>8.6216661415905307</v>
      </c>
    </row>
    <row r="35" spans="1:12" x14ac:dyDescent="0.2">
      <c r="A35" s="188" t="s">
        <v>87</v>
      </c>
      <c r="B35" s="189">
        <v>12492954</v>
      </c>
      <c r="C35" s="189">
        <v>13138229</v>
      </c>
      <c r="D35" s="190">
        <v>5.1651114700334286</v>
      </c>
      <c r="F35" s="191">
        <v>2527336</v>
      </c>
      <c r="G35" s="189">
        <v>2565485</v>
      </c>
      <c r="H35" s="190">
        <v>1.5094550150830757</v>
      </c>
      <c r="J35" s="191">
        <v>9965618</v>
      </c>
      <c r="K35" s="189">
        <v>10572744</v>
      </c>
      <c r="L35" s="190">
        <v>6.0922062234374224</v>
      </c>
    </row>
    <row r="36" spans="1:12" x14ac:dyDescent="0.2">
      <c r="A36" s="188"/>
      <c r="B36" s="189"/>
      <c r="C36" s="192"/>
      <c r="D36" s="193"/>
      <c r="F36" s="191"/>
      <c r="G36" s="194"/>
      <c r="H36" s="193"/>
      <c r="J36" s="191"/>
      <c r="K36" s="192"/>
      <c r="L36" s="193"/>
    </row>
    <row r="37" spans="1:12" x14ac:dyDescent="0.2">
      <c r="A37" s="188" t="s">
        <v>100</v>
      </c>
      <c r="B37" s="237" t="s">
        <v>88</v>
      </c>
      <c r="C37" s="230"/>
      <c r="D37" s="193"/>
      <c r="F37" s="229" t="s">
        <v>88</v>
      </c>
      <c r="G37" s="230"/>
      <c r="H37" s="193"/>
      <c r="J37" s="229" t="s">
        <v>88</v>
      </c>
      <c r="K37" s="230"/>
      <c r="L37" s="193"/>
    </row>
    <row r="38" spans="1:12" x14ac:dyDescent="0.2">
      <c r="A38" s="184" t="s">
        <v>24</v>
      </c>
      <c r="B38" s="185">
        <v>340426</v>
      </c>
      <c r="C38" s="185">
        <v>342255</v>
      </c>
      <c r="D38" s="186">
        <v>0.53726801125648449</v>
      </c>
      <c r="F38" s="187">
        <v>340426</v>
      </c>
      <c r="G38" s="185">
        <v>342255</v>
      </c>
      <c r="H38" s="186">
        <v>0.53726801125648449</v>
      </c>
      <c r="J38" s="187"/>
      <c r="K38" s="185"/>
      <c r="L38" s="186"/>
    </row>
    <row r="39" spans="1:12" x14ac:dyDescent="0.2">
      <c r="A39" s="184" t="s">
        <v>94</v>
      </c>
      <c r="B39" s="185">
        <v>297631</v>
      </c>
      <c r="C39" s="185">
        <v>318614</v>
      </c>
      <c r="D39" s="186">
        <v>7.0500048718043482</v>
      </c>
      <c r="F39" s="187">
        <v>271156</v>
      </c>
      <c r="G39" s="185">
        <v>293004</v>
      </c>
      <c r="H39" s="186">
        <v>8.0573544380356701</v>
      </c>
      <c r="J39" s="187">
        <v>26475</v>
      </c>
      <c r="K39" s="185">
        <v>25610</v>
      </c>
      <c r="L39" s="186">
        <v>-3.2672332389046268</v>
      </c>
    </row>
    <row r="40" spans="1:12" x14ac:dyDescent="0.2">
      <c r="A40" s="184" t="s">
        <v>90</v>
      </c>
      <c r="B40" s="185">
        <v>0</v>
      </c>
      <c r="C40" s="185">
        <v>0</v>
      </c>
      <c r="D40" s="186">
        <v>0</v>
      </c>
      <c r="F40" s="187">
        <v>0</v>
      </c>
      <c r="G40" s="185">
        <v>0</v>
      </c>
      <c r="H40" s="186">
        <v>0</v>
      </c>
      <c r="J40" s="187"/>
      <c r="K40" s="185"/>
      <c r="L40" s="186"/>
    </row>
    <row r="41" spans="1:12" x14ac:dyDescent="0.2">
      <c r="A41" s="184" t="s">
        <v>153</v>
      </c>
      <c r="B41" s="185">
        <v>4482820</v>
      </c>
      <c r="C41" s="185">
        <v>4492438</v>
      </c>
      <c r="D41" s="186">
        <v>0.21455244689726555</v>
      </c>
      <c r="F41" s="187">
        <v>4482820</v>
      </c>
      <c r="G41" s="185">
        <v>4492438</v>
      </c>
      <c r="H41" s="186">
        <v>0.21455244689726555</v>
      </c>
      <c r="J41" s="187"/>
      <c r="K41" s="185"/>
      <c r="L41" s="186"/>
    </row>
    <row r="42" spans="1:12" x14ac:dyDescent="0.2">
      <c r="A42" s="184" t="s">
        <v>26</v>
      </c>
      <c r="B42" s="185">
        <v>292657</v>
      </c>
      <c r="C42" s="185">
        <v>299230</v>
      </c>
      <c r="D42" s="186">
        <v>2.2459739558595899</v>
      </c>
      <c r="F42" s="187"/>
      <c r="G42" s="185"/>
      <c r="H42" s="186"/>
      <c r="J42" s="187">
        <v>292657</v>
      </c>
      <c r="K42" s="185">
        <v>299230</v>
      </c>
      <c r="L42" s="186">
        <v>2.2459739558595899</v>
      </c>
    </row>
    <row r="43" spans="1:12" x14ac:dyDescent="0.2">
      <c r="A43" s="184" t="s">
        <v>86</v>
      </c>
      <c r="B43" s="185">
        <v>512</v>
      </c>
      <c r="C43" s="185">
        <v>522</v>
      </c>
      <c r="D43" s="186">
        <v>1.953125</v>
      </c>
      <c r="F43" s="187"/>
      <c r="G43" s="185"/>
      <c r="H43" s="183"/>
      <c r="J43" s="187">
        <v>512</v>
      </c>
      <c r="K43" s="185">
        <v>522</v>
      </c>
      <c r="L43" s="186">
        <v>1.953125</v>
      </c>
    </row>
    <row r="44" spans="1:12" x14ac:dyDescent="0.2">
      <c r="A44" s="184" t="s">
        <v>27</v>
      </c>
      <c r="B44" s="185"/>
      <c r="C44" s="185"/>
      <c r="D44" s="186"/>
      <c r="F44" s="187"/>
      <c r="G44" s="185"/>
      <c r="H44" s="183"/>
      <c r="J44" s="187"/>
      <c r="K44" s="185"/>
      <c r="L44" s="186"/>
    </row>
    <row r="45" spans="1:12" x14ac:dyDescent="0.2">
      <c r="A45" s="184" t="s">
        <v>28</v>
      </c>
      <c r="B45" s="185"/>
      <c r="C45" s="185"/>
      <c r="D45" s="186"/>
      <c r="F45" s="187"/>
      <c r="G45" s="197"/>
      <c r="H45" s="183"/>
      <c r="J45" s="187"/>
      <c r="K45" s="185"/>
      <c r="L45" s="186"/>
    </row>
    <row r="46" spans="1:12" ht="13.5" thickBot="1" x14ac:dyDescent="0.25">
      <c r="A46" s="176" t="s">
        <v>34</v>
      </c>
      <c r="B46" s="198">
        <v>5414046</v>
      </c>
      <c r="C46" s="198">
        <v>5453059</v>
      </c>
      <c r="D46" s="199">
        <v>0.7205886318660758</v>
      </c>
      <c r="F46" s="200">
        <v>5094402</v>
      </c>
      <c r="G46" s="198">
        <v>5127697</v>
      </c>
      <c r="H46" s="201">
        <v>0.65356051603309151</v>
      </c>
      <c r="J46" s="200">
        <v>319644</v>
      </c>
      <c r="K46" s="198">
        <v>325362</v>
      </c>
      <c r="L46" s="201">
        <v>1.7888651124375867</v>
      </c>
    </row>
    <row r="48" spans="1:12" x14ac:dyDescent="0.2">
      <c r="A48" s="202" t="s">
        <v>154</v>
      </c>
      <c r="B48" s="202"/>
      <c r="C48" s="202"/>
      <c r="D48" s="202"/>
      <c r="E48" s="202"/>
      <c r="F48" s="202"/>
      <c r="G48" s="202"/>
      <c r="H48" s="202"/>
    </row>
    <row r="49" spans="1:12" x14ac:dyDescent="0.2">
      <c r="A49" s="202" t="s">
        <v>155</v>
      </c>
      <c r="B49" s="202"/>
      <c r="C49" s="202"/>
      <c r="D49" s="202"/>
      <c r="E49" s="202"/>
      <c r="F49" s="202"/>
      <c r="G49" s="202"/>
      <c r="H49" s="202"/>
    </row>
    <row r="50" spans="1:12" x14ac:dyDescent="0.2">
      <c r="A50" s="202" t="s">
        <v>156</v>
      </c>
      <c r="B50" s="202"/>
      <c r="C50" s="202"/>
      <c r="D50" s="202"/>
      <c r="E50" s="202"/>
      <c r="F50" s="202"/>
      <c r="G50" s="202"/>
      <c r="H50" s="202"/>
    </row>
    <row r="51" spans="1:12" x14ac:dyDescent="0.2">
      <c r="H51" s="203"/>
    </row>
    <row r="52" spans="1:12" x14ac:dyDescent="0.2">
      <c r="H52" s="203"/>
    </row>
    <row r="53" spans="1:12" x14ac:dyDescent="0.2">
      <c r="H53" s="203"/>
    </row>
    <row r="54" spans="1:12" ht="12.75" customHeight="1" x14ac:dyDescent="0.2">
      <c r="A54" s="204"/>
      <c r="F54" s="204"/>
      <c r="G54" s="204"/>
      <c r="H54" s="204"/>
      <c r="I54" s="204"/>
      <c r="J54" s="204"/>
      <c r="K54" s="204"/>
      <c r="L54" s="204"/>
    </row>
    <row r="55" spans="1:12" ht="12.75" customHeight="1" x14ac:dyDescent="0.2">
      <c r="A55" s="205" t="s">
        <v>159</v>
      </c>
      <c r="B55" s="206"/>
      <c r="C55" s="206"/>
      <c r="D55" s="206"/>
      <c r="E55" s="206"/>
      <c r="L55" s="227">
        <v>6</v>
      </c>
    </row>
    <row r="56" spans="1:12" ht="12.75" customHeight="1" x14ac:dyDescent="0.2">
      <c r="A56" s="207" t="s">
        <v>160</v>
      </c>
      <c r="L56" s="228"/>
    </row>
    <row r="63" spans="1:12" ht="12.75" customHeight="1" x14ac:dyDescent="0.2"/>
    <row r="64" spans="1:12" ht="12.75" customHeight="1" x14ac:dyDescent="0.2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4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8"/>
      <c r="C4" s="98"/>
      <c r="D4" s="238" t="s">
        <v>104</v>
      </c>
      <c r="E4" s="238"/>
      <c r="F4" s="98"/>
      <c r="G4" s="98"/>
      <c r="I4" s="238" t="s">
        <v>91</v>
      </c>
      <c r="J4" s="238"/>
      <c r="K4" s="238"/>
      <c r="L4" s="238"/>
      <c r="M4" s="238"/>
      <c r="N4" s="238"/>
      <c r="P4" s="238" t="s">
        <v>92</v>
      </c>
      <c r="Q4" s="238"/>
      <c r="R4" s="238"/>
      <c r="S4" s="238"/>
      <c r="T4" s="238"/>
      <c r="U4" s="23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5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5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14253334</v>
      </c>
      <c r="C7" s="18">
        <v>15375683</v>
      </c>
      <c r="D7" s="18">
        <v>16720029</v>
      </c>
      <c r="E7" s="81">
        <v>21.40504833135542</v>
      </c>
      <c r="F7" s="82">
        <v>21.584224021462482</v>
      </c>
      <c r="G7" s="80">
        <v>21.644981289680832</v>
      </c>
      <c r="I7" s="96">
        <v>7990850</v>
      </c>
      <c r="J7" s="18">
        <v>8434570</v>
      </c>
      <c r="K7" s="18">
        <v>8974374</v>
      </c>
      <c r="L7" s="81">
        <v>18.839758422185529</v>
      </c>
      <c r="M7" s="82">
        <v>18.808269584877763</v>
      </c>
      <c r="N7" s="80">
        <v>18.8163191785675</v>
      </c>
      <c r="P7" s="96">
        <v>6262484</v>
      </c>
      <c r="Q7" s="18">
        <v>6941113</v>
      </c>
      <c r="R7" s="18">
        <v>7745655</v>
      </c>
      <c r="S7" s="81">
        <v>25.90604369997742</v>
      </c>
      <c r="T7" s="82">
        <v>26.301322077465208</v>
      </c>
      <c r="U7" s="80">
        <v>26.210214811853813</v>
      </c>
    </row>
    <row r="8" spans="1:21" x14ac:dyDescent="0.2">
      <c r="A8" s="17" t="s">
        <v>162</v>
      </c>
      <c r="B8" s="18">
        <v>2260141</v>
      </c>
      <c r="C8" s="18">
        <v>3294606</v>
      </c>
      <c r="D8" s="18">
        <v>3786298</v>
      </c>
      <c r="E8" s="81">
        <v>3.3941832374571428</v>
      </c>
      <c r="F8" s="82">
        <v>4.6249336674315167</v>
      </c>
      <c r="G8" s="80">
        <v>4.9015674175658406</v>
      </c>
      <c r="I8" s="96">
        <v>1751161</v>
      </c>
      <c r="J8" s="18">
        <v>2628427</v>
      </c>
      <c r="K8" s="18">
        <v>2971634</v>
      </c>
      <c r="L8" s="81">
        <v>4.1286534221456828</v>
      </c>
      <c r="M8" s="82">
        <v>5.8611362049483855</v>
      </c>
      <c r="N8" s="80">
        <v>6.2305419660338703</v>
      </c>
      <c r="P8" s="96">
        <v>508980</v>
      </c>
      <c r="Q8" s="18">
        <v>666179</v>
      </c>
      <c r="R8" s="18">
        <v>814664</v>
      </c>
      <c r="S8" s="81">
        <v>2.1054996902849585</v>
      </c>
      <c r="T8" s="82">
        <v>2.5242909084240086</v>
      </c>
      <c r="U8" s="80">
        <v>2.7567092052878772</v>
      </c>
    </row>
    <row r="9" spans="1:21" x14ac:dyDescent="0.2">
      <c r="A9" s="17" t="s">
        <v>82</v>
      </c>
      <c r="B9" s="18">
        <v>17186537</v>
      </c>
      <c r="C9" s="18">
        <v>18623882</v>
      </c>
      <c r="D9" s="18">
        <v>20231301</v>
      </c>
      <c r="E9" s="81">
        <v>25.810007338186853</v>
      </c>
      <c r="F9" s="82">
        <v>26.14401202452488</v>
      </c>
      <c r="G9" s="80">
        <v>26.190512684571367</v>
      </c>
      <c r="I9" s="96">
        <v>10107740</v>
      </c>
      <c r="J9" s="18">
        <v>10636115</v>
      </c>
      <c r="K9" s="18">
        <v>11312498</v>
      </c>
      <c r="L9" s="81">
        <v>23.830678813175261</v>
      </c>
      <c r="M9" s="82">
        <v>23.71750050752583</v>
      </c>
      <c r="N9" s="80">
        <v>23.718598430921922</v>
      </c>
      <c r="P9" s="96">
        <v>7078797</v>
      </c>
      <c r="Q9" s="18">
        <v>7987767</v>
      </c>
      <c r="R9" s="18">
        <v>8918803</v>
      </c>
      <c r="S9" s="81">
        <v>29.282889094051029</v>
      </c>
      <c r="T9" s="82">
        <v>30.267311963765469</v>
      </c>
      <c r="U9" s="80">
        <v>30.179983809581785</v>
      </c>
    </row>
    <row r="10" spans="1:21" x14ac:dyDescent="0.2">
      <c r="A10" s="17" t="s">
        <v>84</v>
      </c>
      <c r="B10" s="18">
        <v>8735220</v>
      </c>
      <c r="C10" s="18">
        <v>9470847</v>
      </c>
      <c r="D10" s="18">
        <v>11035107</v>
      </c>
      <c r="E10" s="81">
        <v>13.11818036994169</v>
      </c>
      <c r="F10" s="82">
        <v>13.295076603816291</v>
      </c>
      <c r="G10" s="80">
        <v>14.28554247989797</v>
      </c>
      <c r="I10" s="96">
        <v>5701938</v>
      </c>
      <c r="J10" s="18">
        <v>6310150</v>
      </c>
      <c r="K10" s="18">
        <v>7225953</v>
      </c>
      <c r="L10" s="81">
        <v>13.44326754453903</v>
      </c>
      <c r="M10" s="82">
        <v>14.071019900364384</v>
      </c>
      <c r="N10" s="80">
        <v>15.150453727171094</v>
      </c>
      <c r="P10" s="96">
        <v>3033282</v>
      </c>
      <c r="Q10" s="18">
        <v>3160697</v>
      </c>
      <c r="R10" s="18">
        <v>3809154</v>
      </c>
      <c r="S10" s="81">
        <v>12.547790309141694</v>
      </c>
      <c r="T10" s="82">
        <v>11.976538890272792</v>
      </c>
      <c r="U10" s="80">
        <v>12.889645174156632</v>
      </c>
    </row>
    <row r="11" spans="1:21" x14ac:dyDescent="0.2">
      <c r="A11" s="17" t="s">
        <v>152</v>
      </c>
      <c r="B11" s="18">
        <v>9394965</v>
      </c>
      <c r="C11" s="18">
        <v>9897162</v>
      </c>
      <c r="D11" s="18">
        <v>10713560</v>
      </c>
      <c r="E11" s="81">
        <v>14.108957237400917</v>
      </c>
      <c r="F11" s="82">
        <v>13.893533170832519</v>
      </c>
      <c r="G11" s="80">
        <v>13.869282508174656</v>
      </c>
      <c r="I11" s="96">
        <v>8205828</v>
      </c>
      <c r="J11" s="18">
        <v>8532773</v>
      </c>
      <c r="K11" s="18">
        <v>9128648</v>
      </c>
      <c r="L11" s="81">
        <v>19.346604826020489</v>
      </c>
      <c r="M11" s="82">
        <v>19.027252710045229</v>
      </c>
      <c r="N11" s="80">
        <v>19.139781163208916</v>
      </c>
      <c r="P11" s="96">
        <v>1189137</v>
      </c>
      <c r="Q11" s="18">
        <v>1364389</v>
      </c>
      <c r="R11" s="18">
        <v>1584912</v>
      </c>
      <c r="S11" s="81">
        <v>4.919107990896272</v>
      </c>
      <c r="T11" s="82">
        <v>5.1699539436903965</v>
      </c>
      <c r="U11" s="80">
        <v>5.3631208694274211</v>
      </c>
    </row>
    <row r="12" spans="1:21" x14ac:dyDescent="0.2">
      <c r="A12" s="17" t="s">
        <v>163</v>
      </c>
      <c r="B12" s="18">
        <v>600584</v>
      </c>
      <c r="C12" s="18">
        <v>652390</v>
      </c>
      <c r="D12" s="18">
        <v>714175</v>
      </c>
      <c r="E12" s="81">
        <v>0.9019314040517652</v>
      </c>
      <c r="F12" s="82">
        <v>0.91581830279421794</v>
      </c>
      <c r="G12" s="80">
        <v>0.92453814000907586</v>
      </c>
      <c r="I12" s="96">
        <v>600584</v>
      </c>
      <c r="J12" s="18">
        <v>627016</v>
      </c>
      <c r="K12" s="18">
        <v>685555</v>
      </c>
      <c r="L12" s="81">
        <v>1.4159767073878089</v>
      </c>
      <c r="M12" s="82">
        <v>1.398184609533351</v>
      </c>
      <c r="N12" s="80">
        <v>1.4373840107914873</v>
      </c>
      <c r="P12" s="96">
        <v>0</v>
      </c>
      <c r="Q12" s="18">
        <v>25374</v>
      </c>
      <c r="R12" s="18">
        <v>28620</v>
      </c>
      <c r="S12" s="81" t="s">
        <v>164</v>
      </c>
      <c r="T12" s="82">
        <v>9.6147368065265928E-2</v>
      </c>
      <c r="U12" s="80">
        <v>9.68460831156637E-2</v>
      </c>
    </row>
    <row r="13" spans="1:21" x14ac:dyDescent="0.2">
      <c r="A13" s="17" t="s">
        <v>165</v>
      </c>
      <c r="B13" s="18">
        <v>963518</v>
      </c>
      <c r="C13" s="18">
        <v>1023994</v>
      </c>
      <c r="D13" s="18">
        <v>1086104</v>
      </c>
      <c r="E13" s="81">
        <v>1.4469701866335911</v>
      </c>
      <c r="F13" s="82">
        <v>1.437472136531005</v>
      </c>
      <c r="G13" s="80">
        <v>1.4060203339747503</v>
      </c>
      <c r="I13" s="96">
        <v>942255</v>
      </c>
      <c r="J13" s="18">
        <v>1001658</v>
      </c>
      <c r="K13" s="18">
        <v>1063468</v>
      </c>
      <c r="L13" s="81">
        <v>2.221522938372817</v>
      </c>
      <c r="M13" s="82">
        <v>2.2335997799353722</v>
      </c>
      <c r="N13" s="80">
        <v>2.2297436371821391</v>
      </c>
      <c r="P13" s="96">
        <v>21263</v>
      </c>
      <c r="Q13" s="18">
        <v>22336</v>
      </c>
      <c r="R13" s="18">
        <v>22636</v>
      </c>
      <c r="S13" s="81">
        <v>8.7958740843508729E-2</v>
      </c>
      <c r="T13" s="82">
        <v>8.4635753649632689E-2</v>
      </c>
      <c r="U13" s="80">
        <v>7.6597062802451557E-2</v>
      </c>
    </row>
    <row r="14" spans="1:21" x14ac:dyDescent="0.2">
      <c r="A14" s="17" t="s">
        <v>166</v>
      </c>
      <c r="B14" s="18">
        <v>1415685</v>
      </c>
      <c r="C14" s="18">
        <v>1387138</v>
      </c>
      <c r="D14" s="18">
        <v>0</v>
      </c>
      <c r="E14" s="81">
        <v>2.1260152780377486</v>
      </c>
      <c r="F14" s="82">
        <v>1.9472499101785219</v>
      </c>
      <c r="G14" s="80" t="s">
        <v>164</v>
      </c>
      <c r="I14" s="96">
        <v>623262</v>
      </c>
      <c r="J14" s="18">
        <v>645341</v>
      </c>
      <c r="K14" s="18">
        <v>0</v>
      </c>
      <c r="L14" s="81">
        <v>1.4694438656373472</v>
      </c>
      <c r="M14" s="82">
        <v>1.4390475747044131</v>
      </c>
      <c r="N14" s="80" t="s">
        <v>164</v>
      </c>
      <c r="P14" s="96">
        <v>792423</v>
      </c>
      <c r="Q14" s="18">
        <v>741797</v>
      </c>
      <c r="R14" s="18">
        <v>0</v>
      </c>
      <c r="S14" s="81">
        <v>3.2780195313660214</v>
      </c>
      <c r="T14" s="82">
        <v>2.810823251702927</v>
      </c>
      <c r="U14" s="80" t="s">
        <v>164</v>
      </c>
    </row>
    <row r="15" spans="1:21" x14ac:dyDescent="0.2">
      <c r="A15" s="17" t="s">
        <v>167</v>
      </c>
      <c r="B15" s="18">
        <v>1332601</v>
      </c>
      <c r="C15" s="18">
        <v>1265269</v>
      </c>
      <c r="D15" s="18">
        <v>1264820</v>
      </c>
      <c r="E15" s="81">
        <v>2.0012432748304758</v>
      </c>
      <c r="F15" s="82">
        <v>1.7761714743606392</v>
      </c>
      <c r="G15" s="80">
        <v>1.6373778559124574</v>
      </c>
      <c r="I15" s="96">
        <v>293326</v>
      </c>
      <c r="J15" s="18">
        <v>221639</v>
      </c>
      <c r="K15" s="18">
        <v>69582</v>
      </c>
      <c r="L15" s="81">
        <v>0.69156484966505338</v>
      </c>
      <c r="M15" s="82">
        <v>0.49423338267661809</v>
      </c>
      <c r="N15" s="80">
        <v>0.14589063494379484</v>
      </c>
      <c r="P15" s="96">
        <v>1039275</v>
      </c>
      <c r="Q15" s="18">
        <v>1043630</v>
      </c>
      <c r="R15" s="18">
        <v>1195238</v>
      </c>
      <c r="S15" s="81">
        <v>4.2991732300304539</v>
      </c>
      <c r="T15" s="82">
        <v>3.9545313207989863</v>
      </c>
      <c r="U15" s="80">
        <v>4.0445184727812595</v>
      </c>
    </row>
    <row r="16" spans="1:21" x14ac:dyDescent="0.2">
      <c r="A16" s="17" t="s">
        <v>168</v>
      </c>
      <c r="B16" s="18">
        <v>1494461</v>
      </c>
      <c r="C16" s="18">
        <v>1661365</v>
      </c>
      <c r="D16" s="18">
        <v>1869090</v>
      </c>
      <c r="E16" s="81">
        <v>2.2443177108124845</v>
      </c>
      <c r="F16" s="82">
        <v>2.3322069231927465</v>
      </c>
      <c r="G16" s="80">
        <v>2.4196380328484803</v>
      </c>
      <c r="I16" s="96">
        <v>724458</v>
      </c>
      <c r="J16" s="18">
        <v>799180</v>
      </c>
      <c r="K16" s="18">
        <v>875448</v>
      </c>
      <c r="L16" s="81">
        <v>1.7080302730022066</v>
      </c>
      <c r="M16" s="82">
        <v>1.7820935610046049</v>
      </c>
      <c r="N16" s="80">
        <v>1.8355273573664928</v>
      </c>
      <c r="P16" s="96">
        <v>770003</v>
      </c>
      <c r="Q16" s="18">
        <v>862185</v>
      </c>
      <c r="R16" s="18">
        <v>993642</v>
      </c>
      <c r="S16" s="81">
        <v>3.185274623793644</v>
      </c>
      <c r="T16" s="82">
        <v>3.2669984446816152</v>
      </c>
      <c r="U16" s="80">
        <v>3.3623457623764605</v>
      </c>
    </row>
    <row r="17" spans="1:21" x14ac:dyDescent="0.2">
      <c r="A17" s="17" t="s">
        <v>169</v>
      </c>
      <c r="B17" s="18">
        <v>905793</v>
      </c>
      <c r="C17" s="18">
        <v>966565</v>
      </c>
      <c r="D17" s="18">
        <v>1084811</v>
      </c>
      <c r="E17" s="81">
        <v>1.3602812467036427</v>
      </c>
      <c r="F17" s="82">
        <v>1.356853903095224</v>
      </c>
      <c r="G17" s="80">
        <v>1.4043464755856556</v>
      </c>
      <c r="I17" s="96">
        <v>0</v>
      </c>
      <c r="J17" s="18">
        <v>0</v>
      </c>
      <c r="K17" s="18">
        <v>0</v>
      </c>
      <c r="L17" s="81" t="s">
        <v>164</v>
      </c>
      <c r="M17" s="82" t="s">
        <v>164</v>
      </c>
      <c r="N17" s="80" t="s">
        <v>164</v>
      </c>
      <c r="P17" s="96">
        <v>905793</v>
      </c>
      <c r="Q17" s="18">
        <v>966565</v>
      </c>
      <c r="R17" s="18">
        <v>1084811</v>
      </c>
      <c r="S17" s="81">
        <v>3.7469976835283969</v>
      </c>
      <c r="T17" s="82">
        <v>3.662515993300377</v>
      </c>
      <c r="U17" s="80">
        <v>3.6708489263028041</v>
      </c>
    </row>
    <row r="18" spans="1:21" x14ac:dyDescent="0.2">
      <c r="A18" s="17" t="s">
        <v>170</v>
      </c>
      <c r="B18" s="18">
        <v>192791</v>
      </c>
      <c r="C18" s="18">
        <v>212258</v>
      </c>
      <c r="D18" s="18">
        <v>227074</v>
      </c>
      <c r="E18" s="81">
        <v>0.28952529091441642</v>
      </c>
      <c r="F18" s="82">
        <v>0.29796557475512364</v>
      </c>
      <c r="G18" s="80">
        <v>0.29395956677904</v>
      </c>
      <c r="I18" s="96">
        <v>192791</v>
      </c>
      <c r="J18" s="18">
        <v>212258</v>
      </c>
      <c r="K18" s="18">
        <v>227074</v>
      </c>
      <c r="L18" s="81">
        <v>0.45453685977981945</v>
      </c>
      <c r="M18" s="82">
        <v>0.47331466637267633</v>
      </c>
      <c r="N18" s="80">
        <v>0.476099710258792</v>
      </c>
      <c r="P18" s="96">
        <v>0</v>
      </c>
      <c r="Q18" s="18">
        <v>0</v>
      </c>
      <c r="R18" s="18">
        <v>0</v>
      </c>
      <c r="S18" s="81" t="s">
        <v>164</v>
      </c>
      <c r="T18" s="82" t="s">
        <v>164</v>
      </c>
      <c r="U18" s="80" t="s">
        <v>164</v>
      </c>
    </row>
    <row r="19" spans="1:21" x14ac:dyDescent="0.2">
      <c r="A19" s="17" t="s">
        <v>171</v>
      </c>
      <c r="B19" s="18">
        <v>49791</v>
      </c>
      <c r="C19" s="18">
        <v>49170</v>
      </c>
      <c r="D19" s="18">
        <v>48160</v>
      </c>
      <c r="E19" s="81">
        <v>7.4773997540962533E-2</v>
      </c>
      <c r="F19" s="82">
        <v>6.9024335057851438E-2</v>
      </c>
      <c r="G19" s="80">
        <v>6.2345723139058486E-2</v>
      </c>
      <c r="I19" s="96">
        <v>48786</v>
      </c>
      <c r="J19" s="18">
        <v>49170</v>
      </c>
      <c r="K19" s="18">
        <v>48160</v>
      </c>
      <c r="L19" s="81">
        <v>0.11502111219516611</v>
      </c>
      <c r="M19" s="82">
        <v>0.10964431091193026</v>
      </c>
      <c r="N19" s="80">
        <v>0.1009757261776488</v>
      </c>
      <c r="P19" s="96">
        <v>1005</v>
      </c>
      <c r="Q19" s="18">
        <v>0</v>
      </c>
      <c r="R19" s="18">
        <v>0</v>
      </c>
      <c r="S19" s="81">
        <v>4.1573876944799078E-3</v>
      </c>
      <c r="T19" s="82" t="s">
        <v>164</v>
      </c>
      <c r="U19" s="80" t="s">
        <v>164</v>
      </c>
    </row>
    <row r="20" spans="1:21" x14ac:dyDescent="0.2">
      <c r="A20" s="17" t="s">
        <v>172</v>
      </c>
      <c r="B20" s="18">
        <v>71275</v>
      </c>
      <c r="C20" s="18">
        <v>68734</v>
      </c>
      <c r="D20" s="18">
        <v>63635</v>
      </c>
      <c r="E20" s="81">
        <v>0.10703775129505542</v>
      </c>
      <c r="F20" s="82">
        <v>9.6488074961691289E-2</v>
      </c>
      <c r="G20" s="80">
        <v>8.2378947092067834E-2</v>
      </c>
      <c r="I20" s="96">
        <v>0</v>
      </c>
      <c r="J20" s="18">
        <v>0</v>
      </c>
      <c r="K20" s="18">
        <v>0</v>
      </c>
      <c r="L20" s="81" t="s">
        <v>164</v>
      </c>
      <c r="M20" s="82" t="s">
        <v>164</v>
      </c>
      <c r="N20" s="80" t="s">
        <v>164</v>
      </c>
      <c r="P20" s="96">
        <v>71275</v>
      </c>
      <c r="Q20" s="18">
        <v>68734</v>
      </c>
      <c r="R20" s="18">
        <v>63635</v>
      </c>
      <c r="S20" s="81">
        <v>0.29484358997418447</v>
      </c>
      <c r="T20" s="82">
        <v>0.26044743424757577</v>
      </c>
      <c r="U20" s="80">
        <v>0.21533195314693429</v>
      </c>
    </row>
    <row r="21" spans="1:21" x14ac:dyDescent="0.2">
      <c r="A21" s="17" t="s">
        <v>173</v>
      </c>
      <c r="B21" s="18">
        <v>0</v>
      </c>
      <c r="C21" s="18">
        <v>0</v>
      </c>
      <c r="D21" s="18">
        <v>460413</v>
      </c>
      <c r="E21" s="81" t="s">
        <v>164</v>
      </c>
      <c r="F21" s="82" t="s">
        <v>164</v>
      </c>
      <c r="G21" s="80">
        <v>0.59602951469317555</v>
      </c>
      <c r="I21" s="96">
        <v>0</v>
      </c>
      <c r="J21" s="18">
        <v>0</v>
      </c>
      <c r="K21" s="18">
        <v>4144</v>
      </c>
      <c r="L21" s="81" t="s">
        <v>164</v>
      </c>
      <c r="M21" s="82" t="s">
        <v>164</v>
      </c>
      <c r="N21" s="80">
        <v>8.688608996681408E-3</v>
      </c>
      <c r="P21" s="96">
        <v>0</v>
      </c>
      <c r="Q21" s="18">
        <v>0</v>
      </c>
      <c r="R21" s="18">
        <v>456269</v>
      </c>
      <c r="S21" s="81" t="s">
        <v>164</v>
      </c>
      <c r="T21" s="82" t="s">
        <v>164</v>
      </c>
      <c r="U21" s="80">
        <v>1.543950576418615</v>
      </c>
    </row>
    <row r="22" spans="1:21" x14ac:dyDescent="0.2">
      <c r="A22" s="17" t="s">
        <v>174</v>
      </c>
      <c r="B22" s="18">
        <v>2793423</v>
      </c>
      <c r="C22" s="18">
        <v>2968454</v>
      </c>
      <c r="D22" s="18">
        <v>3069270</v>
      </c>
      <c r="E22" s="81">
        <v>4.1950433719521234</v>
      </c>
      <c r="F22" s="82">
        <v>4.1670848789875805</v>
      </c>
      <c r="G22" s="80">
        <v>3.9733359148467202</v>
      </c>
      <c r="I22" s="96">
        <v>1930626</v>
      </c>
      <c r="J22" s="18">
        <v>2024139</v>
      </c>
      <c r="K22" s="18">
        <v>2021415</v>
      </c>
      <c r="L22" s="81">
        <v>4.5517720196963225</v>
      </c>
      <c r="M22" s="82">
        <v>4.5136328217401589</v>
      </c>
      <c r="N22" s="80">
        <v>4.2382443424292351</v>
      </c>
      <c r="P22" s="96">
        <v>862797</v>
      </c>
      <c r="Q22" s="18">
        <v>944315</v>
      </c>
      <c r="R22" s="18">
        <v>1047855</v>
      </c>
      <c r="S22" s="81">
        <v>3.5691359508797817</v>
      </c>
      <c r="T22" s="82">
        <v>3.5782061115532273</v>
      </c>
      <c r="U22" s="80">
        <v>3.5457949833390559</v>
      </c>
    </row>
    <row r="23" spans="1:21" x14ac:dyDescent="0.2">
      <c r="A23" s="17" t="s">
        <v>175</v>
      </c>
      <c r="B23" s="18">
        <v>0</v>
      </c>
      <c r="C23" s="18">
        <v>0</v>
      </c>
      <c r="D23" s="18">
        <v>4325</v>
      </c>
      <c r="E23" s="81" t="s">
        <v>164</v>
      </c>
      <c r="F23" s="82" t="s">
        <v>164</v>
      </c>
      <c r="G23" s="80">
        <v>5.5989462744274908E-3</v>
      </c>
      <c r="I23" s="96">
        <v>0</v>
      </c>
      <c r="J23" s="18">
        <v>0</v>
      </c>
      <c r="K23" s="18">
        <v>0</v>
      </c>
      <c r="L23" s="81" t="s">
        <v>164</v>
      </c>
      <c r="M23" s="82" t="s">
        <v>164</v>
      </c>
      <c r="N23" s="80" t="s">
        <v>164</v>
      </c>
      <c r="P23" s="96">
        <v>0</v>
      </c>
      <c r="Q23" s="18">
        <v>0</v>
      </c>
      <c r="R23" s="18">
        <v>4325</v>
      </c>
      <c r="S23" s="81" t="s">
        <v>164</v>
      </c>
      <c r="T23" s="82" t="s">
        <v>164</v>
      </c>
      <c r="U23" s="80">
        <v>1.463519599843625E-2</v>
      </c>
    </row>
    <row r="24" spans="1:21" x14ac:dyDescent="0.2">
      <c r="A24" s="17" t="s">
        <v>176</v>
      </c>
      <c r="B24" s="18">
        <v>0</v>
      </c>
      <c r="C24" s="18">
        <v>0</v>
      </c>
      <c r="D24" s="18">
        <v>2822</v>
      </c>
      <c r="E24" s="81" t="s">
        <v>164</v>
      </c>
      <c r="F24" s="82" t="s">
        <v>164</v>
      </c>
      <c r="G24" s="80">
        <v>3.6532315344356943E-3</v>
      </c>
      <c r="I24" s="96">
        <v>0</v>
      </c>
      <c r="J24" s="18">
        <v>0</v>
      </c>
      <c r="K24" s="18">
        <v>2822</v>
      </c>
      <c r="L24" s="81" t="s">
        <v>164</v>
      </c>
      <c r="M24" s="82" t="s">
        <v>164</v>
      </c>
      <c r="N24" s="80">
        <v>5.9168085397285075E-3</v>
      </c>
      <c r="P24" s="96">
        <v>0</v>
      </c>
      <c r="Q24" s="18">
        <v>0</v>
      </c>
      <c r="R24" s="18">
        <v>0</v>
      </c>
      <c r="S24" s="81" t="s">
        <v>164</v>
      </c>
      <c r="T24" s="82" t="s">
        <v>164</v>
      </c>
      <c r="U24" s="80" t="s">
        <v>164</v>
      </c>
    </row>
    <row r="25" spans="1:21" x14ac:dyDescent="0.2">
      <c r="A25" s="17" t="s">
        <v>177</v>
      </c>
      <c r="B25" s="18">
        <v>0</v>
      </c>
      <c r="C25" s="18">
        <v>10816</v>
      </c>
      <c r="D25" s="18">
        <v>45899</v>
      </c>
      <c r="E25" s="81" t="s">
        <v>164</v>
      </c>
      <c r="F25" s="82">
        <v>1.518338840727519E-2</v>
      </c>
      <c r="G25" s="80">
        <v>5.9418736427733501E-2</v>
      </c>
      <c r="I25" s="96">
        <v>0</v>
      </c>
      <c r="J25" s="18">
        <v>1071</v>
      </c>
      <c r="K25" s="18">
        <v>12838</v>
      </c>
      <c r="L25" s="81" t="s">
        <v>164</v>
      </c>
      <c r="M25" s="82">
        <v>2.3882256861231911E-3</v>
      </c>
      <c r="N25" s="80">
        <v>2.6917075844448822E-2</v>
      </c>
      <c r="P25" s="96">
        <v>0</v>
      </c>
      <c r="Q25" s="18">
        <v>9745</v>
      </c>
      <c r="R25" s="18">
        <v>33061</v>
      </c>
      <c r="S25" s="81" t="s">
        <v>164</v>
      </c>
      <c r="T25" s="82">
        <v>3.6925833601167198E-2</v>
      </c>
      <c r="U25" s="80">
        <v>0.11187380691428922</v>
      </c>
    </row>
    <row r="26" spans="1:21" x14ac:dyDescent="0.2">
      <c r="A26" s="17" t="s">
        <v>178</v>
      </c>
      <c r="B26" s="18">
        <v>90841</v>
      </c>
      <c r="C26" s="18">
        <v>95745</v>
      </c>
      <c r="D26" s="18">
        <v>100786</v>
      </c>
      <c r="E26" s="81">
        <v>0.13642113455481067</v>
      </c>
      <c r="F26" s="82">
        <v>0.13440583608122811</v>
      </c>
      <c r="G26" s="80">
        <v>0.13047292467386107</v>
      </c>
      <c r="H26"/>
      <c r="I26" s="96">
        <v>0</v>
      </c>
      <c r="J26" s="18">
        <v>0</v>
      </c>
      <c r="K26" s="18">
        <v>0</v>
      </c>
      <c r="L26" s="81" t="s">
        <v>164</v>
      </c>
      <c r="M26" s="82" t="s">
        <v>164</v>
      </c>
      <c r="N26" s="80" t="s">
        <v>164</v>
      </c>
      <c r="O26"/>
      <c r="P26" s="96">
        <v>90841</v>
      </c>
      <c r="Q26" s="18">
        <v>95745</v>
      </c>
      <c r="R26" s="18">
        <v>100786</v>
      </c>
      <c r="S26" s="81">
        <v>0.37578234383507392</v>
      </c>
      <c r="T26" s="82">
        <v>0.36279773608453086</v>
      </c>
      <c r="U26" s="80">
        <v>0.34104574887824185</v>
      </c>
    </row>
    <row r="27" spans="1:21" x14ac:dyDescent="0.2">
      <c r="A27" s="17" t="s">
        <v>179</v>
      </c>
      <c r="B27" s="18">
        <v>2220647</v>
      </c>
      <c r="C27" s="18">
        <v>2316785</v>
      </c>
      <c r="D27" s="18">
        <v>2554502</v>
      </c>
      <c r="E27" s="81">
        <v>3.3348728347963652</v>
      </c>
      <c r="F27" s="82">
        <v>3.2522787085012066</v>
      </c>
      <c r="G27" s="80">
        <v>3.3069409146630226</v>
      </c>
      <c r="H27"/>
      <c r="I27" s="96">
        <v>1855729</v>
      </c>
      <c r="J27" s="18">
        <v>1904957</v>
      </c>
      <c r="K27" s="18">
        <v>2073077</v>
      </c>
      <c r="L27" s="81">
        <v>4.3751898805563769</v>
      </c>
      <c r="M27" s="82">
        <v>4.2478685698974568</v>
      </c>
      <c r="N27" s="80">
        <v>4.3465626141441369</v>
      </c>
      <c r="O27"/>
      <c r="P27" s="96">
        <v>364918</v>
      </c>
      <c r="Q27" s="18">
        <v>411828</v>
      </c>
      <c r="R27" s="18">
        <v>481425</v>
      </c>
      <c r="S27" s="81">
        <v>1.5095578136260885</v>
      </c>
      <c r="T27" s="82">
        <v>1.5605020215804499</v>
      </c>
      <c r="U27" s="80">
        <v>1.6290749672941438</v>
      </c>
    </row>
    <row r="28" spans="1:21" x14ac:dyDescent="0.2">
      <c r="A28" s="17" t="s">
        <v>180</v>
      </c>
      <c r="B28" s="18">
        <v>358680</v>
      </c>
      <c r="C28" s="18">
        <v>427829</v>
      </c>
      <c r="D28" s="18">
        <v>508974</v>
      </c>
      <c r="E28" s="81">
        <v>0.53865030704328976</v>
      </c>
      <c r="F28" s="82">
        <v>0.60058190448374049</v>
      </c>
      <c r="G28" s="80">
        <v>0.65889435400704222</v>
      </c>
      <c r="H28"/>
      <c r="I28" s="96">
        <v>72602</v>
      </c>
      <c r="J28" s="18">
        <v>114666</v>
      </c>
      <c r="K28" s="18">
        <v>150943</v>
      </c>
      <c r="L28" s="81">
        <v>0.17117129478935453</v>
      </c>
      <c r="M28" s="82">
        <v>0.25569401169467959</v>
      </c>
      <c r="N28" s="80">
        <v>0.31647797002559891</v>
      </c>
      <c r="O28"/>
      <c r="P28" s="96">
        <v>286078</v>
      </c>
      <c r="Q28" s="18">
        <v>313163</v>
      </c>
      <c r="R28" s="18">
        <v>358031</v>
      </c>
      <c r="S28" s="81">
        <v>1.1834200565785302</v>
      </c>
      <c r="T28" s="82">
        <v>1.1866397976441583</v>
      </c>
      <c r="U28" s="80">
        <v>1.2115269037031513</v>
      </c>
    </row>
    <row r="29" spans="1:21" x14ac:dyDescent="0.2">
      <c r="A29" s="17" t="s">
        <v>181</v>
      </c>
      <c r="B29" s="18">
        <v>609637</v>
      </c>
      <c r="C29" s="18">
        <v>679163</v>
      </c>
      <c r="D29" s="18">
        <v>670990</v>
      </c>
      <c r="E29" s="81">
        <v>0.91552681285533077</v>
      </c>
      <c r="F29" s="82">
        <v>0.95340196198689353</v>
      </c>
      <c r="G29" s="80">
        <v>0.86863282327817382</v>
      </c>
      <c r="I29" s="96">
        <v>252345</v>
      </c>
      <c r="J29" s="18">
        <v>283183</v>
      </c>
      <c r="K29" s="18">
        <v>293405</v>
      </c>
      <c r="L29" s="81">
        <v>0.59494532359466223</v>
      </c>
      <c r="M29" s="82">
        <v>0.63147050837854679</v>
      </c>
      <c r="N29" s="80">
        <v>0.61517406435118449</v>
      </c>
      <c r="P29" s="96">
        <v>357292</v>
      </c>
      <c r="Q29" s="18">
        <v>395980</v>
      </c>
      <c r="R29" s="18">
        <v>377585</v>
      </c>
      <c r="S29" s="81">
        <v>1.4780113075981245</v>
      </c>
      <c r="T29" s="82">
        <v>1.5004506505274691</v>
      </c>
      <c r="U29" s="80">
        <v>1.2776949089178153</v>
      </c>
    </row>
    <row r="30" spans="1:21" x14ac:dyDescent="0.2">
      <c r="A30" s="17" t="s">
        <v>182</v>
      </c>
      <c r="B30" s="18">
        <v>123498</v>
      </c>
      <c r="C30" s="18">
        <v>146300</v>
      </c>
      <c r="D30" s="18">
        <v>162650</v>
      </c>
      <c r="E30" s="81">
        <v>0.185464022580663</v>
      </c>
      <c r="F30" s="82">
        <v>0.20537441974707474</v>
      </c>
      <c r="G30" s="80">
        <v>0.21055921654003038</v>
      </c>
      <c r="I30" s="96">
        <v>70110</v>
      </c>
      <c r="J30" s="18">
        <v>80364</v>
      </c>
      <c r="K30" s="18">
        <v>89560</v>
      </c>
      <c r="L30" s="81">
        <v>0.16529599016117527</v>
      </c>
      <c r="M30" s="82">
        <v>0.17920389266069481</v>
      </c>
      <c r="N30" s="80">
        <v>0.18777794926225552</v>
      </c>
      <c r="P30" s="96">
        <v>53388</v>
      </c>
      <c r="Q30" s="18">
        <v>65936</v>
      </c>
      <c r="R30" s="18">
        <v>73090</v>
      </c>
      <c r="S30" s="81">
        <v>0.22085036242078934</v>
      </c>
      <c r="T30" s="82">
        <v>0.24984522979236123</v>
      </c>
      <c r="U30" s="80">
        <v>0.24732635272270648</v>
      </c>
    </row>
    <row r="31" spans="1:21" x14ac:dyDescent="0.2">
      <c r="A31" s="17" t="s">
        <v>183</v>
      </c>
      <c r="B31" s="18">
        <v>147140</v>
      </c>
      <c r="C31" s="18">
        <v>178680</v>
      </c>
      <c r="D31" s="18">
        <v>190559</v>
      </c>
      <c r="E31" s="81">
        <v>0.22096856858020983</v>
      </c>
      <c r="F31" s="82">
        <v>0.25082912727551138</v>
      </c>
      <c r="G31" s="80">
        <v>0.24668892557424929</v>
      </c>
      <c r="I31" s="96">
        <v>0</v>
      </c>
      <c r="J31" s="18">
        <v>0</v>
      </c>
      <c r="K31" s="18">
        <v>0</v>
      </c>
      <c r="L31" s="81" t="s">
        <v>164</v>
      </c>
      <c r="M31" s="82" t="s">
        <v>164</v>
      </c>
      <c r="N31" s="80" t="s">
        <v>164</v>
      </c>
      <c r="P31" s="96">
        <v>147140</v>
      </c>
      <c r="Q31" s="18">
        <v>178680</v>
      </c>
      <c r="R31" s="18">
        <v>190559</v>
      </c>
      <c r="S31" s="81">
        <v>0.6086746521052474</v>
      </c>
      <c r="T31" s="82">
        <v>0.67705571553171418</v>
      </c>
      <c r="U31" s="80">
        <v>0.64482504376092797</v>
      </c>
    </row>
    <row r="32" spans="1:21" x14ac:dyDescent="0.2">
      <c r="A32" s="17" t="s">
        <v>184</v>
      </c>
      <c r="B32" s="18">
        <v>24437</v>
      </c>
      <c r="C32" s="18">
        <v>24777</v>
      </c>
      <c r="D32" s="18">
        <v>26351</v>
      </c>
      <c r="E32" s="81">
        <v>3.6698443050119531E-2</v>
      </c>
      <c r="F32" s="82">
        <v>3.4781695133788593E-2</v>
      </c>
      <c r="G32" s="80">
        <v>3.4112793821373132E-2</v>
      </c>
      <c r="I32" s="96">
        <v>0</v>
      </c>
      <c r="J32" s="18">
        <v>0</v>
      </c>
      <c r="K32" s="18">
        <v>0</v>
      </c>
      <c r="L32" s="81" t="s">
        <v>164</v>
      </c>
      <c r="M32" s="82" t="s">
        <v>164</v>
      </c>
      <c r="N32" s="80" t="s">
        <v>164</v>
      </c>
      <c r="P32" s="96">
        <v>24437</v>
      </c>
      <c r="Q32" s="18">
        <v>24777</v>
      </c>
      <c r="R32" s="18">
        <v>26351</v>
      </c>
      <c r="S32" s="81">
        <v>0.10108863989055274</v>
      </c>
      <c r="T32" s="82">
        <v>9.3885210788724444E-2</v>
      </c>
      <c r="U32" s="80">
        <v>8.9168103989547665E-2</v>
      </c>
    </row>
    <row r="33" spans="1:21" x14ac:dyDescent="0.2">
      <c r="A33" s="17" t="s">
        <v>185</v>
      </c>
      <c r="B33" s="18">
        <v>53822</v>
      </c>
      <c r="C33" s="18">
        <v>59967</v>
      </c>
      <c r="D33" s="18">
        <v>63714</v>
      </c>
      <c r="E33" s="74">
        <v>8.0827581202419826E-2</v>
      </c>
      <c r="F33" s="75">
        <v>8.4181051462562065E-2</v>
      </c>
      <c r="G33" s="80">
        <v>8.2481216862167195E-2</v>
      </c>
      <c r="H33"/>
      <c r="I33" s="96">
        <v>0</v>
      </c>
      <c r="J33" s="18">
        <v>0</v>
      </c>
      <c r="K33" s="18">
        <v>0</v>
      </c>
      <c r="L33" s="74" t="s">
        <v>164</v>
      </c>
      <c r="M33" s="75" t="s">
        <v>164</v>
      </c>
      <c r="N33" s="80" t="s">
        <v>164</v>
      </c>
      <c r="O33"/>
      <c r="P33" s="96">
        <v>53822</v>
      </c>
      <c r="Q33" s="18">
        <v>59967</v>
      </c>
      <c r="R33" s="18">
        <v>63714</v>
      </c>
      <c r="S33" s="74">
        <v>0.22264569203213688</v>
      </c>
      <c r="T33" s="75">
        <v>0.22722744623511476</v>
      </c>
      <c r="U33" s="80">
        <v>0.21559927811430457</v>
      </c>
    </row>
    <row r="34" spans="1:21" x14ac:dyDescent="0.2">
      <c r="A34" s="17" t="s">
        <v>186</v>
      </c>
      <c r="B34" s="18">
        <v>1034356</v>
      </c>
      <c r="C34" s="18">
        <v>0</v>
      </c>
      <c r="D34" s="18">
        <v>0</v>
      </c>
      <c r="E34" s="74">
        <v>1.5533516699901557</v>
      </c>
      <c r="F34" s="75" t="s">
        <v>164</v>
      </c>
      <c r="G34" s="80" t="s">
        <v>164</v>
      </c>
      <c r="H34"/>
      <c r="I34" s="96">
        <v>798721</v>
      </c>
      <c r="J34" s="18">
        <v>0</v>
      </c>
      <c r="K34" s="18">
        <v>0</v>
      </c>
      <c r="L34" s="74">
        <v>1.8831176516548862</v>
      </c>
      <c r="M34" s="75" t="s">
        <v>164</v>
      </c>
      <c r="N34" s="80" t="s">
        <v>164</v>
      </c>
      <c r="O34"/>
      <c r="P34" s="96">
        <v>235635</v>
      </c>
      <c r="Q34" s="18">
        <v>0</v>
      </c>
      <c r="R34" s="18">
        <v>0</v>
      </c>
      <c r="S34" s="74">
        <v>0.97475228794902791</v>
      </c>
      <c r="T34" s="75" t="s">
        <v>164</v>
      </c>
      <c r="U34" s="80" t="s">
        <v>164</v>
      </c>
    </row>
    <row r="35" spans="1:21" x14ac:dyDescent="0.2">
      <c r="A35" s="17" t="s">
        <v>187</v>
      </c>
      <c r="B35" s="18">
        <v>275479</v>
      </c>
      <c r="C35" s="18">
        <v>360328</v>
      </c>
      <c r="D35" s="18">
        <v>453365</v>
      </c>
      <c r="E35" s="74">
        <v>0.41370259823234756</v>
      </c>
      <c r="F35" s="75">
        <v>0.50582470210952801</v>
      </c>
      <c r="G35" s="80">
        <v>0.58690549773544953</v>
      </c>
      <c r="I35" s="96">
        <v>251710</v>
      </c>
      <c r="J35" s="18">
        <v>336374</v>
      </c>
      <c r="K35" s="18">
        <v>429456</v>
      </c>
      <c r="L35" s="74">
        <v>0.59344820544101307</v>
      </c>
      <c r="M35" s="75">
        <v>0.75008125765079581</v>
      </c>
      <c r="N35" s="80">
        <v>0.90042839413098719</v>
      </c>
      <c r="P35" s="96">
        <v>23769</v>
      </c>
      <c r="Q35" s="18">
        <v>23954</v>
      </c>
      <c r="R35" s="18">
        <v>23909</v>
      </c>
      <c r="S35" s="74">
        <v>9.8325321502580026E-2</v>
      </c>
      <c r="T35" s="75">
        <v>9.0766692466122012E-2</v>
      </c>
      <c r="U35" s="80">
        <v>8.090471702349418E-2</v>
      </c>
    </row>
    <row r="36" spans="1:21" x14ac:dyDescent="0.2">
      <c r="A36" s="17" t="s">
        <v>188</v>
      </c>
      <c r="B36" s="18">
        <v>0</v>
      </c>
      <c r="C36" s="18">
        <v>15882</v>
      </c>
      <c r="D36" s="18">
        <v>53317</v>
      </c>
      <c r="E36" s="74" t="s">
        <v>164</v>
      </c>
      <c r="F36" s="75">
        <v>2.2294986564750794E-2</v>
      </c>
      <c r="G36" s="80">
        <v>6.9021738384659082E-2</v>
      </c>
      <c r="I36" s="96">
        <v>0</v>
      </c>
      <c r="J36" s="18">
        <v>0</v>
      </c>
      <c r="K36" s="18">
        <v>0</v>
      </c>
      <c r="L36" s="74" t="s">
        <v>164</v>
      </c>
      <c r="M36" s="75" t="s">
        <v>164</v>
      </c>
      <c r="N36" s="80" t="s">
        <v>164</v>
      </c>
      <c r="P36" s="96">
        <v>0</v>
      </c>
      <c r="Q36" s="18">
        <v>15882</v>
      </c>
      <c r="R36" s="18">
        <v>53317</v>
      </c>
      <c r="S36" s="74" t="s">
        <v>164</v>
      </c>
      <c r="T36" s="75">
        <v>6.0180204130706766E-2</v>
      </c>
      <c r="U36" s="80">
        <v>0.18041728209216776</v>
      </c>
    </row>
    <row r="37" spans="1:21" x14ac:dyDescent="0.2">
      <c r="A37" s="17" t="s">
        <v>189</v>
      </c>
      <c r="B37" s="18">
        <v>0</v>
      </c>
      <c r="C37" s="18">
        <v>1957</v>
      </c>
      <c r="D37" s="18">
        <v>34577</v>
      </c>
      <c r="E37" s="74" t="s">
        <v>164</v>
      </c>
      <c r="F37" s="75">
        <v>2.7472162641491815E-3</v>
      </c>
      <c r="G37" s="80">
        <v>4.4761795452226437E-2</v>
      </c>
      <c r="I37" s="96">
        <v>0</v>
      </c>
      <c r="J37" s="18">
        <v>1957</v>
      </c>
      <c r="K37" s="18">
        <v>34577</v>
      </c>
      <c r="L37" s="74" t="s">
        <v>164</v>
      </c>
      <c r="M37" s="75">
        <v>4.3639193909832726E-3</v>
      </c>
      <c r="N37" s="80">
        <v>7.2496629652088099E-2</v>
      </c>
      <c r="P37" s="96">
        <v>0</v>
      </c>
      <c r="Q37" s="18">
        <v>0</v>
      </c>
      <c r="R37" s="18">
        <v>0</v>
      </c>
      <c r="S37" s="74" t="s">
        <v>164</v>
      </c>
      <c r="T37" s="75" t="s">
        <v>164</v>
      </c>
      <c r="U37" s="80" t="s">
        <v>164</v>
      </c>
    </row>
    <row r="38" spans="1:21" x14ac:dyDescent="0.2">
      <c r="A38" s="17"/>
      <c r="B38" s="18"/>
      <c r="C38" s="18"/>
      <c r="D38" s="18"/>
      <c r="E38" s="74"/>
      <c r="F38" s="75"/>
      <c r="G38" s="28"/>
      <c r="H38"/>
      <c r="I38" s="96"/>
      <c r="J38" s="18"/>
      <c r="K38" s="18"/>
      <c r="L38" s="74"/>
      <c r="M38" s="75"/>
      <c r="N38" s="28"/>
      <c r="O38"/>
      <c r="P38" s="96"/>
      <c r="Q38" s="18"/>
      <c r="R38" s="18"/>
      <c r="S38" s="74"/>
      <c r="T38" s="75"/>
      <c r="U38" s="28"/>
    </row>
    <row r="39" spans="1:21" ht="13.5" thickBot="1" x14ac:dyDescent="0.25">
      <c r="A39" s="20" t="s">
        <v>4</v>
      </c>
      <c r="B39" s="21">
        <v>66588656</v>
      </c>
      <c r="C39" s="21">
        <v>71235746</v>
      </c>
      <c r="D39" s="22">
        <v>77246678</v>
      </c>
      <c r="E39" s="83">
        <v>100</v>
      </c>
      <c r="F39" s="83">
        <v>100</v>
      </c>
      <c r="G39" s="84">
        <v>100</v>
      </c>
      <c r="H39"/>
      <c r="I39" s="97">
        <v>42414822</v>
      </c>
      <c r="J39" s="21">
        <v>44845008</v>
      </c>
      <c r="K39" s="22">
        <v>47694631</v>
      </c>
      <c r="L39" s="83">
        <v>100</v>
      </c>
      <c r="M39" s="83">
        <v>100</v>
      </c>
      <c r="N39" s="84">
        <v>100</v>
      </c>
      <c r="O39"/>
      <c r="P39" s="97">
        <v>24173834</v>
      </c>
      <c r="Q39" s="21">
        <v>26390738</v>
      </c>
      <c r="R39" s="22">
        <v>29552047</v>
      </c>
      <c r="S39" s="83">
        <v>100</v>
      </c>
      <c r="T39" s="83">
        <v>100</v>
      </c>
      <c r="U39" s="84">
        <v>100</v>
      </c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">
      <c r="A63" s="26" t="s">
        <v>159</v>
      </c>
      <c r="T63" s="25"/>
      <c r="U63" s="223">
        <v>7</v>
      </c>
    </row>
    <row r="64" spans="1:21" x14ac:dyDescent="0.2">
      <c r="A64" s="26" t="s">
        <v>160</v>
      </c>
      <c r="T64" s="25"/>
      <c r="U64" s="222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238" t="s">
        <v>104</v>
      </c>
      <c r="E4" s="238"/>
      <c r="F4" s="6"/>
      <c r="I4" s="238" t="s">
        <v>91</v>
      </c>
      <c r="J4" s="238"/>
      <c r="K4" s="238"/>
      <c r="L4" s="238"/>
      <c r="M4" s="238"/>
      <c r="N4" s="238"/>
      <c r="P4" s="238" t="s">
        <v>92</v>
      </c>
      <c r="Q4" s="238"/>
      <c r="R4" s="238"/>
      <c r="S4" s="238"/>
      <c r="T4" s="238"/>
      <c r="U4" s="23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5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5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5142648</v>
      </c>
      <c r="C7" s="18">
        <v>5561246</v>
      </c>
      <c r="D7" s="19">
        <v>5884757</v>
      </c>
      <c r="E7" s="79">
        <v>20.610144516138032</v>
      </c>
      <c r="F7" s="79">
        <v>20.571327154045605</v>
      </c>
      <c r="G7" s="80">
        <v>20.289437589422882</v>
      </c>
      <c r="I7" s="96">
        <v>3587581</v>
      </c>
      <c r="J7" s="18">
        <v>3827207</v>
      </c>
      <c r="K7" s="19">
        <v>4048864</v>
      </c>
      <c r="L7" s="79">
        <v>18.673718605828483</v>
      </c>
      <c r="M7" s="79">
        <v>18.491308709447484</v>
      </c>
      <c r="N7" s="80">
        <v>18.492627158894912</v>
      </c>
      <c r="P7" s="96">
        <v>1555067</v>
      </c>
      <c r="Q7" s="18">
        <v>1734039</v>
      </c>
      <c r="R7" s="19">
        <v>1835893</v>
      </c>
      <c r="S7" s="79">
        <v>27.0913017672001</v>
      </c>
      <c r="T7" s="79">
        <v>27.365279922053315</v>
      </c>
      <c r="U7" s="80">
        <v>25.822859767088424</v>
      </c>
    </row>
    <row r="8" spans="1:21" x14ac:dyDescent="0.2">
      <c r="A8" s="17" t="s">
        <v>162</v>
      </c>
      <c r="B8" s="18">
        <v>829418</v>
      </c>
      <c r="C8" s="18">
        <v>1359329</v>
      </c>
      <c r="D8" s="19">
        <v>1551232</v>
      </c>
      <c r="E8" s="79">
        <v>3.3240511200234146</v>
      </c>
      <c r="F8" s="79">
        <v>5.0282259711190012</v>
      </c>
      <c r="G8" s="80">
        <v>5.3483304154641615</v>
      </c>
      <c r="I8" s="96">
        <v>820460</v>
      </c>
      <c r="J8" s="18">
        <v>1285135</v>
      </c>
      <c r="K8" s="19">
        <v>1457643</v>
      </c>
      <c r="L8" s="79">
        <v>4.2705765158579103</v>
      </c>
      <c r="M8" s="79">
        <v>6.2091828370704256</v>
      </c>
      <c r="N8" s="80">
        <v>6.6575830973263255</v>
      </c>
      <c r="P8" s="96">
        <v>8958</v>
      </c>
      <c r="Q8" s="18">
        <v>74194</v>
      </c>
      <c r="R8" s="19">
        <v>93589</v>
      </c>
      <c r="S8" s="79">
        <v>0.1560600805178031</v>
      </c>
      <c r="T8" s="79">
        <v>1.170873076405331</v>
      </c>
      <c r="U8" s="80">
        <v>1.3163815226388675</v>
      </c>
    </row>
    <row r="9" spans="1:21" x14ac:dyDescent="0.2">
      <c r="A9" s="17" t="s">
        <v>82</v>
      </c>
      <c r="B9" s="18">
        <v>6341821</v>
      </c>
      <c r="C9" s="18">
        <v>6937749</v>
      </c>
      <c r="D9" s="19">
        <v>7375609</v>
      </c>
      <c r="E9" s="79">
        <v>25.41605945137194</v>
      </c>
      <c r="F9" s="79">
        <v>25.663080610289988</v>
      </c>
      <c r="G9" s="80">
        <v>25.429590124024781</v>
      </c>
      <c r="I9" s="96">
        <v>4713697</v>
      </c>
      <c r="J9" s="18">
        <v>5147813</v>
      </c>
      <c r="K9" s="19">
        <v>5431918</v>
      </c>
      <c r="L9" s="79">
        <v>24.535265230565638</v>
      </c>
      <c r="M9" s="79">
        <v>24.871871148204679</v>
      </c>
      <c r="N9" s="80">
        <v>24.80953529970138</v>
      </c>
      <c r="P9" s="96">
        <v>1628124</v>
      </c>
      <c r="Q9" s="18">
        <v>1789936</v>
      </c>
      <c r="R9" s="19">
        <v>1943691</v>
      </c>
      <c r="S9" s="79">
        <v>28.364050293923604</v>
      </c>
      <c r="T9" s="79">
        <v>28.247403710389687</v>
      </c>
      <c r="U9" s="80">
        <v>27.339098805623127</v>
      </c>
    </row>
    <row r="10" spans="1:21" x14ac:dyDescent="0.2">
      <c r="A10" s="17" t="s">
        <v>84</v>
      </c>
      <c r="B10" s="18">
        <v>3463488</v>
      </c>
      <c r="C10" s="18">
        <v>3874717</v>
      </c>
      <c r="D10" s="19">
        <v>4673874</v>
      </c>
      <c r="E10" s="79">
        <v>13.880589962585399</v>
      </c>
      <c r="F10" s="79">
        <v>14.332772014822242</v>
      </c>
      <c r="G10" s="80">
        <v>16.114560860172524</v>
      </c>
      <c r="I10" s="96">
        <v>2834869</v>
      </c>
      <c r="J10" s="18">
        <v>3161922</v>
      </c>
      <c r="K10" s="19">
        <v>3634700</v>
      </c>
      <c r="L10" s="79">
        <v>14.755777218796283</v>
      </c>
      <c r="M10" s="79">
        <v>15.276956751279355</v>
      </c>
      <c r="N10" s="80">
        <v>16.600990286271738</v>
      </c>
      <c r="P10" s="96">
        <v>628619</v>
      </c>
      <c r="Q10" s="18">
        <v>712795</v>
      </c>
      <c r="R10" s="19">
        <v>1039174</v>
      </c>
      <c r="S10" s="79">
        <v>10.951365456019298</v>
      </c>
      <c r="T10" s="79">
        <v>11.248786620162518</v>
      </c>
      <c r="U10" s="80">
        <v>14.616562335389014</v>
      </c>
    </row>
    <row r="11" spans="1:21" x14ac:dyDescent="0.2">
      <c r="A11" s="17" t="s">
        <v>152</v>
      </c>
      <c r="B11" s="18">
        <v>3788427</v>
      </c>
      <c r="C11" s="18">
        <v>4046416</v>
      </c>
      <c r="D11" s="19">
        <v>4362624</v>
      </c>
      <c r="E11" s="79">
        <v>15.182845094363692</v>
      </c>
      <c r="F11" s="79">
        <v>14.967895205025027</v>
      </c>
      <c r="G11" s="80">
        <v>15.041434569705837</v>
      </c>
      <c r="I11" s="96">
        <v>3465675</v>
      </c>
      <c r="J11" s="18">
        <v>3663241</v>
      </c>
      <c r="K11" s="19">
        <v>3882275</v>
      </c>
      <c r="L11" s="79">
        <v>18.039185659990569</v>
      </c>
      <c r="M11" s="79">
        <v>17.699100207567845</v>
      </c>
      <c r="N11" s="80">
        <v>17.731754907870144</v>
      </c>
      <c r="P11" s="96">
        <v>322752</v>
      </c>
      <c r="Q11" s="18">
        <v>383175</v>
      </c>
      <c r="R11" s="19">
        <v>480349</v>
      </c>
      <c r="S11" s="79">
        <v>5.6227621240546979</v>
      </c>
      <c r="T11" s="79">
        <v>6.0469753760629255</v>
      </c>
      <c r="U11" s="80">
        <v>6.7563767966113257</v>
      </c>
    </row>
    <row r="12" spans="1:21" x14ac:dyDescent="0.2">
      <c r="A12" s="17" t="s">
        <v>163</v>
      </c>
      <c r="B12" s="18">
        <v>0</v>
      </c>
      <c r="C12" s="18">
        <v>0</v>
      </c>
      <c r="D12" s="19">
        <v>0</v>
      </c>
      <c r="E12" s="79" t="s">
        <v>164</v>
      </c>
      <c r="F12" s="79" t="s">
        <v>164</v>
      </c>
      <c r="G12" s="80" t="s">
        <v>164</v>
      </c>
      <c r="I12" s="96">
        <v>0</v>
      </c>
      <c r="J12" s="18">
        <v>0</v>
      </c>
      <c r="K12" s="19">
        <v>0</v>
      </c>
      <c r="L12" s="79" t="s">
        <v>164</v>
      </c>
      <c r="M12" s="79" t="s">
        <v>164</v>
      </c>
      <c r="N12" s="80" t="s">
        <v>164</v>
      </c>
      <c r="P12" s="96">
        <v>0</v>
      </c>
      <c r="Q12" s="18">
        <v>0</v>
      </c>
      <c r="R12" s="19">
        <v>0</v>
      </c>
      <c r="S12" s="79" t="s">
        <v>164</v>
      </c>
      <c r="T12" s="79" t="s">
        <v>164</v>
      </c>
      <c r="U12" s="80" t="s">
        <v>164</v>
      </c>
    </row>
    <row r="13" spans="1:21" x14ac:dyDescent="0.2">
      <c r="A13" s="17" t="s">
        <v>165</v>
      </c>
      <c r="B13" s="18">
        <v>512517</v>
      </c>
      <c r="C13" s="18">
        <v>549236</v>
      </c>
      <c r="D13" s="19">
        <v>585602</v>
      </c>
      <c r="E13" s="79">
        <v>2.0540098091445329</v>
      </c>
      <c r="F13" s="79">
        <v>2.0316514394039382</v>
      </c>
      <c r="G13" s="80">
        <v>2.0190358295578252</v>
      </c>
      <c r="I13" s="96">
        <v>512517</v>
      </c>
      <c r="J13" s="18">
        <v>549236</v>
      </c>
      <c r="K13" s="19">
        <v>585602</v>
      </c>
      <c r="L13" s="79">
        <v>2.6677023428051929</v>
      </c>
      <c r="M13" s="79">
        <v>2.6536564210773284</v>
      </c>
      <c r="N13" s="80">
        <v>2.6746562614854881</v>
      </c>
      <c r="P13" s="96">
        <v>0</v>
      </c>
      <c r="Q13" s="18">
        <v>0</v>
      </c>
      <c r="R13" s="19">
        <v>0</v>
      </c>
      <c r="S13" s="79" t="s">
        <v>164</v>
      </c>
      <c r="T13" s="79" t="s">
        <v>164</v>
      </c>
      <c r="U13" s="80" t="s">
        <v>164</v>
      </c>
    </row>
    <row r="14" spans="1:21" x14ac:dyDescent="0.2">
      <c r="A14" s="17" t="s">
        <v>166</v>
      </c>
      <c r="B14" s="18">
        <v>700058</v>
      </c>
      <c r="C14" s="18">
        <v>704125</v>
      </c>
      <c r="D14" s="19">
        <v>0</v>
      </c>
      <c r="E14" s="79">
        <v>2.8056162019408206</v>
      </c>
      <c r="F14" s="79">
        <v>2.6045935986903586</v>
      </c>
      <c r="G14" s="80" t="s">
        <v>164</v>
      </c>
      <c r="I14" s="96">
        <v>363953</v>
      </c>
      <c r="J14" s="18">
        <v>377401</v>
      </c>
      <c r="K14" s="19">
        <v>0</v>
      </c>
      <c r="L14" s="79">
        <v>1.8944118356483364</v>
      </c>
      <c r="M14" s="79">
        <v>1.8234285206559746</v>
      </c>
      <c r="N14" s="80" t="s">
        <v>164</v>
      </c>
      <c r="P14" s="96">
        <v>336105</v>
      </c>
      <c r="Q14" s="18">
        <v>326724</v>
      </c>
      <c r="R14" s="19">
        <v>0</v>
      </c>
      <c r="S14" s="79">
        <v>5.8553888549270159</v>
      </c>
      <c r="T14" s="79">
        <v>5.1561087825896346</v>
      </c>
      <c r="U14" s="80" t="s">
        <v>164</v>
      </c>
    </row>
    <row r="15" spans="1:21" x14ac:dyDescent="0.2">
      <c r="A15" s="17" t="s">
        <v>167</v>
      </c>
      <c r="B15" s="18">
        <v>322710</v>
      </c>
      <c r="C15" s="18">
        <v>324097</v>
      </c>
      <c r="D15" s="19">
        <v>403105</v>
      </c>
      <c r="E15" s="79">
        <v>1.2933219883614246</v>
      </c>
      <c r="F15" s="79">
        <v>1.1988510158775063</v>
      </c>
      <c r="G15" s="80">
        <v>1.3898235287343743</v>
      </c>
      <c r="I15" s="96">
        <v>0</v>
      </c>
      <c r="J15" s="18">
        <v>0</v>
      </c>
      <c r="K15" s="19">
        <v>0</v>
      </c>
      <c r="L15" s="79" t="s">
        <v>164</v>
      </c>
      <c r="M15" s="79" t="s">
        <v>164</v>
      </c>
      <c r="N15" s="80" t="s">
        <v>164</v>
      </c>
      <c r="P15" s="96">
        <v>322710</v>
      </c>
      <c r="Q15" s="18">
        <v>324097</v>
      </c>
      <c r="R15" s="19">
        <v>403105</v>
      </c>
      <c r="S15" s="79">
        <v>5.6220304291025043</v>
      </c>
      <c r="T15" s="79">
        <v>5.1146514737544617</v>
      </c>
      <c r="U15" s="80">
        <v>5.6698968220981172</v>
      </c>
    </row>
    <row r="16" spans="1:21" x14ac:dyDescent="0.2">
      <c r="A16" s="17" t="s">
        <v>168</v>
      </c>
      <c r="B16" s="18">
        <v>539489</v>
      </c>
      <c r="C16" s="18">
        <v>601623</v>
      </c>
      <c r="D16" s="19">
        <v>638358</v>
      </c>
      <c r="E16" s="79">
        <v>2.1621052529488289</v>
      </c>
      <c r="F16" s="79">
        <v>2.2254335730515034</v>
      </c>
      <c r="G16" s="80">
        <v>2.2009277189710317</v>
      </c>
      <c r="I16" s="96">
        <v>415169</v>
      </c>
      <c r="J16" s="18">
        <v>463880</v>
      </c>
      <c r="K16" s="19">
        <v>507999</v>
      </c>
      <c r="L16" s="79">
        <v>2.1609962478514646</v>
      </c>
      <c r="M16" s="79">
        <v>2.2412553813103129</v>
      </c>
      <c r="N16" s="80">
        <v>2.3202152762086987</v>
      </c>
      <c r="P16" s="96">
        <v>124320</v>
      </c>
      <c r="Q16" s="18">
        <v>137743</v>
      </c>
      <c r="R16" s="19">
        <v>130359</v>
      </c>
      <c r="S16" s="79">
        <v>2.165817058492217</v>
      </c>
      <c r="T16" s="79">
        <v>2.1737548880408051</v>
      </c>
      <c r="U16" s="80">
        <v>1.8335720961830999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79" t="s">
        <v>164</v>
      </c>
      <c r="F17" s="79" t="s">
        <v>164</v>
      </c>
      <c r="G17" s="80" t="s">
        <v>164</v>
      </c>
      <c r="I17" s="96">
        <v>0</v>
      </c>
      <c r="J17" s="18">
        <v>0</v>
      </c>
      <c r="K17" s="19">
        <v>0</v>
      </c>
      <c r="L17" s="79" t="s">
        <v>164</v>
      </c>
      <c r="M17" s="79" t="s">
        <v>164</v>
      </c>
      <c r="N17" s="80" t="s">
        <v>164</v>
      </c>
      <c r="P17" s="96">
        <v>0</v>
      </c>
      <c r="Q17" s="18">
        <v>0</v>
      </c>
      <c r="R17" s="19">
        <v>0</v>
      </c>
      <c r="S17" s="79" t="s">
        <v>164</v>
      </c>
      <c r="T17" s="79" t="s">
        <v>164</v>
      </c>
      <c r="U17" s="80" t="s">
        <v>164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79" t="s">
        <v>164</v>
      </c>
      <c r="F18" s="79" t="s">
        <v>164</v>
      </c>
      <c r="G18" s="80" t="s">
        <v>164</v>
      </c>
      <c r="I18" s="96">
        <v>0</v>
      </c>
      <c r="J18" s="18">
        <v>0</v>
      </c>
      <c r="K18" s="19">
        <v>0</v>
      </c>
      <c r="L18" s="79" t="s">
        <v>164</v>
      </c>
      <c r="M18" s="79" t="s">
        <v>164</v>
      </c>
      <c r="N18" s="80" t="s">
        <v>164</v>
      </c>
      <c r="P18" s="96">
        <v>0</v>
      </c>
      <c r="Q18" s="18">
        <v>0</v>
      </c>
      <c r="R18" s="19">
        <v>0</v>
      </c>
      <c r="S18" s="79" t="s">
        <v>164</v>
      </c>
      <c r="T18" s="79" t="s">
        <v>164</v>
      </c>
      <c r="U18" s="80" t="s">
        <v>164</v>
      </c>
    </row>
    <row r="19" spans="1:21" x14ac:dyDescent="0.2">
      <c r="A19" s="17" t="s">
        <v>171</v>
      </c>
      <c r="B19" s="18">
        <v>0</v>
      </c>
      <c r="C19" s="18">
        <v>0</v>
      </c>
      <c r="D19" s="19">
        <v>0</v>
      </c>
      <c r="E19" s="79" t="s">
        <v>164</v>
      </c>
      <c r="F19" s="79" t="s">
        <v>164</v>
      </c>
      <c r="G19" s="80" t="s">
        <v>164</v>
      </c>
      <c r="I19" s="96">
        <v>0</v>
      </c>
      <c r="J19" s="18">
        <v>0</v>
      </c>
      <c r="K19" s="19">
        <v>0</v>
      </c>
      <c r="L19" s="79" t="s">
        <v>164</v>
      </c>
      <c r="M19" s="79" t="s">
        <v>164</v>
      </c>
      <c r="N19" s="80" t="s">
        <v>164</v>
      </c>
      <c r="P19" s="96">
        <v>0</v>
      </c>
      <c r="Q19" s="18">
        <v>0</v>
      </c>
      <c r="R19" s="19">
        <v>0</v>
      </c>
      <c r="S19" s="79" t="s">
        <v>164</v>
      </c>
      <c r="T19" s="79" t="s">
        <v>164</v>
      </c>
      <c r="U19" s="80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79" t="s">
        <v>164</v>
      </c>
      <c r="F20" s="79" t="s">
        <v>164</v>
      </c>
      <c r="G20" s="80" t="s">
        <v>164</v>
      </c>
      <c r="I20" s="96">
        <v>0</v>
      </c>
      <c r="J20" s="18">
        <v>0</v>
      </c>
      <c r="K20" s="19">
        <v>0</v>
      </c>
      <c r="L20" s="79" t="s">
        <v>164</v>
      </c>
      <c r="M20" s="79" t="s">
        <v>164</v>
      </c>
      <c r="N20" s="80" t="s">
        <v>164</v>
      </c>
      <c r="P20" s="96">
        <v>0</v>
      </c>
      <c r="Q20" s="18">
        <v>0</v>
      </c>
      <c r="R20" s="19">
        <v>0</v>
      </c>
      <c r="S20" s="79" t="s">
        <v>164</v>
      </c>
      <c r="T20" s="79" t="s">
        <v>164</v>
      </c>
      <c r="U20" s="80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223198</v>
      </c>
      <c r="E21" s="79" t="s">
        <v>164</v>
      </c>
      <c r="F21" s="79" t="s">
        <v>164</v>
      </c>
      <c r="G21" s="80">
        <v>0.76954101776573069</v>
      </c>
      <c r="I21" s="96">
        <v>0</v>
      </c>
      <c r="J21" s="18">
        <v>0</v>
      </c>
      <c r="K21" s="19">
        <v>0</v>
      </c>
      <c r="L21" s="79" t="s">
        <v>164</v>
      </c>
      <c r="M21" s="79" t="s">
        <v>164</v>
      </c>
      <c r="N21" s="80" t="s">
        <v>164</v>
      </c>
      <c r="P21" s="96">
        <v>0</v>
      </c>
      <c r="Q21" s="18">
        <v>0</v>
      </c>
      <c r="R21" s="19">
        <v>223198</v>
      </c>
      <c r="S21" s="79" t="s">
        <v>164</v>
      </c>
      <c r="T21" s="79" t="s">
        <v>164</v>
      </c>
      <c r="U21" s="80">
        <v>3.1394044502019463</v>
      </c>
    </row>
    <row r="22" spans="1:21" x14ac:dyDescent="0.2">
      <c r="A22" s="17" t="s">
        <v>174</v>
      </c>
      <c r="B22" s="18">
        <v>1206331</v>
      </c>
      <c r="C22" s="18">
        <v>1315314</v>
      </c>
      <c r="D22" s="19">
        <v>1320599</v>
      </c>
      <c r="E22" s="79">
        <v>4.834601987983099</v>
      </c>
      <c r="F22" s="79">
        <v>4.8654122842788006</v>
      </c>
      <c r="G22" s="80">
        <v>4.5531550395631069</v>
      </c>
      <c r="I22" s="96">
        <v>950335</v>
      </c>
      <c r="J22" s="18">
        <v>1013554</v>
      </c>
      <c r="K22" s="19">
        <v>992877</v>
      </c>
      <c r="L22" s="79">
        <v>4.9465889052456271</v>
      </c>
      <c r="M22" s="79">
        <v>4.8970280174799363</v>
      </c>
      <c r="N22" s="80">
        <v>4.5348285780016573</v>
      </c>
      <c r="P22" s="96">
        <v>255996</v>
      </c>
      <c r="Q22" s="18">
        <v>301760</v>
      </c>
      <c r="R22" s="19">
        <v>327722</v>
      </c>
      <c r="S22" s="79">
        <v>4.4597852614685776</v>
      </c>
      <c r="T22" s="79">
        <v>4.7621459893801745</v>
      </c>
      <c r="U22" s="80">
        <v>4.6095928513207207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79" t="s">
        <v>164</v>
      </c>
      <c r="F23" s="79" t="s">
        <v>164</v>
      </c>
      <c r="G23" s="80" t="s">
        <v>164</v>
      </c>
      <c r="I23" s="96">
        <v>0</v>
      </c>
      <c r="J23" s="18">
        <v>0</v>
      </c>
      <c r="K23" s="19">
        <v>0</v>
      </c>
      <c r="L23" s="79" t="s">
        <v>164</v>
      </c>
      <c r="M23" s="79" t="s">
        <v>164</v>
      </c>
      <c r="N23" s="80" t="s">
        <v>164</v>
      </c>
      <c r="P23" s="96">
        <v>0</v>
      </c>
      <c r="Q23" s="18">
        <v>0</v>
      </c>
      <c r="R23" s="19">
        <v>0</v>
      </c>
      <c r="S23" s="79" t="s">
        <v>164</v>
      </c>
      <c r="T23" s="79" t="s">
        <v>164</v>
      </c>
      <c r="U23" s="80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79" t="s">
        <v>164</v>
      </c>
      <c r="F24" s="79" t="s">
        <v>164</v>
      </c>
      <c r="G24" s="80" t="s">
        <v>164</v>
      </c>
      <c r="I24" s="96">
        <v>0</v>
      </c>
      <c r="J24" s="18">
        <v>0</v>
      </c>
      <c r="K24" s="19">
        <v>0</v>
      </c>
      <c r="L24" s="79" t="s">
        <v>164</v>
      </c>
      <c r="M24" s="79" t="s">
        <v>164</v>
      </c>
      <c r="N24" s="80" t="s">
        <v>164</v>
      </c>
      <c r="P24" s="96">
        <v>0</v>
      </c>
      <c r="Q24" s="18">
        <v>0</v>
      </c>
      <c r="R24" s="19">
        <v>0</v>
      </c>
      <c r="S24" s="79" t="s">
        <v>164</v>
      </c>
      <c r="T24" s="79" t="s">
        <v>164</v>
      </c>
      <c r="U24" s="80" t="s">
        <v>164</v>
      </c>
    </row>
    <row r="25" spans="1:21" x14ac:dyDescent="0.2">
      <c r="A25" s="17" t="s">
        <v>177</v>
      </c>
      <c r="B25" s="18">
        <v>0</v>
      </c>
      <c r="C25" s="18">
        <v>10535</v>
      </c>
      <c r="D25" s="19">
        <v>38679</v>
      </c>
      <c r="E25" s="79" t="s">
        <v>164</v>
      </c>
      <c r="F25" s="79">
        <v>3.8969492010939716E-2</v>
      </c>
      <c r="G25" s="80">
        <v>0.13335727482397108</v>
      </c>
      <c r="I25" s="96">
        <v>0</v>
      </c>
      <c r="J25" s="18">
        <v>790</v>
      </c>
      <c r="K25" s="19">
        <v>6413</v>
      </c>
      <c r="L25" s="79" t="s">
        <v>164</v>
      </c>
      <c r="M25" s="79">
        <v>3.816917632222013E-3</v>
      </c>
      <c r="N25" s="80">
        <v>2.9290491844130372E-2</v>
      </c>
      <c r="P25" s="96">
        <v>0</v>
      </c>
      <c r="Q25" s="18">
        <v>9745</v>
      </c>
      <c r="R25" s="19">
        <v>32266</v>
      </c>
      <c r="S25" s="79" t="s">
        <v>164</v>
      </c>
      <c r="T25" s="79">
        <v>0.15378815173154095</v>
      </c>
      <c r="U25" s="80">
        <v>0.45383929959146585</v>
      </c>
    </row>
    <row r="26" spans="1:21" x14ac:dyDescent="0.2">
      <c r="A26" s="17" t="s">
        <v>178</v>
      </c>
      <c r="B26" s="18">
        <v>13342</v>
      </c>
      <c r="C26" s="18">
        <v>15658</v>
      </c>
      <c r="D26" s="19">
        <v>16551</v>
      </c>
      <c r="E26" s="79">
        <v>5.3470614386657143E-2</v>
      </c>
      <c r="F26" s="79">
        <v>5.791972528783048E-2</v>
      </c>
      <c r="G26" s="80">
        <v>5.7064460187997247E-2</v>
      </c>
      <c r="I26" s="96">
        <v>0</v>
      </c>
      <c r="J26" s="18">
        <v>0</v>
      </c>
      <c r="K26" s="19">
        <v>0</v>
      </c>
      <c r="L26" s="79" t="s">
        <v>164</v>
      </c>
      <c r="M26" s="79" t="s">
        <v>164</v>
      </c>
      <c r="N26" s="80" t="s">
        <v>164</v>
      </c>
      <c r="P26" s="96">
        <v>13342</v>
      </c>
      <c r="Q26" s="18">
        <v>15658</v>
      </c>
      <c r="R26" s="19">
        <v>16551</v>
      </c>
      <c r="S26" s="79">
        <v>0.2324350964800769</v>
      </c>
      <c r="T26" s="79">
        <v>0.24710260439327536</v>
      </c>
      <c r="U26" s="80">
        <v>0.23279905310662466</v>
      </c>
    </row>
    <row r="27" spans="1:21" x14ac:dyDescent="0.2">
      <c r="A27" s="17" t="s">
        <v>179</v>
      </c>
      <c r="B27" s="18">
        <v>923807</v>
      </c>
      <c r="C27" s="18">
        <v>947378</v>
      </c>
      <c r="D27" s="19">
        <v>1031509</v>
      </c>
      <c r="E27" s="79">
        <v>3.7023330733544131</v>
      </c>
      <c r="F27" s="79">
        <v>3.5043986143654533</v>
      </c>
      <c r="G27" s="80">
        <v>3.5564318931823364</v>
      </c>
      <c r="I27" s="96">
        <v>803030</v>
      </c>
      <c r="J27" s="18">
        <v>811524</v>
      </c>
      <c r="K27" s="19">
        <v>870359</v>
      </c>
      <c r="L27" s="79">
        <v>4.1798516192494182</v>
      </c>
      <c r="M27" s="79">
        <v>3.9209117273054894</v>
      </c>
      <c r="N27" s="80">
        <v>3.9752445331304327</v>
      </c>
      <c r="P27" s="96">
        <v>120777</v>
      </c>
      <c r="Q27" s="18">
        <v>135854</v>
      </c>
      <c r="R27" s="19">
        <v>161150</v>
      </c>
      <c r="S27" s="79">
        <v>2.1040933628821952</v>
      </c>
      <c r="T27" s="79">
        <v>2.1439441318970514</v>
      </c>
      <c r="U27" s="80">
        <v>2.2666646974885243</v>
      </c>
    </row>
    <row r="28" spans="1:21" x14ac:dyDescent="0.2">
      <c r="A28" s="17" t="s">
        <v>180</v>
      </c>
      <c r="B28" s="18">
        <v>71827</v>
      </c>
      <c r="C28" s="18">
        <v>110302</v>
      </c>
      <c r="D28" s="19">
        <v>142395</v>
      </c>
      <c r="E28" s="79">
        <v>0.2878604271886091</v>
      </c>
      <c r="F28" s="79">
        <v>0.40801261583205245</v>
      </c>
      <c r="G28" s="80">
        <v>0.49094881327230183</v>
      </c>
      <c r="I28" s="96">
        <v>33873</v>
      </c>
      <c r="J28" s="18">
        <v>60708</v>
      </c>
      <c r="K28" s="19">
        <v>81849</v>
      </c>
      <c r="L28" s="79">
        <v>0.17631235931264777</v>
      </c>
      <c r="M28" s="79">
        <v>0.29331320964168855</v>
      </c>
      <c r="N28" s="80">
        <v>0.3738340038905702</v>
      </c>
      <c r="P28" s="96">
        <v>37954</v>
      </c>
      <c r="Q28" s="18">
        <v>49594</v>
      </c>
      <c r="R28" s="19">
        <v>60546</v>
      </c>
      <c r="S28" s="79">
        <v>0.66120833846536042</v>
      </c>
      <c r="T28" s="79">
        <v>0.78265465335803408</v>
      </c>
      <c r="U28" s="80">
        <v>0.85161328435705985</v>
      </c>
    </row>
    <row r="29" spans="1:21" x14ac:dyDescent="0.2">
      <c r="A29" s="17" t="s">
        <v>181</v>
      </c>
      <c r="B29" s="18">
        <v>222934</v>
      </c>
      <c r="C29" s="18">
        <v>251597</v>
      </c>
      <c r="D29" s="19">
        <v>257466</v>
      </c>
      <c r="E29" s="79">
        <v>0.89345060318355751</v>
      </c>
      <c r="F29" s="79">
        <v>0.93066988908176562</v>
      </c>
      <c r="G29" s="80">
        <v>0.88769006747404378</v>
      </c>
      <c r="I29" s="96">
        <v>108445</v>
      </c>
      <c r="J29" s="18">
        <v>120048</v>
      </c>
      <c r="K29" s="19">
        <v>119903</v>
      </c>
      <c r="L29" s="79">
        <v>0.56446709195111411</v>
      </c>
      <c r="M29" s="79">
        <v>0.58001687077593445</v>
      </c>
      <c r="N29" s="80">
        <v>0.54764039351111238</v>
      </c>
      <c r="P29" s="96">
        <v>114489</v>
      </c>
      <c r="Q29" s="18">
        <v>131549</v>
      </c>
      <c r="R29" s="19">
        <v>137563</v>
      </c>
      <c r="S29" s="79">
        <v>1.9945481757538244</v>
      </c>
      <c r="T29" s="79">
        <v>2.0760059078637743</v>
      </c>
      <c r="U29" s="80">
        <v>1.9349003771679421</v>
      </c>
    </row>
    <row r="30" spans="1:21" x14ac:dyDescent="0.2">
      <c r="A30" s="17" t="s">
        <v>182</v>
      </c>
      <c r="B30" s="18">
        <v>51800</v>
      </c>
      <c r="C30" s="18">
        <v>66260</v>
      </c>
      <c r="D30" s="19">
        <v>74198</v>
      </c>
      <c r="E30" s="79">
        <v>0.20759839793350623</v>
      </c>
      <c r="F30" s="79">
        <v>0.24509905464118326</v>
      </c>
      <c r="G30" s="80">
        <v>0.25581951646601531</v>
      </c>
      <c r="I30" s="96">
        <v>34934</v>
      </c>
      <c r="J30" s="18">
        <v>41571</v>
      </c>
      <c r="K30" s="19">
        <v>46679</v>
      </c>
      <c r="L30" s="79">
        <v>0.18183497063230411</v>
      </c>
      <c r="M30" s="79">
        <v>0.20085200365709024</v>
      </c>
      <c r="N30" s="80">
        <v>0.21319988598037762</v>
      </c>
      <c r="P30" s="96">
        <v>16866</v>
      </c>
      <c r="Q30" s="18">
        <v>24689</v>
      </c>
      <c r="R30" s="19">
        <v>27519</v>
      </c>
      <c r="S30" s="79">
        <v>0.2938277872307733</v>
      </c>
      <c r="T30" s="79">
        <v>0.38962295311441919</v>
      </c>
      <c r="U30" s="80">
        <v>0.38707009500581258</v>
      </c>
    </row>
    <row r="31" spans="1:21" x14ac:dyDescent="0.2">
      <c r="A31" s="17" t="s">
        <v>183</v>
      </c>
      <c r="B31" s="18">
        <v>147140</v>
      </c>
      <c r="C31" s="18">
        <v>178680</v>
      </c>
      <c r="D31" s="19">
        <v>190559</v>
      </c>
      <c r="E31" s="79">
        <v>0.58969166548139207</v>
      </c>
      <c r="F31" s="79">
        <v>0.6609462584256961</v>
      </c>
      <c r="G31" s="80">
        <v>0.65700842661860714</v>
      </c>
      <c r="I31" s="96">
        <v>0</v>
      </c>
      <c r="J31" s="18">
        <v>0</v>
      </c>
      <c r="K31" s="19">
        <v>0</v>
      </c>
      <c r="L31" s="79" t="s">
        <v>164</v>
      </c>
      <c r="M31" s="79" t="s">
        <v>164</v>
      </c>
      <c r="N31" s="80" t="s">
        <v>164</v>
      </c>
      <c r="P31" s="96">
        <v>147140</v>
      </c>
      <c r="Q31" s="18">
        <v>178680</v>
      </c>
      <c r="R31" s="19">
        <v>190559</v>
      </c>
      <c r="S31" s="79">
        <v>2.5633713158505858</v>
      </c>
      <c r="T31" s="79">
        <v>2.8197913752069512</v>
      </c>
      <c r="U31" s="80">
        <v>2.6803186974167899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79" t="s">
        <v>164</v>
      </c>
      <c r="F32" s="79" t="s">
        <v>164</v>
      </c>
      <c r="G32" s="80" t="s">
        <v>164</v>
      </c>
      <c r="I32" s="96">
        <v>0</v>
      </c>
      <c r="J32" s="18">
        <v>0</v>
      </c>
      <c r="K32" s="19">
        <v>0</v>
      </c>
      <c r="L32" s="79" t="s">
        <v>164</v>
      </c>
      <c r="M32" s="79" t="s">
        <v>164</v>
      </c>
      <c r="N32" s="80" t="s">
        <v>164</v>
      </c>
      <c r="P32" s="96">
        <v>0</v>
      </c>
      <c r="Q32" s="18">
        <v>0</v>
      </c>
      <c r="R32" s="19">
        <v>0</v>
      </c>
      <c r="S32" s="79" t="s">
        <v>164</v>
      </c>
      <c r="T32" s="79" t="s">
        <v>164</v>
      </c>
      <c r="U32" s="80" t="s">
        <v>164</v>
      </c>
    </row>
    <row r="33" spans="1:21" x14ac:dyDescent="0.2">
      <c r="A33" s="17" t="s">
        <v>185</v>
      </c>
      <c r="B33" s="18">
        <v>645</v>
      </c>
      <c r="C33" s="18">
        <v>0</v>
      </c>
      <c r="D33" s="19">
        <v>0</v>
      </c>
      <c r="E33" s="79">
        <v>2.5849607464693346E-3</v>
      </c>
      <c r="F33" s="79" t="s">
        <v>164</v>
      </c>
      <c r="G33" s="80" t="s">
        <v>164</v>
      </c>
      <c r="I33" s="96">
        <v>0</v>
      </c>
      <c r="J33" s="18">
        <v>0</v>
      </c>
      <c r="K33" s="19">
        <v>0</v>
      </c>
      <c r="L33" s="79" t="s">
        <v>164</v>
      </c>
      <c r="M33" s="79" t="s">
        <v>164</v>
      </c>
      <c r="N33" s="80" t="s">
        <v>164</v>
      </c>
      <c r="P33" s="96">
        <v>645</v>
      </c>
      <c r="Q33" s="18">
        <v>0</v>
      </c>
      <c r="R33" s="19">
        <v>0</v>
      </c>
      <c r="S33" s="79">
        <v>1.1236743908683077E-2</v>
      </c>
      <c r="T33" s="79" t="s">
        <v>164</v>
      </c>
      <c r="U33" s="80" t="s">
        <v>164</v>
      </c>
    </row>
    <row r="34" spans="1:21" x14ac:dyDescent="0.2">
      <c r="A34" s="17" t="s">
        <v>186</v>
      </c>
      <c r="B34" s="18">
        <v>540271</v>
      </c>
      <c r="C34" s="18">
        <v>0</v>
      </c>
      <c r="D34" s="19">
        <v>0</v>
      </c>
      <c r="E34" s="79">
        <v>2.1652392673732308</v>
      </c>
      <c r="F34" s="79" t="s">
        <v>164</v>
      </c>
      <c r="G34" s="80" t="s">
        <v>164</v>
      </c>
      <c r="I34" s="96">
        <v>439905</v>
      </c>
      <c r="J34" s="18">
        <v>0</v>
      </c>
      <c r="K34" s="19">
        <v>0</v>
      </c>
      <c r="L34" s="79">
        <v>2.2897496065725007</v>
      </c>
      <c r="M34" s="79" t="s">
        <v>164</v>
      </c>
      <c r="N34" s="80" t="s">
        <v>164</v>
      </c>
      <c r="P34" s="96">
        <v>100366</v>
      </c>
      <c r="Q34" s="18">
        <v>0</v>
      </c>
      <c r="R34" s="19">
        <v>0</v>
      </c>
      <c r="S34" s="79">
        <v>1.748507037424629</v>
      </c>
      <c r="T34" s="79" t="s">
        <v>164</v>
      </c>
      <c r="U34" s="80" t="s">
        <v>164</v>
      </c>
    </row>
    <row r="35" spans="1:21" x14ac:dyDescent="0.2">
      <c r="A35" s="17" t="s">
        <v>187</v>
      </c>
      <c r="B35" s="18">
        <v>133350</v>
      </c>
      <c r="C35" s="18">
        <v>179706</v>
      </c>
      <c r="D35" s="19">
        <v>233727</v>
      </c>
      <c r="E35" s="79">
        <v>0.53442560549098561</v>
      </c>
      <c r="F35" s="79">
        <v>0.66474148375110897</v>
      </c>
      <c r="G35" s="80">
        <v>0.80584285459247373</v>
      </c>
      <c r="I35" s="96">
        <v>127483</v>
      </c>
      <c r="J35" s="18">
        <v>173299</v>
      </c>
      <c r="K35" s="19">
        <v>227396</v>
      </c>
      <c r="L35" s="79">
        <v>0.66356178969250668</v>
      </c>
      <c r="M35" s="79">
        <v>0.83730127689423117</v>
      </c>
      <c r="N35" s="80">
        <v>1.0385998258830298</v>
      </c>
      <c r="P35" s="96">
        <v>5867</v>
      </c>
      <c r="Q35" s="18">
        <v>6407</v>
      </c>
      <c r="R35" s="19">
        <v>6331</v>
      </c>
      <c r="S35" s="79">
        <v>0.10221081629805211</v>
      </c>
      <c r="T35" s="79">
        <v>0.10111038359609882</v>
      </c>
      <c r="U35" s="80">
        <v>8.9049048711137738E-2</v>
      </c>
    </row>
    <row r="36" spans="1:21" x14ac:dyDescent="0.2">
      <c r="A36" s="17" t="s">
        <v>188</v>
      </c>
      <c r="B36" s="18">
        <v>0</v>
      </c>
      <c r="C36" s="18">
        <v>0</v>
      </c>
      <c r="D36" s="19">
        <v>0</v>
      </c>
      <c r="E36" s="79" t="s">
        <v>164</v>
      </c>
      <c r="F36" s="79" t="s">
        <v>164</v>
      </c>
      <c r="G36" s="80" t="s">
        <v>164</v>
      </c>
      <c r="I36" s="96">
        <v>0</v>
      </c>
      <c r="J36" s="18">
        <v>0</v>
      </c>
      <c r="K36" s="19">
        <v>0</v>
      </c>
      <c r="L36" s="79" t="s">
        <v>164</v>
      </c>
      <c r="M36" s="79" t="s">
        <v>164</v>
      </c>
      <c r="N36" s="80" t="s">
        <v>164</v>
      </c>
      <c r="P36" s="96">
        <v>0</v>
      </c>
      <c r="Q36" s="18">
        <v>0</v>
      </c>
      <c r="R36" s="19">
        <v>0</v>
      </c>
      <c r="S36" s="79" t="s">
        <v>164</v>
      </c>
      <c r="T36" s="79" t="s">
        <v>164</v>
      </c>
      <c r="U36" s="80" t="s">
        <v>164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79" t="s">
        <v>164</v>
      </c>
      <c r="F37" s="79" t="s">
        <v>164</v>
      </c>
      <c r="G37" s="80" t="s">
        <v>164</v>
      </c>
      <c r="I37" s="96">
        <v>0</v>
      </c>
      <c r="J37" s="18">
        <v>0</v>
      </c>
      <c r="K37" s="19">
        <v>0</v>
      </c>
      <c r="L37" s="79" t="s">
        <v>164</v>
      </c>
      <c r="M37" s="79" t="s">
        <v>164</v>
      </c>
      <c r="N37" s="80" t="s">
        <v>164</v>
      </c>
      <c r="P37" s="96">
        <v>0</v>
      </c>
      <c r="Q37" s="18">
        <v>0</v>
      </c>
      <c r="R37" s="19">
        <v>0</v>
      </c>
      <c r="S37" s="79" t="s">
        <v>164</v>
      </c>
      <c r="T37" s="79" t="s">
        <v>164</v>
      </c>
      <c r="U37" s="80" t="s">
        <v>164</v>
      </c>
    </row>
    <row r="38" spans="1:21" ht="13.5" thickBot="1" x14ac:dyDescent="0.25">
      <c r="A38" s="20" t="s">
        <v>4</v>
      </c>
      <c r="B38" s="21">
        <v>24952023</v>
      </c>
      <c r="C38" s="21">
        <v>27033968</v>
      </c>
      <c r="D38" s="22">
        <v>29004042</v>
      </c>
      <c r="E38" s="83">
        <v>100</v>
      </c>
      <c r="F38" s="83">
        <v>100</v>
      </c>
      <c r="G38" s="84">
        <v>100</v>
      </c>
      <c r="I38" s="97">
        <v>19211926</v>
      </c>
      <c r="J38" s="21">
        <v>20697329</v>
      </c>
      <c r="K38" s="22">
        <v>21894477</v>
      </c>
      <c r="L38" s="83">
        <v>100</v>
      </c>
      <c r="M38" s="83">
        <v>100</v>
      </c>
      <c r="N38" s="84">
        <v>100</v>
      </c>
      <c r="P38" s="97">
        <v>5740097</v>
      </c>
      <c r="Q38" s="21">
        <v>6336639</v>
      </c>
      <c r="R38" s="22">
        <v>7109565</v>
      </c>
      <c r="S38" s="83">
        <v>100</v>
      </c>
      <c r="T38" s="83">
        <v>100</v>
      </c>
      <c r="U38" s="84">
        <v>100</v>
      </c>
    </row>
    <row r="39" spans="1:21" x14ac:dyDescent="0.2">
      <c r="I39" s="101"/>
      <c r="P39" s="101"/>
    </row>
    <row r="40" spans="1:21" ht="16.5" thickBot="1" x14ac:dyDescent="0.3">
      <c r="A40" s="5" t="s">
        <v>36</v>
      </c>
      <c r="B40" s="6"/>
      <c r="C40" s="6"/>
      <c r="D40" s="238" t="s">
        <v>104</v>
      </c>
      <c r="E40" s="238"/>
      <c r="F40" s="6"/>
      <c r="I40" s="238" t="s">
        <v>91</v>
      </c>
      <c r="J40" s="238"/>
      <c r="K40" s="238"/>
      <c r="L40" s="238"/>
      <c r="M40" s="238"/>
      <c r="N40" s="238"/>
      <c r="P40" s="238" t="s">
        <v>92</v>
      </c>
      <c r="Q40" s="238"/>
      <c r="R40" s="238"/>
      <c r="S40" s="238"/>
      <c r="T40" s="238"/>
      <c r="U40" s="238"/>
    </row>
    <row r="41" spans="1:21" x14ac:dyDescent="0.2">
      <c r="A41" s="7"/>
      <c r="B41" s="87"/>
      <c r="C41" s="86" t="s">
        <v>29</v>
      </c>
      <c r="D41" s="88"/>
      <c r="E41" s="11"/>
      <c r="F41" s="9" t="s">
        <v>2</v>
      </c>
      <c r="G41" s="12"/>
      <c r="I41" s="32"/>
      <c r="J41" s="86" t="s">
        <v>29</v>
      </c>
      <c r="K41" s="88"/>
      <c r="L41" s="11"/>
      <c r="M41" s="86" t="s">
        <v>2</v>
      </c>
      <c r="N41" s="12"/>
      <c r="P41" s="32"/>
      <c r="Q41" s="86" t="s">
        <v>29</v>
      </c>
      <c r="R41" s="88"/>
      <c r="S41" s="11"/>
      <c r="T41" s="86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5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5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896520</v>
      </c>
      <c r="C43" s="18">
        <v>985260</v>
      </c>
      <c r="D43" s="19">
        <v>996838</v>
      </c>
      <c r="E43" s="79">
        <v>19.689001966660115</v>
      </c>
      <c r="F43" s="79">
        <v>20.871013046766269</v>
      </c>
      <c r="G43" s="80">
        <v>20.400324739178242</v>
      </c>
      <c r="I43" s="96">
        <v>734325</v>
      </c>
      <c r="J43" s="18">
        <v>764179</v>
      </c>
      <c r="K43" s="19">
        <v>780136</v>
      </c>
      <c r="L43" s="79">
        <v>19.9564847670867</v>
      </c>
      <c r="M43" s="79">
        <v>20.253072299518362</v>
      </c>
      <c r="N43" s="80">
        <v>20.445964054398797</v>
      </c>
      <c r="P43" s="96">
        <v>162195</v>
      </c>
      <c r="Q43" s="18">
        <v>221081</v>
      </c>
      <c r="R43" s="19">
        <v>216702</v>
      </c>
      <c r="S43" s="79">
        <v>18.56258025530629</v>
      </c>
      <c r="T43" s="79">
        <v>23.331634230691705</v>
      </c>
      <c r="U43" s="80">
        <v>20.237694997310381</v>
      </c>
    </row>
    <row r="44" spans="1:21" x14ac:dyDescent="0.2">
      <c r="A44" s="17" t="s">
        <v>162</v>
      </c>
      <c r="B44" s="18">
        <v>155878</v>
      </c>
      <c r="C44" s="18">
        <v>236293</v>
      </c>
      <c r="D44" s="19">
        <v>256752</v>
      </c>
      <c r="E44" s="79">
        <v>3.4233282565464744</v>
      </c>
      <c r="F44" s="79">
        <v>5.0054546879600741</v>
      </c>
      <c r="G44" s="80">
        <v>5.2544387126428687</v>
      </c>
      <c r="I44" s="96">
        <v>154905</v>
      </c>
      <c r="J44" s="18">
        <v>228673</v>
      </c>
      <c r="K44" s="19">
        <v>247031</v>
      </c>
      <c r="L44" s="79">
        <v>4.2097971236789773</v>
      </c>
      <c r="M44" s="79">
        <v>6.0605313701996026</v>
      </c>
      <c r="N44" s="80">
        <v>6.4742390382217838</v>
      </c>
      <c r="P44" s="96">
        <v>973</v>
      </c>
      <c r="Q44" s="18">
        <v>7620</v>
      </c>
      <c r="R44" s="19">
        <v>9721</v>
      </c>
      <c r="S44" s="79">
        <v>0.11135602570000938</v>
      </c>
      <c r="T44" s="79">
        <v>0.80417156082101482</v>
      </c>
      <c r="U44" s="80">
        <v>0.90783948957025884</v>
      </c>
    </row>
    <row r="45" spans="1:21" x14ac:dyDescent="0.2">
      <c r="A45" s="17" t="s">
        <v>82</v>
      </c>
      <c r="B45" s="18">
        <v>1141388</v>
      </c>
      <c r="C45" s="18">
        <v>1177796</v>
      </c>
      <c r="D45" s="19">
        <v>1189562</v>
      </c>
      <c r="E45" s="79">
        <v>25.066691849286414</v>
      </c>
      <c r="F45" s="79">
        <v>24.949552080089646</v>
      </c>
      <c r="G45" s="80">
        <v>24.344428179289263</v>
      </c>
      <c r="I45" s="96">
        <v>825815</v>
      </c>
      <c r="J45" s="18">
        <v>854288</v>
      </c>
      <c r="K45" s="19">
        <v>857757</v>
      </c>
      <c r="L45" s="79">
        <v>22.442875386146056</v>
      </c>
      <c r="M45" s="79">
        <v>22.64123540245275</v>
      </c>
      <c r="N45" s="80">
        <v>22.480271118636942</v>
      </c>
      <c r="P45" s="96">
        <v>315573</v>
      </c>
      <c r="Q45" s="18">
        <v>323508</v>
      </c>
      <c r="R45" s="19">
        <v>331805</v>
      </c>
      <c r="S45" s="79">
        <v>36.11608951513778</v>
      </c>
      <c r="T45" s="79">
        <v>34.141198595549199</v>
      </c>
      <c r="U45" s="80">
        <v>30.987108511146971</v>
      </c>
    </row>
    <row r="46" spans="1:21" x14ac:dyDescent="0.2">
      <c r="A46" s="17" t="s">
        <v>84</v>
      </c>
      <c r="B46" s="18">
        <v>609641</v>
      </c>
      <c r="C46" s="18">
        <v>628331</v>
      </c>
      <c r="D46" s="19">
        <v>764366</v>
      </c>
      <c r="E46" s="79">
        <v>13.388683853072591</v>
      </c>
      <c r="F46" s="79">
        <v>13.310095303460708</v>
      </c>
      <c r="G46" s="80">
        <v>15.642777080715941</v>
      </c>
      <c r="I46" s="96">
        <v>535248</v>
      </c>
      <c r="J46" s="18">
        <v>557356</v>
      </c>
      <c r="K46" s="19">
        <v>589390</v>
      </c>
      <c r="L46" s="79">
        <v>14.546241185597143</v>
      </c>
      <c r="M46" s="79">
        <v>14.771632516164871</v>
      </c>
      <c r="N46" s="80">
        <v>15.446853822951521</v>
      </c>
      <c r="P46" s="96">
        <v>74393</v>
      </c>
      <c r="Q46" s="18">
        <v>70975</v>
      </c>
      <c r="R46" s="19">
        <v>174976</v>
      </c>
      <c r="S46" s="79">
        <v>8.513986454163204</v>
      </c>
      <c r="T46" s="79">
        <v>7.4902987571222477</v>
      </c>
      <c r="U46" s="80">
        <v>16.340924033231726</v>
      </c>
    </row>
    <row r="47" spans="1:21" x14ac:dyDescent="0.2">
      <c r="A47" s="17" t="s">
        <v>152</v>
      </c>
      <c r="B47" s="18">
        <v>671003</v>
      </c>
      <c r="C47" s="18">
        <v>676224</v>
      </c>
      <c r="D47" s="19">
        <v>704716</v>
      </c>
      <c r="E47" s="79">
        <v>14.736290753842454</v>
      </c>
      <c r="F47" s="79">
        <v>14.324624897526007</v>
      </c>
      <c r="G47" s="80">
        <v>14.422037732203963</v>
      </c>
      <c r="I47" s="96">
        <v>618448</v>
      </c>
      <c r="J47" s="18">
        <v>619930</v>
      </c>
      <c r="K47" s="19">
        <v>638084</v>
      </c>
      <c r="L47" s="79">
        <v>16.807337474871801</v>
      </c>
      <c r="M47" s="79">
        <v>16.430034207483349</v>
      </c>
      <c r="N47" s="80">
        <v>16.723036147142295</v>
      </c>
      <c r="P47" s="96">
        <v>52555</v>
      </c>
      <c r="Q47" s="18">
        <v>56294</v>
      </c>
      <c r="R47" s="19">
        <v>66632</v>
      </c>
      <c r="S47" s="79">
        <v>6.0147131867050287</v>
      </c>
      <c r="T47" s="79">
        <v>5.9409493234722062</v>
      </c>
      <c r="U47" s="80">
        <v>6.2227302611918001</v>
      </c>
    </row>
    <row r="48" spans="1:21" x14ac:dyDescent="0.2">
      <c r="A48" s="17" t="s">
        <v>163</v>
      </c>
      <c r="B48" s="18">
        <v>0</v>
      </c>
      <c r="C48" s="18">
        <v>0</v>
      </c>
      <c r="D48" s="19">
        <v>0</v>
      </c>
      <c r="E48" s="79" t="s">
        <v>164</v>
      </c>
      <c r="F48" s="79" t="s">
        <v>164</v>
      </c>
      <c r="G48" s="80" t="s">
        <v>164</v>
      </c>
      <c r="I48" s="96">
        <v>0</v>
      </c>
      <c r="J48" s="18">
        <v>0</v>
      </c>
      <c r="K48" s="19">
        <v>0</v>
      </c>
      <c r="L48" s="79" t="s">
        <v>164</v>
      </c>
      <c r="M48" s="79" t="s">
        <v>164</v>
      </c>
      <c r="N48" s="80" t="s">
        <v>164</v>
      </c>
      <c r="P48" s="96">
        <v>0</v>
      </c>
      <c r="Q48" s="18">
        <v>0</v>
      </c>
      <c r="R48" s="19">
        <v>0</v>
      </c>
      <c r="S48" s="79" t="s">
        <v>164</v>
      </c>
      <c r="T48" s="79" t="s">
        <v>164</v>
      </c>
      <c r="U48" s="80" t="s">
        <v>164</v>
      </c>
    </row>
    <row r="49" spans="1:21" x14ac:dyDescent="0.2">
      <c r="A49" s="17" t="s">
        <v>165</v>
      </c>
      <c r="B49" s="18">
        <v>130266</v>
      </c>
      <c r="C49" s="18">
        <v>134456</v>
      </c>
      <c r="D49" s="19">
        <v>138049</v>
      </c>
      <c r="E49" s="79">
        <v>2.8608480906047231</v>
      </c>
      <c r="F49" s="79">
        <v>2.8482156285812938</v>
      </c>
      <c r="G49" s="80">
        <v>2.8251776416216248</v>
      </c>
      <c r="I49" s="96">
        <v>130266</v>
      </c>
      <c r="J49" s="18">
        <v>134456</v>
      </c>
      <c r="K49" s="19">
        <v>138049</v>
      </c>
      <c r="L49" s="79">
        <v>3.5401919377241904</v>
      </c>
      <c r="M49" s="79">
        <v>3.5634937483286517</v>
      </c>
      <c r="N49" s="80">
        <v>3.6180164634700867</v>
      </c>
      <c r="P49" s="96">
        <v>0</v>
      </c>
      <c r="Q49" s="18">
        <v>0</v>
      </c>
      <c r="R49" s="19">
        <v>0</v>
      </c>
      <c r="S49" s="79" t="s">
        <v>164</v>
      </c>
      <c r="T49" s="79" t="s">
        <v>164</v>
      </c>
      <c r="U49" s="80" t="s">
        <v>164</v>
      </c>
    </row>
    <row r="50" spans="1:21" x14ac:dyDescent="0.2">
      <c r="A50" s="17" t="s">
        <v>166</v>
      </c>
      <c r="B50" s="18">
        <v>106189</v>
      </c>
      <c r="C50" s="18">
        <v>104891</v>
      </c>
      <c r="D50" s="19">
        <v>0</v>
      </c>
      <c r="E50" s="79">
        <v>2.3320789606898575</v>
      </c>
      <c r="F50" s="79">
        <v>2.2219327177479657</v>
      </c>
      <c r="G50" s="80" t="s">
        <v>164</v>
      </c>
      <c r="I50" s="96">
        <v>59373</v>
      </c>
      <c r="J50" s="18">
        <v>61453</v>
      </c>
      <c r="K50" s="19">
        <v>0</v>
      </c>
      <c r="L50" s="79">
        <v>1.6135585334507727</v>
      </c>
      <c r="M50" s="79">
        <v>1.6286917751237626</v>
      </c>
      <c r="N50" s="80" t="s">
        <v>164</v>
      </c>
      <c r="P50" s="96">
        <v>46816</v>
      </c>
      <c r="Q50" s="18">
        <v>43438</v>
      </c>
      <c r="R50" s="19">
        <v>0</v>
      </c>
      <c r="S50" s="79">
        <v>5.3579071933932569</v>
      </c>
      <c r="T50" s="79">
        <v>4.5842000339820528</v>
      </c>
      <c r="U50" s="80" t="s">
        <v>164</v>
      </c>
    </row>
    <row r="51" spans="1:21" x14ac:dyDescent="0.2">
      <c r="A51" s="17" t="s">
        <v>167</v>
      </c>
      <c r="B51" s="18">
        <v>59003</v>
      </c>
      <c r="C51" s="18">
        <v>56685</v>
      </c>
      <c r="D51" s="19">
        <v>65450</v>
      </c>
      <c r="E51" s="79">
        <v>1.2957995170647021</v>
      </c>
      <c r="F51" s="79">
        <v>1.2007727651137223</v>
      </c>
      <c r="G51" s="80">
        <v>1.3394365525584058</v>
      </c>
      <c r="I51" s="96">
        <v>0</v>
      </c>
      <c r="J51" s="18">
        <v>0</v>
      </c>
      <c r="K51" s="19">
        <v>0</v>
      </c>
      <c r="L51" s="79" t="s">
        <v>164</v>
      </c>
      <c r="M51" s="79" t="s">
        <v>164</v>
      </c>
      <c r="N51" s="80" t="s">
        <v>164</v>
      </c>
      <c r="P51" s="96">
        <v>59003</v>
      </c>
      <c r="Q51" s="18">
        <v>56685</v>
      </c>
      <c r="R51" s="19">
        <v>65450</v>
      </c>
      <c r="S51" s="79">
        <v>6.7526614433480514</v>
      </c>
      <c r="T51" s="79">
        <v>5.9822132447689276</v>
      </c>
      <c r="U51" s="80">
        <v>6.1123438527284684</v>
      </c>
    </row>
    <row r="52" spans="1:21" x14ac:dyDescent="0.2">
      <c r="A52" s="17" t="s">
        <v>168</v>
      </c>
      <c r="B52" s="18">
        <v>111716</v>
      </c>
      <c r="C52" s="18">
        <v>115670</v>
      </c>
      <c r="D52" s="19">
        <v>117772</v>
      </c>
      <c r="E52" s="79">
        <v>2.4534606519736331</v>
      </c>
      <c r="F52" s="79">
        <v>2.4502670149193659</v>
      </c>
      <c r="G52" s="80">
        <v>2.4102081232682742</v>
      </c>
      <c r="I52" s="96">
        <v>89306</v>
      </c>
      <c r="J52" s="18">
        <v>93464</v>
      </c>
      <c r="K52" s="19">
        <v>97944</v>
      </c>
      <c r="L52" s="79">
        <v>2.4270368414658972</v>
      </c>
      <c r="M52" s="79">
        <v>2.4770808271389084</v>
      </c>
      <c r="N52" s="80">
        <v>2.5669364102464645</v>
      </c>
      <c r="P52" s="96">
        <v>22410</v>
      </c>
      <c r="Q52" s="18">
        <v>22206</v>
      </c>
      <c r="R52" s="19">
        <v>19828</v>
      </c>
      <c r="S52" s="79">
        <v>2.5647364192571533</v>
      </c>
      <c r="T52" s="79">
        <v>2.3434952335421859</v>
      </c>
      <c r="U52" s="80">
        <v>1.8517273324965633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79" t="s">
        <v>164</v>
      </c>
      <c r="F53" s="79" t="s">
        <v>164</v>
      </c>
      <c r="G53" s="80" t="s">
        <v>164</v>
      </c>
      <c r="I53" s="96">
        <v>0</v>
      </c>
      <c r="J53" s="18">
        <v>0</v>
      </c>
      <c r="K53" s="19">
        <v>0</v>
      </c>
      <c r="L53" s="79" t="s">
        <v>164</v>
      </c>
      <c r="M53" s="79" t="s">
        <v>164</v>
      </c>
      <c r="N53" s="80" t="s">
        <v>164</v>
      </c>
      <c r="P53" s="96">
        <v>0</v>
      </c>
      <c r="Q53" s="18">
        <v>0</v>
      </c>
      <c r="R53" s="19">
        <v>0</v>
      </c>
      <c r="S53" s="79" t="s">
        <v>164</v>
      </c>
      <c r="T53" s="79" t="s">
        <v>164</v>
      </c>
      <c r="U53" s="80" t="s">
        <v>164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79" t="s">
        <v>164</v>
      </c>
      <c r="F54" s="79" t="s">
        <v>164</v>
      </c>
      <c r="G54" s="80" t="s">
        <v>164</v>
      </c>
      <c r="I54" s="96">
        <v>0</v>
      </c>
      <c r="J54" s="18">
        <v>0</v>
      </c>
      <c r="K54" s="19">
        <v>0</v>
      </c>
      <c r="L54" s="79" t="s">
        <v>164</v>
      </c>
      <c r="M54" s="79" t="s">
        <v>164</v>
      </c>
      <c r="N54" s="80" t="s">
        <v>164</v>
      </c>
      <c r="P54" s="96">
        <v>0</v>
      </c>
      <c r="Q54" s="18">
        <v>0</v>
      </c>
      <c r="R54" s="19">
        <v>0</v>
      </c>
      <c r="S54" s="79" t="s">
        <v>164</v>
      </c>
      <c r="T54" s="79" t="s">
        <v>164</v>
      </c>
      <c r="U54" s="80" t="s">
        <v>164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79" t="s">
        <v>164</v>
      </c>
      <c r="F55" s="79" t="s">
        <v>164</v>
      </c>
      <c r="G55" s="80" t="s">
        <v>164</v>
      </c>
      <c r="I55" s="96">
        <v>0</v>
      </c>
      <c r="J55" s="18">
        <v>0</v>
      </c>
      <c r="K55" s="19">
        <v>0</v>
      </c>
      <c r="L55" s="79" t="s">
        <v>164</v>
      </c>
      <c r="M55" s="79" t="s">
        <v>164</v>
      </c>
      <c r="N55" s="80" t="s">
        <v>164</v>
      </c>
      <c r="P55" s="96">
        <v>0</v>
      </c>
      <c r="Q55" s="18">
        <v>0</v>
      </c>
      <c r="R55" s="19">
        <v>0</v>
      </c>
      <c r="S55" s="79" t="s">
        <v>164</v>
      </c>
      <c r="T55" s="79" t="s">
        <v>164</v>
      </c>
      <c r="U55" s="80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79" t="s">
        <v>164</v>
      </c>
      <c r="F56" s="79" t="s">
        <v>164</v>
      </c>
      <c r="G56" s="80" t="s">
        <v>164</v>
      </c>
      <c r="I56" s="96">
        <v>0</v>
      </c>
      <c r="J56" s="18">
        <v>0</v>
      </c>
      <c r="K56" s="19">
        <v>0</v>
      </c>
      <c r="L56" s="79" t="s">
        <v>164</v>
      </c>
      <c r="M56" s="79" t="s">
        <v>164</v>
      </c>
      <c r="N56" s="80" t="s">
        <v>164</v>
      </c>
      <c r="P56" s="96">
        <v>0</v>
      </c>
      <c r="Q56" s="18">
        <v>0</v>
      </c>
      <c r="R56" s="19">
        <v>0</v>
      </c>
      <c r="S56" s="79" t="s">
        <v>164</v>
      </c>
      <c r="T56" s="79" t="s">
        <v>164</v>
      </c>
      <c r="U56" s="80" t="s">
        <v>164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32719</v>
      </c>
      <c r="E57" s="79" t="s">
        <v>164</v>
      </c>
      <c r="F57" s="79" t="s">
        <v>164</v>
      </c>
      <c r="G57" s="80">
        <v>0.66959548606812036</v>
      </c>
      <c r="I57" s="96">
        <v>0</v>
      </c>
      <c r="J57" s="18">
        <v>0</v>
      </c>
      <c r="K57" s="19">
        <v>0</v>
      </c>
      <c r="L57" s="79" t="s">
        <v>164</v>
      </c>
      <c r="M57" s="79" t="s">
        <v>164</v>
      </c>
      <c r="N57" s="80" t="s">
        <v>164</v>
      </c>
      <c r="P57" s="96">
        <v>0</v>
      </c>
      <c r="Q57" s="18">
        <v>0</v>
      </c>
      <c r="R57" s="19">
        <v>32719</v>
      </c>
      <c r="S57" s="79" t="s">
        <v>164</v>
      </c>
      <c r="T57" s="79" t="s">
        <v>164</v>
      </c>
      <c r="U57" s="80">
        <v>3.0556115892654354</v>
      </c>
    </row>
    <row r="58" spans="1:21" x14ac:dyDescent="0.2">
      <c r="A58" s="17" t="s">
        <v>174</v>
      </c>
      <c r="B58" s="18">
        <v>257530</v>
      </c>
      <c r="C58" s="18">
        <v>262233</v>
      </c>
      <c r="D58" s="19">
        <v>250001</v>
      </c>
      <c r="E58" s="79">
        <v>5.6557674970708733</v>
      </c>
      <c r="F58" s="79">
        <v>5.554948302268091</v>
      </c>
      <c r="G58" s="80">
        <v>5.1162792601398621</v>
      </c>
      <c r="I58" s="96">
        <v>208477</v>
      </c>
      <c r="J58" s="18">
        <v>210976</v>
      </c>
      <c r="K58" s="19">
        <v>198624</v>
      </c>
      <c r="L58" s="79">
        <v>5.6657039795566462</v>
      </c>
      <c r="M58" s="79">
        <v>5.5915069394254298</v>
      </c>
      <c r="N58" s="80">
        <v>5.2055784688066016</v>
      </c>
      <c r="P58" s="96">
        <v>49053</v>
      </c>
      <c r="Q58" s="18">
        <v>51257</v>
      </c>
      <c r="R58" s="19">
        <v>51377</v>
      </c>
      <c r="S58" s="79">
        <v>5.6139230510406577</v>
      </c>
      <c r="T58" s="79">
        <v>5.4093729255909127</v>
      </c>
      <c r="U58" s="80">
        <v>4.7980731874962643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79" t="s">
        <v>164</v>
      </c>
      <c r="F59" s="79" t="s">
        <v>164</v>
      </c>
      <c r="G59" s="80" t="s">
        <v>164</v>
      </c>
      <c r="I59" s="96">
        <v>0</v>
      </c>
      <c r="J59" s="18">
        <v>0</v>
      </c>
      <c r="K59" s="19">
        <v>0</v>
      </c>
      <c r="L59" s="79" t="s">
        <v>164</v>
      </c>
      <c r="M59" s="79" t="s">
        <v>164</v>
      </c>
      <c r="N59" s="80" t="s">
        <v>164</v>
      </c>
      <c r="P59" s="96">
        <v>0</v>
      </c>
      <c r="Q59" s="18">
        <v>0</v>
      </c>
      <c r="R59" s="19">
        <v>0</v>
      </c>
      <c r="S59" s="79" t="s">
        <v>164</v>
      </c>
      <c r="T59" s="79" t="s">
        <v>164</v>
      </c>
      <c r="U59" s="80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79" t="s">
        <v>164</v>
      </c>
      <c r="F60" s="79" t="s">
        <v>164</v>
      </c>
      <c r="G60" s="80" t="s">
        <v>164</v>
      </c>
      <c r="I60" s="96">
        <v>0</v>
      </c>
      <c r="J60" s="18">
        <v>0</v>
      </c>
      <c r="K60" s="19">
        <v>0</v>
      </c>
      <c r="L60" s="79" t="s">
        <v>164</v>
      </c>
      <c r="M60" s="79" t="s">
        <v>164</v>
      </c>
      <c r="N60" s="80" t="s">
        <v>164</v>
      </c>
      <c r="P60" s="96">
        <v>0</v>
      </c>
      <c r="Q60" s="18">
        <v>0</v>
      </c>
      <c r="R60" s="19">
        <v>0</v>
      </c>
      <c r="S60" s="79" t="s">
        <v>164</v>
      </c>
      <c r="T60" s="79" t="s">
        <v>164</v>
      </c>
      <c r="U60" s="80" t="s">
        <v>164</v>
      </c>
    </row>
    <row r="61" spans="1:21" x14ac:dyDescent="0.2">
      <c r="A61" s="17" t="s">
        <v>177</v>
      </c>
      <c r="B61" s="18">
        <v>0</v>
      </c>
      <c r="C61" s="18">
        <v>577</v>
      </c>
      <c r="D61" s="19">
        <v>2896</v>
      </c>
      <c r="E61" s="79" t="s">
        <v>164</v>
      </c>
      <c r="F61" s="79">
        <v>1.2222737681408094E-2</v>
      </c>
      <c r="G61" s="80">
        <v>5.9266741882492632E-2</v>
      </c>
      <c r="I61" s="96">
        <v>0</v>
      </c>
      <c r="J61" s="18">
        <v>224</v>
      </c>
      <c r="K61" s="19">
        <v>1602</v>
      </c>
      <c r="L61" s="79" t="s">
        <v>164</v>
      </c>
      <c r="M61" s="79">
        <v>5.9366826294521479E-3</v>
      </c>
      <c r="N61" s="80">
        <v>4.1985544078400272E-2</v>
      </c>
      <c r="P61" s="96">
        <v>0</v>
      </c>
      <c r="Q61" s="18">
        <v>353</v>
      </c>
      <c r="R61" s="19">
        <v>1294</v>
      </c>
      <c r="S61" s="79" t="s">
        <v>164</v>
      </c>
      <c r="T61" s="79">
        <v>3.7253616925172997E-2</v>
      </c>
      <c r="U61" s="80">
        <v>0.12084603430757276</v>
      </c>
    </row>
    <row r="62" spans="1:21" x14ac:dyDescent="0.2">
      <c r="A62" s="17" t="s">
        <v>178</v>
      </c>
      <c r="B62" s="18">
        <v>1741</v>
      </c>
      <c r="C62" s="18">
        <v>1900</v>
      </c>
      <c r="D62" s="19">
        <v>1969</v>
      </c>
      <c r="E62" s="79">
        <v>3.8235122946454356E-2</v>
      </c>
      <c r="F62" s="79">
        <v>4.0248183006369807E-2</v>
      </c>
      <c r="G62" s="80">
        <v>4.0295654270244473E-2</v>
      </c>
      <c r="I62" s="96">
        <v>0</v>
      </c>
      <c r="J62" s="18">
        <v>0</v>
      </c>
      <c r="K62" s="19">
        <v>0</v>
      </c>
      <c r="L62" s="79" t="s">
        <v>164</v>
      </c>
      <c r="M62" s="79" t="s">
        <v>164</v>
      </c>
      <c r="N62" s="80" t="s">
        <v>164</v>
      </c>
      <c r="P62" s="96">
        <v>1741</v>
      </c>
      <c r="Q62" s="18">
        <v>1900</v>
      </c>
      <c r="R62" s="19">
        <v>1969</v>
      </c>
      <c r="S62" s="79">
        <v>0.19925060713639911</v>
      </c>
      <c r="T62" s="79">
        <v>0.20051521857741839</v>
      </c>
      <c r="U62" s="80">
        <v>0.18388395792241946</v>
      </c>
    </row>
    <row r="63" spans="1:21" x14ac:dyDescent="0.2">
      <c r="A63" s="17" t="s">
        <v>179</v>
      </c>
      <c r="B63" s="18">
        <v>195886</v>
      </c>
      <c r="C63" s="18">
        <v>197521</v>
      </c>
      <c r="D63" s="19">
        <v>210689</v>
      </c>
      <c r="E63" s="79">
        <v>4.3019674287703378</v>
      </c>
      <c r="F63" s="79">
        <v>4.1841375555795635</v>
      </c>
      <c r="G63" s="80">
        <v>4.3117577971272407</v>
      </c>
      <c r="I63" s="96">
        <v>174090</v>
      </c>
      <c r="J63" s="18">
        <v>172615</v>
      </c>
      <c r="K63" s="19">
        <v>181430</v>
      </c>
      <c r="L63" s="79">
        <v>4.731180925478669</v>
      </c>
      <c r="M63" s="79">
        <v>4.5748235360842964</v>
      </c>
      <c r="N63" s="80">
        <v>4.7549545955956063</v>
      </c>
      <c r="P63" s="96">
        <v>21796</v>
      </c>
      <c r="Q63" s="18">
        <v>24906</v>
      </c>
      <c r="R63" s="19">
        <v>29259</v>
      </c>
      <c r="S63" s="79">
        <v>2.4944665325358732</v>
      </c>
      <c r="T63" s="79">
        <v>2.6284379125732542</v>
      </c>
      <c r="U63" s="80">
        <v>2.7324838622915544</v>
      </c>
    </row>
    <row r="64" spans="1:21" x14ac:dyDescent="0.2">
      <c r="A64" s="17" t="s">
        <v>180</v>
      </c>
      <c r="B64" s="18">
        <v>11481</v>
      </c>
      <c r="C64" s="18">
        <v>18055</v>
      </c>
      <c r="D64" s="19">
        <v>22174</v>
      </c>
      <c r="E64" s="79">
        <v>0.25214098021151204</v>
      </c>
      <c r="F64" s="79">
        <v>0.38246365483158251</v>
      </c>
      <c r="G64" s="80">
        <v>0.45379169009060483</v>
      </c>
      <c r="I64" s="96">
        <v>6141</v>
      </c>
      <c r="J64" s="18">
        <v>11224</v>
      </c>
      <c r="K64" s="19">
        <v>14351</v>
      </c>
      <c r="L64" s="79">
        <v>0.16689173452446726</v>
      </c>
      <c r="M64" s="79">
        <v>0.29747020461147727</v>
      </c>
      <c r="N64" s="80">
        <v>0.37611394698447087</v>
      </c>
      <c r="P64" s="96">
        <v>5340</v>
      </c>
      <c r="Q64" s="18">
        <v>6831</v>
      </c>
      <c r="R64" s="19">
        <v>7823</v>
      </c>
      <c r="S64" s="79">
        <v>0.61114201154989733</v>
      </c>
      <c r="T64" s="79">
        <v>0.72090497794860264</v>
      </c>
      <c r="U64" s="80">
        <v>0.73058618731695657</v>
      </c>
    </row>
    <row r="65" spans="1:21" x14ac:dyDescent="0.2">
      <c r="A65" s="17" t="s">
        <v>181</v>
      </c>
      <c r="B65" s="18">
        <v>49818</v>
      </c>
      <c r="C65" s="18">
        <v>52874</v>
      </c>
      <c r="D65" s="19">
        <v>51553</v>
      </c>
      <c r="E65" s="79">
        <v>1.0940823405780948</v>
      </c>
      <c r="F65" s="79">
        <v>1.1200433833046299</v>
      </c>
      <c r="G65" s="80">
        <v>1.0550339586561266</v>
      </c>
      <c r="I65" s="96">
        <v>25316</v>
      </c>
      <c r="J65" s="18">
        <v>26274</v>
      </c>
      <c r="K65" s="19">
        <v>24752</v>
      </c>
      <c r="L65" s="79">
        <v>0.6880037699432362</v>
      </c>
      <c r="M65" s="79">
        <v>0.69634106877779345</v>
      </c>
      <c r="N65" s="80">
        <v>0.64870548503655656</v>
      </c>
      <c r="P65" s="96">
        <v>24502</v>
      </c>
      <c r="Q65" s="18">
        <v>26600</v>
      </c>
      <c r="R65" s="19">
        <v>26801</v>
      </c>
      <c r="S65" s="79">
        <v>2.8041575968156525</v>
      </c>
      <c r="T65" s="79">
        <v>2.8072130600838574</v>
      </c>
      <c r="U65" s="80">
        <v>2.5029324308170464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79" t="s">
        <v>164</v>
      </c>
      <c r="F66" s="79" t="s">
        <v>164</v>
      </c>
      <c r="G66" s="80" t="s">
        <v>164</v>
      </c>
      <c r="I66" s="96">
        <v>0</v>
      </c>
      <c r="J66" s="18">
        <v>0</v>
      </c>
      <c r="K66" s="19">
        <v>0</v>
      </c>
      <c r="L66" s="79" t="s">
        <v>164</v>
      </c>
      <c r="M66" s="79" t="s">
        <v>164</v>
      </c>
      <c r="N66" s="80" t="s">
        <v>164</v>
      </c>
      <c r="P66" s="96">
        <v>0</v>
      </c>
      <c r="Q66" s="18">
        <v>0</v>
      </c>
      <c r="R66" s="19">
        <v>0</v>
      </c>
      <c r="S66" s="79" t="s">
        <v>164</v>
      </c>
      <c r="T66" s="79" t="s">
        <v>164</v>
      </c>
      <c r="U66" s="80" t="s">
        <v>164</v>
      </c>
    </row>
    <row r="67" spans="1:21" x14ac:dyDescent="0.2">
      <c r="A67" s="17" t="s">
        <v>183</v>
      </c>
      <c r="B67" s="18">
        <v>23983</v>
      </c>
      <c r="C67" s="18">
        <v>33133</v>
      </c>
      <c r="D67" s="19">
        <v>33711</v>
      </c>
      <c r="E67" s="79">
        <v>0.52670474073797524</v>
      </c>
      <c r="F67" s="79">
        <v>0.70186476186844771</v>
      </c>
      <c r="G67" s="80">
        <v>0.68989680096709571</v>
      </c>
      <c r="I67" s="96">
        <v>0</v>
      </c>
      <c r="J67" s="18">
        <v>0</v>
      </c>
      <c r="K67" s="19">
        <v>0</v>
      </c>
      <c r="L67" s="79" t="s">
        <v>164</v>
      </c>
      <c r="M67" s="79" t="s">
        <v>164</v>
      </c>
      <c r="N67" s="80" t="s">
        <v>164</v>
      </c>
      <c r="P67" s="96">
        <v>23983</v>
      </c>
      <c r="Q67" s="18">
        <v>33133</v>
      </c>
      <c r="R67" s="19">
        <v>33711</v>
      </c>
      <c r="S67" s="79">
        <v>2.7447600867043422</v>
      </c>
      <c r="T67" s="79">
        <v>3.4966688090134759</v>
      </c>
      <c r="U67" s="80">
        <v>3.1482539896001436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79" t="s">
        <v>164</v>
      </c>
      <c r="F68" s="79" t="s">
        <v>164</v>
      </c>
      <c r="G68" s="80" t="s">
        <v>164</v>
      </c>
      <c r="I68" s="96">
        <v>0</v>
      </c>
      <c r="J68" s="18">
        <v>0</v>
      </c>
      <c r="K68" s="19">
        <v>0</v>
      </c>
      <c r="L68" s="79" t="s">
        <v>164</v>
      </c>
      <c r="M68" s="79" t="s">
        <v>164</v>
      </c>
      <c r="N68" s="80" t="s">
        <v>164</v>
      </c>
      <c r="P68" s="96">
        <v>0</v>
      </c>
      <c r="Q68" s="18">
        <v>0</v>
      </c>
      <c r="R68" s="19">
        <v>0</v>
      </c>
      <c r="S68" s="79" t="s">
        <v>164</v>
      </c>
      <c r="T68" s="79" t="s">
        <v>164</v>
      </c>
      <c r="U68" s="80" t="s">
        <v>164</v>
      </c>
    </row>
    <row r="69" spans="1:21" x14ac:dyDescent="0.2">
      <c r="A69" s="17" t="s">
        <v>185</v>
      </c>
      <c r="B69" s="18">
        <v>130</v>
      </c>
      <c r="C69" s="18">
        <v>0</v>
      </c>
      <c r="D69" s="19">
        <v>0</v>
      </c>
      <c r="E69" s="79">
        <v>2.8550063084658624E-3</v>
      </c>
      <c r="F69" s="79" t="s">
        <v>164</v>
      </c>
      <c r="G69" s="80" t="s">
        <v>164</v>
      </c>
      <c r="I69" s="96">
        <v>0</v>
      </c>
      <c r="J69" s="18">
        <v>0</v>
      </c>
      <c r="K69" s="19">
        <v>0</v>
      </c>
      <c r="L69" s="79" t="s">
        <v>164</v>
      </c>
      <c r="M69" s="79" t="s">
        <v>164</v>
      </c>
      <c r="N69" s="80" t="s">
        <v>164</v>
      </c>
      <c r="P69" s="96">
        <v>130</v>
      </c>
      <c r="Q69" s="18">
        <v>0</v>
      </c>
      <c r="R69" s="19">
        <v>0</v>
      </c>
      <c r="S69" s="79">
        <v>1.487798904522222E-2</v>
      </c>
      <c r="T69" s="79" t="s">
        <v>164</v>
      </c>
      <c r="U69" s="80" t="s">
        <v>164</v>
      </c>
    </row>
    <row r="70" spans="1:21" x14ac:dyDescent="0.2">
      <c r="A70" s="17" t="s">
        <v>186</v>
      </c>
      <c r="B70" s="18">
        <v>100197</v>
      </c>
      <c r="C70" s="18">
        <v>0</v>
      </c>
      <c r="D70" s="19">
        <v>0</v>
      </c>
      <c r="E70" s="79">
        <v>2.2004851314565692</v>
      </c>
      <c r="F70" s="79" t="s">
        <v>164</v>
      </c>
      <c r="G70" s="80" t="s">
        <v>164</v>
      </c>
      <c r="I70" s="96">
        <v>87610</v>
      </c>
      <c r="J70" s="18">
        <v>0</v>
      </c>
      <c r="K70" s="19">
        <v>0</v>
      </c>
      <c r="L70" s="79">
        <v>2.3809452632614518</v>
      </c>
      <c r="M70" s="79" t="s">
        <v>164</v>
      </c>
      <c r="N70" s="80" t="s">
        <v>164</v>
      </c>
      <c r="P70" s="96">
        <v>12587</v>
      </c>
      <c r="Q70" s="18">
        <v>0</v>
      </c>
      <c r="R70" s="19">
        <v>0</v>
      </c>
      <c r="S70" s="79">
        <v>1.4405326777862468</v>
      </c>
      <c r="T70" s="79" t="s">
        <v>164</v>
      </c>
      <c r="U70" s="80" t="s">
        <v>164</v>
      </c>
    </row>
    <row r="71" spans="1:21" x14ac:dyDescent="0.2">
      <c r="A71" s="17" t="s">
        <v>187</v>
      </c>
      <c r="B71" s="18">
        <v>31035</v>
      </c>
      <c r="C71" s="18">
        <v>38811</v>
      </c>
      <c r="D71" s="19">
        <v>47166</v>
      </c>
      <c r="E71" s="79">
        <v>0.68157785217875411</v>
      </c>
      <c r="F71" s="79">
        <v>0.82214327929485187</v>
      </c>
      <c r="G71" s="80">
        <v>0.96525384931962965</v>
      </c>
      <c r="I71" s="96">
        <v>30311</v>
      </c>
      <c r="J71" s="18">
        <v>38039</v>
      </c>
      <c r="K71" s="19">
        <v>46449</v>
      </c>
      <c r="L71" s="79">
        <v>0.82375107721399243</v>
      </c>
      <c r="M71" s="79">
        <v>1.0081494220612957</v>
      </c>
      <c r="N71" s="80">
        <v>1.2173449044304707</v>
      </c>
      <c r="P71" s="96">
        <v>724</v>
      </c>
      <c r="Q71" s="18">
        <v>772</v>
      </c>
      <c r="R71" s="19">
        <v>717</v>
      </c>
      <c r="S71" s="79">
        <v>8.2858954374929905E-2</v>
      </c>
      <c r="T71" s="79">
        <v>8.1472499337772106E-2</v>
      </c>
      <c r="U71" s="80">
        <v>6.6960283306437149E-2</v>
      </c>
    </row>
    <row r="72" spans="1:21" x14ac:dyDescent="0.2">
      <c r="A72" s="17" t="s">
        <v>188</v>
      </c>
      <c r="B72" s="18">
        <v>0</v>
      </c>
      <c r="C72" s="18">
        <v>0</v>
      </c>
      <c r="D72" s="19">
        <v>0</v>
      </c>
      <c r="E72" s="79" t="s">
        <v>164</v>
      </c>
      <c r="F72" s="79" t="s">
        <v>164</v>
      </c>
      <c r="G72" s="80" t="s">
        <v>164</v>
      </c>
      <c r="I72" s="96">
        <v>0</v>
      </c>
      <c r="J72" s="18">
        <v>0</v>
      </c>
      <c r="K72" s="19">
        <v>0</v>
      </c>
      <c r="L72" s="79" t="s">
        <v>164</v>
      </c>
      <c r="M72" s="79" t="s">
        <v>164</v>
      </c>
      <c r="N72" s="80" t="s">
        <v>164</v>
      </c>
      <c r="P72" s="96">
        <v>0</v>
      </c>
      <c r="Q72" s="18">
        <v>0</v>
      </c>
      <c r="R72" s="19">
        <v>0</v>
      </c>
      <c r="S72" s="79" t="s">
        <v>164</v>
      </c>
      <c r="T72" s="79" t="s">
        <v>164</v>
      </c>
      <c r="U72" s="80" t="s">
        <v>164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79" t="s">
        <v>164</v>
      </c>
      <c r="F73" s="79" t="s">
        <v>164</v>
      </c>
      <c r="G73" s="80" t="s">
        <v>164</v>
      </c>
      <c r="I73" s="96">
        <v>0</v>
      </c>
      <c r="J73" s="18">
        <v>0</v>
      </c>
      <c r="K73" s="19">
        <v>0</v>
      </c>
      <c r="L73" s="79" t="s">
        <v>164</v>
      </c>
      <c r="M73" s="79" t="s">
        <v>164</v>
      </c>
      <c r="N73" s="80" t="s">
        <v>164</v>
      </c>
      <c r="P73" s="96">
        <v>0</v>
      </c>
      <c r="Q73" s="18">
        <v>0</v>
      </c>
      <c r="R73" s="19">
        <v>0</v>
      </c>
      <c r="S73" s="79" t="s">
        <v>164</v>
      </c>
      <c r="T73" s="79" t="s">
        <v>164</v>
      </c>
      <c r="U73" s="80" t="s">
        <v>164</v>
      </c>
    </row>
    <row r="74" spans="1:21" ht="13.5" thickBot="1" x14ac:dyDescent="0.25">
      <c r="A74" s="20" t="s">
        <v>4</v>
      </c>
      <c r="B74" s="21">
        <v>4553405</v>
      </c>
      <c r="C74" s="21">
        <v>4720710</v>
      </c>
      <c r="D74" s="22">
        <v>4886383</v>
      </c>
      <c r="E74" s="83">
        <v>100</v>
      </c>
      <c r="F74" s="83">
        <v>100</v>
      </c>
      <c r="G74" s="84">
        <v>100</v>
      </c>
      <c r="I74" s="97">
        <v>3679631</v>
      </c>
      <c r="J74" s="21">
        <v>3773151</v>
      </c>
      <c r="K74" s="22">
        <v>3815599</v>
      </c>
      <c r="L74" s="83">
        <v>100</v>
      </c>
      <c r="M74" s="83">
        <v>100</v>
      </c>
      <c r="N74" s="84">
        <v>100</v>
      </c>
      <c r="P74" s="97">
        <v>873774</v>
      </c>
      <c r="Q74" s="21">
        <v>947559</v>
      </c>
      <c r="R74" s="22">
        <v>1070784</v>
      </c>
      <c r="S74" s="83">
        <v>100</v>
      </c>
      <c r="T74" s="83">
        <v>100</v>
      </c>
      <c r="U74" s="84">
        <v>100</v>
      </c>
    </row>
    <row r="75" spans="1:21" x14ac:dyDescent="0.2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">
      <c r="A76" s="26" t="s">
        <v>159</v>
      </c>
      <c r="F76" s="25"/>
      <c r="G76" s="25"/>
      <c r="H76" s="94"/>
      <c r="I76" s="25"/>
      <c r="J76" s="25"/>
      <c r="K76" s="25"/>
      <c r="L76" s="25"/>
      <c r="M76" s="25"/>
      <c r="N76" s="25"/>
      <c r="O76" s="94"/>
      <c r="P76" s="25"/>
      <c r="T76" s="25"/>
      <c r="U76" s="221">
        <v>8</v>
      </c>
    </row>
    <row r="77" spans="1:21" ht="12.75" customHeight="1" x14ac:dyDescent="0.2">
      <c r="A77" s="26" t="s">
        <v>160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222"/>
    </row>
    <row r="82" ht="12.75" customHeight="1" x14ac:dyDescent="0.2"/>
    <row r="83" ht="12.75" customHeight="1" x14ac:dyDescent="0.2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7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20" customWidth="1"/>
    <col min="2" max="4" width="13.140625" style="120" customWidth="1"/>
    <col min="5" max="7" width="9.85546875" style="120" customWidth="1"/>
    <col min="8" max="16384" width="11.42578125" style="120"/>
  </cols>
  <sheetData>
    <row r="1" spans="1:7" ht="5.25" customHeight="1" x14ac:dyDescent="0.2"/>
    <row r="2" spans="1:7" x14ac:dyDescent="0.2">
      <c r="A2" s="121" t="s">
        <v>0</v>
      </c>
      <c r="B2" s="122"/>
      <c r="C2" s="122"/>
      <c r="D2" s="122"/>
      <c r="E2" s="122"/>
      <c r="F2" s="122"/>
    </row>
    <row r="3" spans="1:7" ht="6" customHeight="1" x14ac:dyDescent="0.2">
      <c r="A3" s="123"/>
      <c r="B3" s="122"/>
      <c r="C3" s="122"/>
      <c r="D3" s="122"/>
      <c r="E3" s="122"/>
      <c r="F3" s="122"/>
    </row>
    <row r="4" spans="1:7" ht="16.5" thickBot="1" x14ac:dyDescent="0.3">
      <c r="A4" s="124" t="s">
        <v>146</v>
      </c>
      <c r="B4" s="125"/>
      <c r="C4" s="125"/>
      <c r="D4" s="125"/>
      <c r="E4" s="125"/>
      <c r="F4" s="125"/>
    </row>
    <row r="5" spans="1:7" x14ac:dyDescent="0.2">
      <c r="A5" s="126"/>
      <c r="B5" s="127"/>
      <c r="C5" s="128" t="s">
        <v>1</v>
      </c>
      <c r="D5" s="129"/>
      <c r="E5" s="130"/>
      <c r="F5" s="128" t="s">
        <v>2</v>
      </c>
      <c r="G5" s="131"/>
    </row>
    <row r="6" spans="1:7" x14ac:dyDescent="0.2">
      <c r="A6" s="132" t="s">
        <v>3</v>
      </c>
      <c r="B6" s="14" t="s">
        <v>161</v>
      </c>
      <c r="C6" s="15" t="s">
        <v>157</v>
      </c>
      <c r="D6" s="66" t="s">
        <v>158</v>
      </c>
      <c r="E6" s="134" t="s">
        <v>161</v>
      </c>
      <c r="F6" s="134" t="s">
        <v>157</v>
      </c>
      <c r="G6" s="136" t="s">
        <v>158</v>
      </c>
    </row>
    <row r="7" spans="1:7" x14ac:dyDescent="0.2">
      <c r="A7" s="137" t="s">
        <v>81</v>
      </c>
      <c r="B7" s="18">
        <v>3977774</v>
      </c>
      <c r="C7" s="18">
        <v>4304600</v>
      </c>
      <c r="D7" s="18">
        <v>4518636</v>
      </c>
      <c r="E7" s="138">
        <v>19.345475894862989</v>
      </c>
      <c r="F7" s="139">
        <v>19.323680172129162</v>
      </c>
      <c r="G7" s="140">
        <v>19.009474834732767</v>
      </c>
    </row>
    <row r="8" spans="1:7" x14ac:dyDescent="0.2">
      <c r="A8" s="137" t="s">
        <v>162</v>
      </c>
      <c r="B8" s="18">
        <v>789437</v>
      </c>
      <c r="C8" s="18">
        <v>1285824</v>
      </c>
      <c r="D8" s="18">
        <v>1466924</v>
      </c>
      <c r="E8" s="141">
        <v>3.8393419168642948</v>
      </c>
      <c r="F8" s="139">
        <v>5.7721627407071061</v>
      </c>
      <c r="G8" s="140">
        <v>6.171210706608262</v>
      </c>
    </row>
    <row r="9" spans="1:7" x14ac:dyDescent="0.2">
      <c r="A9" s="137" t="s">
        <v>82</v>
      </c>
      <c r="B9" s="18">
        <v>5079513</v>
      </c>
      <c r="C9" s="18">
        <v>5558007</v>
      </c>
      <c r="D9" s="18">
        <v>5908229</v>
      </c>
      <c r="E9" s="141">
        <v>24.703664989298833</v>
      </c>
      <c r="F9" s="139">
        <v>24.950320508863793</v>
      </c>
      <c r="G9" s="140">
        <v>24.85536132880328</v>
      </c>
    </row>
    <row r="10" spans="1:7" x14ac:dyDescent="0.2">
      <c r="A10" s="137" t="s">
        <v>84</v>
      </c>
      <c r="B10" s="18">
        <v>2967269</v>
      </c>
      <c r="C10" s="18">
        <v>3306475</v>
      </c>
      <c r="D10" s="18">
        <v>3883928</v>
      </c>
      <c r="E10" s="141">
        <v>14.430993543895205</v>
      </c>
      <c r="F10" s="139">
        <v>14.843020349658683</v>
      </c>
      <c r="G10" s="140">
        <v>16.339318231411863</v>
      </c>
    </row>
    <row r="11" spans="1:7" x14ac:dyDescent="0.2">
      <c r="A11" s="137" t="s">
        <v>152</v>
      </c>
      <c r="B11" s="18">
        <v>3396549</v>
      </c>
      <c r="C11" s="18">
        <v>3617659</v>
      </c>
      <c r="D11" s="18">
        <v>3888697</v>
      </c>
      <c r="E11" s="141">
        <v>16.518750639232142</v>
      </c>
      <c r="F11" s="139">
        <v>16.239949237519077</v>
      </c>
      <c r="G11" s="140">
        <v>16.359380963945934</v>
      </c>
    </row>
    <row r="12" spans="1:7" x14ac:dyDescent="0.2">
      <c r="A12" s="137" t="s">
        <v>163</v>
      </c>
      <c r="B12" s="18">
        <v>0</v>
      </c>
      <c r="C12" s="18">
        <v>0</v>
      </c>
      <c r="D12" s="18">
        <v>0</v>
      </c>
      <c r="E12" s="141" t="s">
        <v>164</v>
      </c>
      <c r="F12" s="139" t="s">
        <v>164</v>
      </c>
      <c r="G12" s="140" t="s">
        <v>164</v>
      </c>
    </row>
    <row r="13" spans="1:7" x14ac:dyDescent="0.2">
      <c r="A13" s="137" t="s">
        <v>165</v>
      </c>
      <c r="B13" s="18">
        <v>466979</v>
      </c>
      <c r="C13" s="18">
        <v>500195</v>
      </c>
      <c r="D13" s="18">
        <v>533614</v>
      </c>
      <c r="E13" s="141">
        <v>2.2711021259395894</v>
      </c>
      <c r="F13" s="139">
        <v>2.2454137907582927</v>
      </c>
      <c r="G13" s="140">
        <v>2.2448636943673028</v>
      </c>
    </row>
    <row r="14" spans="1:7" x14ac:dyDescent="0.2">
      <c r="A14" s="137" t="s">
        <v>166</v>
      </c>
      <c r="B14" s="18">
        <v>493153</v>
      </c>
      <c r="C14" s="18">
        <v>497549</v>
      </c>
      <c r="D14" s="18">
        <v>0</v>
      </c>
      <c r="E14" s="141">
        <v>2.3983965589747851</v>
      </c>
      <c r="F14" s="139">
        <v>2.2335356934355555</v>
      </c>
      <c r="G14" s="140" t="s">
        <v>164</v>
      </c>
    </row>
    <row r="15" spans="1:7" x14ac:dyDescent="0.2">
      <c r="A15" s="137" t="s">
        <v>167</v>
      </c>
      <c r="B15" s="18">
        <v>125381</v>
      </c>
      <c r="C15" s="18">
        <v>126620</v>
      </c>
      <c r="D15" s="18">
        <v>158038</v>
      </c>
      <c r="E15" s="141">
        <v>0.60977700421738801</v>
      </c>
      <c r="F15" s="139">
        <v>0.56840690967685603</v>
      </c>
      <c r="G15" s="140">
        <v>0.66485093818831553</v>
      </c>
    </row>
    <row r="16" spans="1:7" x14ac:dyDescent="0.2">
      <c r="A16" s="137" t="s">
        <v>168</v>
      </c>
      <c r="B16" s="18">
        <v>468304</v>
      </c>
      <c r="C16" s="18">
        <v>524090</v>
      </c>
      <c r="D16" s="18">
        <v>557237</v>
      </c>
      <c r="E16" s="141">
        <v>2.2775461208876915</v>
      </c>
      <c r="F16" s="139">
        <v>2.3526802818870913</v>
      </c>
      <c r="G16" s="140">
        <v>2.3442434240071526</v>
      </c>
    </row>
    <row r="17" spans="1:7" x14ac:dyDescent="0.2">
      <c r="A17" s="137" t="s">
        <v>169</v>
      </c>
      <c r="B17" s="18">
        <v>0</v>
      </c>
      <c r="C17" s="18">
        <v>0</v>
      </c>
      <c r="D17" s="18">
        <v>0</v>
      </c>
      <c r="E17" s="141" t="s">
        <v>164</v>
      </c>
      <c r="F17" s="139" t="s">
        <v>164</v>
      </c>
      <c r="G17" s="140" t="s">
        <v>164</v>
      </c>
    </row>
    <row r="18" spans="1:7" x14ac:dyDescent="0.2">
      <c r="A18" s="137" t="s">
        <v>170</v>
      </c>
      <c r="B18" s="18">
        <v>0</v>
      </c>
      <c r="C18" s="18">
        <v>0</v>
      </c>
      <c r="D18" s="18">
        <v>0</v>
      </c>
      <c r="E18" s="141" t="s">
        <v>164</v>
      </c>
      <c r="F18" s="139" t="s">
        <v>164</v>
      </c>
      <c r="G18" s="140" t="s">
        <v>164</v>
      </c>
    </row>
    <row r="19" spans="1:7" x14ac:dyDescent="0.2">
      <c r="A19" s="137" t="s">
        <v>171</v>
      </c>
      <c r="B19" s="18">
        <v>0</v>
      </c>
      <c r="C19" s="18">
        <v>0</v>
      </c>
      <c r="D19" s="18">
        <v>0</v>
      </c>
      <c r="E19" s="141" t="s">
        <v>164</v>
      </c>
      <c r="F19" s="139" t="s">
        <v>164</v>
      </c>
      <c r="G19" s="140" t="s">
        <v>164</v>
      </c>
    </row>
    <row r="20" spans="1:7" x14ac:dyDescent="0.2">
      <c r="A20" s="137" t="s">
        <v>172</v>
      </c>
      <c r="B20" s="18">
        <v>0</v>
      </c>
      <c r="C20" s="18">
        <v>0</v>
      </c>
      <c r="D20" s="18">
        <v>0</v>
      </c>
      <c r="E20" s="141" t="s">
        <v>164</v>
      </c>
      <c r="F20" s="139" t="s">
        <v>164</v>
      </c>
      <c r="G20" s="140" t="s">
        <v>164</v>
      </c>
    </row>
    <row r="21" spans="1:7" x14ac:dyDescent="0.2">
      <c r="A21" s="137" t="s">
        <v>173</v>
      </c>
      <c r="B21" s="18">
        <v>0</v>
      </c>
      <c r="C21" s="18">
        <v>0</v>
      </c>
      <c r="D21" s="18">
        <v>118856</v>
      </c>
      <c r="E21" s="141" t="s">
        <v>164</v>
      </c>
      <c r="F21" s="139" t="s">
        <v>164</v>
      </c>
      <c r="G21" s="140">
        <v>0.50001596520653524</v>
      </c>
    </row>
    <row r="22" spans="1:7" x14ac:dyDescent="0.2">
      <c r="A22" s="137" t="s">
        <v>174</v>
      </c>
      <c r="B22" s="18">
        <v>981543</v>
      </c>
      <c r="C22" s="18">
        <v>1070935</v>
      </c>
      <c r="D22" s="18">
        <v>1080411</v>
      </c>
      <c r="E22" s="141">
        <v>4.773628779883297</v>
      </c>
      <c r="F22" s="139">
        <v>4.8075095073036156</v>
      </c>
      <c r="G22" s="140">
        <v>4.545187024506613</v>
      </c>
    </row>
    <row r="23" spans="1:7" x14ac:dyDescent="0.2">
      <c r="A23" s="137" t="s">
        <v>175</v>
      </c>
      <c r="B23" s="18">
        <v>0</v>
      </c>
      <c r="C23" s="18">
        <v>0</v>
      </c>
      <c r="D23" s="18">
        <v>0</v>
      </c>
      <c r="E23" s="141" t="s">
        <v>164</v>
      </c>
      <c r="F23" s="139" t="s">
        <v>164</v>
      </c>
      <c r="G23" s="140" t="s">
        <v>164</v>
      </c>
    </row>
    <row r="24" spans="1:7" x14ac:dyDescent="0.2">
      <c r="A24" s="137" t="s">
        <v>176</v>
      </c>
      <c r="B24" s="18">
        <v>0</v>
      </c>
      <c r="C24" s="18">
        <v>0</v>
      </c>
      <c r="D24" s="18">
        <v>0</v>
      </c>
      <c r="E24" s="141" t="s">
        <v>164</v>
      </c>
      <c r="F24" s="139" t="s">
        <v>164</v>
      </c>
      <c r="G24" s="140" t="s">
        <v>164</v>
      </c>
    </row>
    <row r="25" spans="1:7" x14ac:dyDescent="0.2">
      <c r="A25" s="137" t="s">
        <v>177</v>
      </c>
      <c r="B25" s="18">
        <v>0</v>
      </c>
      <c r="C25" s="18">
        <v>10535</v>
      </c>
      <c r="D25" s="18">
        <v>38679</v>
      </c>
      <c r="E25" s="141" t="s">
        <v>164</v>
      </c>
      <c r="F25" s="139">
        <v>4.7292424525712196E-2</v>
      </c>
      <c r="G25" s="140">
        <v>0.16271889949370313</v>
      </c>
    </row>
    <row r="26" spans="1:7" x14ac:dyDescent="0.2">
      <c r="A26" s="137" t="s">
        <v>178</v>
      </c>
      <c r="B26" s="18">
        <v>4784</v>
      </c>
      <c r="C26" s="18">
        <v>6476</v>
      </c>
      <c r="D26" s="18">
        <v>6595</v>
      </c>
      <c r="E26" s="141">
        <v>2.3266469306960257E-2</v>
      </c>
      <c r="F26" s="139">
        <v>2.9071261625867317E-2</v>
      </c>
      <c r="G26" s="140">
        <v>2.7744542055404022E-2</v>
      </c>
    </row>
    <row r="27" spans="1:7" x14ac:dyDescent="0.2">
      <c r="A27" s="137" t="s">
        <v>179</v>
      </c>
      <c r="B27" s="18">
        <v>795030</v>
      </c>
      <c r="C27" s="18">
        <v>811945</v>
      </c>
      <c r="D27" s="18">
        <v>875648</v>
      </c>
      <c r="E27" s="141">
        <v>3.8665428706339076</v>
      </c>
      <c r="F27" s="139">
        <v>3.6448834961110004</v>
      </c>
      <c r="G27" s="140">
        <v>3.6837684248264471</v>
      </c>
    </row>
    <row r="28" spans="1:7" x14ac:dyDescent="0.2">
      <c r="A28" s="137" t="s">
        <v>180</v>
      </c>
      <c r="B28" s="18">
        <v>62578</v>
      </c>
      <c r="C28" s="18">
        <v>98447</v>
      </c>
      <c r="D28" s="18">
        <v>127585</v>
      </c>
      <c r="E28" s="141">
        <v>0.30434137046215698</v>
      </c>
      <c r="F28" s="139">
        <v>0.44193614781991353</v>
      </c>
      <c r="G28" s="140">
        <v>0.53673804369048095</v>
      </c>
    </row>
    <row r="29" spans="1:7" x14ac:dyDescent="0.2">
      <c r="A29" s="137" t="s">
        <v>181</v>
      </c>
      <c r="B29" s="18">
        <v>150553</v>
      </c>
      <c r="C29" s="18">
        <v>166614</v>
      </c>
      <c r="D29" s="18">
        <v>169010</v>
      </c>
      <c r="E29" s="141">
        <v>0.73219831805409441</v>
      </c>
      <c r="F29" s="139">
        <v>0.74794304887774199</v>
      </c>
      <c r="G29" s="140">
        <v>0.71100910580497856</v>
      </c>
    </row>
    <row r="30" spans="1:7" x14ac:dyDescent="0.2">
      <c r="A30" s="137" t="s">
        <v>182</v>
      </c>
      <c r="B30" s="18">
        <v>41370</v>
      </c>
      <c r="C30" s="18">
        <v>49835</v>
      </c>
      <c r="D30" s="18">
        <v>56192</v>
      </c>
      <c r="E30" s="141">
        <v>0.20119854415320776</v>
      </c>
      <c r="F30" s="139">
        <v>0.22371314439856357</v>
      </c>
      <c r="G30" s="140">
        <v>0.23639443626645379</v>
      </c>
    </row>
    <row r="31" spans="1:7" x14ac:dyDescent="0.2">
      <c r="A31" s="137" t="s">
        <v>183</v>
      </c>
      <c r="B31" s="18">
        <v>147140</v>
      </c>
      <c r="C31" s="18">
        <v>178680</v>
      </c>
      <c r="D31" s="18">
        <v>171390</v>
      </c>
      <c r="E31" s="141">
        <v>0.7155995597462651</v>
      </c>
      <c r="F31" s="139">
        <v>0.80210825004786479</v>
      </c>
      <c r="G31" s="140">
        <v>0.72102154099707283</v>
      </c>
    </row>
    <row r="32" spans="1:7" x14ac:dyDescent="0.2">
      <c r="A32" s="137" t="s">
        <v>184</v>
      </c>
      <c r="B32" s="18">
        <v>0</v>
      </c>
      <c r="C32" s="18">
        <v>0</v>
      </c>
      <c r="D32" s="18">
        <v>0</v>
      </c>
      <c r="E32" s="141" t="s">
        <v>164</v>
      </c>
      <c r="F32" s="139" t="s">
        <v>164</v>
      </c>
      <c r="G32" s="140" t="s">
        <v>164</v>
      </c>
    </row>
    <row r="33" spans="1:7" x14ac:dyDescent="0.2">
      <c r="A33" s="137" t="s">
        <v>185</v>
      </c>
      <c r="B33" s="18">
        <v>475</v>
      </c>
      <c r="C33" s="18">
        <v>0</v>
      </c>
      <c r="D33" s="18">
        <v>0</v>
      </c>
      <c r="E33" s="141">
        <v>2.3101113964895744E-3</v>
      </c>
      <c r="F33" s="139" t="s">
        <v>164</v>
      </c>
      <c r="G33" s="140" t="s">
        <v>164</v>
      </c>
    </row>
    <row r="34" spans="1:7" x14ac:dyDescent="0.2">
      <c r="A34" s="137" t="s">
        <v>186</v>
      </c>
      <c r="B34" s="18">
        <v>494031</v>
      </c>
      <c r="C34" s="18">
        <v>0</v>
      </c>
      <c r="D34" s="18">
        <v>0</v>
      </c>
      <c r="E34" s="141">
        <v>2.4026666175139808</v>
      </c>
      <c r="F34" s="139" t="s">
        <v>164</v>
      </c>
      <c r="G34" s="140" t="s">
        <v>164</v>
      </c>
    </row>
    <row r="35" spans="1:7" x14ac:dyDescent="0.2">
      <c r="A35" s="137" t="s">
        <v>187</v>
      </c>
      <c r="B35" s="18">
        <v>119916</v>
      </c>
      <c r="C35" s="18">
        <v>161809</v>
      </c>
      <c r="D35" s="18">
        <v>210772</v>
      </c>
      <c r="E35" s="141">
        <v>0.58319856467672371</v>
      </c>
      <c r="F35" s="139">
        <v>0.72637303465410208</v>
      </c>
      <c r="G35" s="140">
        <v>0.88669789508743235</v>
      </c>
    </row>
    <row r="36" spans="1:7" x14ac:dyDescent="0.2">
      <c r="A36" s="137" t="s">
        <v>188</v>
      </c>
      <c r="B36" s="18">
        <v>0</v>
      </c>
      <c r="C36" s="18">
        <v>0</v>
      </c>
      <c r="D36" s="18">
        <v>0</v>
      </c>
      <c r="E36" s="141" t="s">
        <v>164</v>
      </c>
      <c r="F36" s="139" t="s">
        <v>164</v>
      </c>
      <c r="G36" s="140" t="s">
        <v>164</v>
      </c>
    </row>
    <row r="37" spans="1:7" x14ac:dyDescent="0.2">
      <c r="A37" s="137" t="s">
        <v>189</v>
      </c>
      <c r="B37" s="18">
        <v>0</v>
      </c>
      <c r="C37" s="18">
        <v>0</v>
      </c>
      <c r="D37" s="18">
        <v>0</v>
      </c>
      <c r="E37" s="141" t="s">
        <v>164</v>
      </c>
      <c r="F37" s="139" t="s">
        <v>164</v>
      </c>
      <c r="G37" s="140" t="s">
        <v>164</v>
      </c>
    </row>
    <row r="38" spans="1:7" ht="13.5" thickBot="1" x14ac:dyDescent="0.25">
      <c r="A38" s="142" t="s">
        <v>4</v>
      </c>
      <c r="B38" s="21">
        <v>20561779</v>
      </c>
      <c r="C38" s="21">
        <v>22276295</v>
      </c>
      <c r="D38" s="21">
        <v>23770441</v>
      </c>
      <c r="E38" s="143">
        <v>100</v>
      </c>
      <c r="F38" s="144">
        <v>100</v>
      </c>
      <c r="G38" s="145">
        <v>100</v>
      </c>
    </row>
    <row r="40" spans="1:7" ht="16.5" thickBot="1" x14ac:dyDescent="0.3">
      <c r="A40" s="124" t="s">
        <v>147</v>
      </c>
      <c r="B40" s="125"/>
      <c r="C40" s="125"/>
      <c r="D40" s="125"/>
      <c r="E40" s="125"/>
      <c r="F40" s="125"/>
    </row>
    <row r="41" spans="1:7" x14ac:dyDescent="0.2">
      <c r="A41" s="126"/>
      <c r="B41" s="127"/>
      <c r="C41" s="128" t="s">
        <v>145</v>
      </c>
      <c r="D41" s="129"/>
      <c r="E41" s="130"/>
      <c r="F41" s="128" t="s">
        <v>2</v>
      </c>
      <c r="G41" s="131"/>
    </row>
    <row r="42" spans="1:7" x14ac:dyDescent="0.2">
      <c r="A42" s="132" t="s">
        <v>3</v>
      </c>
      <c r="B42" s="133" t="s">
        <v>161</v>
      </c>
      <c r="C42" s="134" t="s">
        <v>157</v>
      </c>
      <c r="D42" s="135" t="s">
        <v>158</v>
      </c>
      <c r="E42" s="134" t="s">
        <v>161</v>
      </c>
      <c r="F42" s="134" t="s">
        <v>157</v>
      </c>
      <c r="G42" s="136" t="s">
        <v>158</v>
      </c>
    </row>
    <row r="43" spans="1:7" x14ac:dyDescent="0.2">
      <c r="A43" s="137" t="s">
        <v>81</v>
      </c>
      <c r="B43" s="18">
        <v>561332</v>
      </c>
      <c r="C43" s="18">
        <v>588473</v>
      </c>
      <c r="D43" s="18">
        <v>586148</v>
      </c>
      <c r="E43" s="138">
        <v>18.019334449379087</v>
      </c>
      <c r="F43" s="139">
        <v>18.371283663761051</v>
      </c>
      <c r="G43" s="140">
        <v>17.92569504164684</v>
      </c>
    </row>
    <row r="44" spans="1:7" x14ac:dyDescent="0.2">
      <c r="A44" s="137" t="s">
        <v>162</v>
      </c>
      <c r="B44" s="18">
        <v>130157</v>
      </c>
      <c r="C44" s="18">
        <v>195637</v>
      </c>
      <c r="D44" s="18">
        <v>212272</v>
      </c>
      <c r="E44" s="141">
        <v>4.1781735477896031</v>
      </c>
      <c r="F44" s="139">
        <v>6.1075067541369288</v>
      </c>
      <c r="G44" s="140">
        <v>6.4917446410811905</v>
      </c>
    </row>
    <row r="45" spans="1:7" x14ac:dyDescent="0.2">
      <c r="A45" s="137" t="s">
        <v>82</v>
      </c>
      <c r="B45" s="18">
        <v>736051</v>
      </c>
      <c r="C45" s="18">
        <v>771956</v>
      </c>
      <c r="D45" s="18">
        <v>782548</v>
      </c>
      <c r="E45" s="141">
        <v>23.627994022788521</v>
      </c>
      <c r="F45" s="139">
        <v>24.099359956943353</v>
      </c>
      <c r="G45" s="140">
        <v>23.932039013100191</v>
      </c>
    </row>
    <row r="46" spans="1:7" x14ac:dyDescent="0.2">
      <c r="A46" s="137" t="s">
        <v>84</v>
      </c>
      <c r="B46" s="18">
        <v>452669</v>
      </c>
      <c r="C46" s="18">
        <v>466625</v>
      </c>
      <c r="D46" s="18">
        <v>504327</v>
      </c>
      <c r="E46" s="141">
        <v>14.531140405082876</v>
      </c>
      <c r="F46" s="139">
        <v>14.567363735638679</v>
      </c>
      <c r="G46" s="140">
        <v>15.423428900667792</v>
      </c>
    </row>
    <row r="47" spans="1:7" x14ac:dyDescent="0.2">
      <c r="A47" s="137" t="s">
        <v>152</v>
      </c>
      <c r="B47" s="18">
        <v>505874</v>
      </c>
      <c r="C47" s="18">
        <v>508352</v>
      </c>
      <c r="D47" s="18">
        <v>532042</v>
      </c>
      <c r="E47" s="141">
        <v>16.239075618787449</v>
      </c>
      <c r="F47" s="139">
        <v>15.870020872733766</v>
      </c>
      <c r="G47" s="140">
        <v>16.271014558350224</v>
      </c>
    </row>
    <row r="48" spans="1:7" x14ac:dyDescent="0.2">
      <c r="A48" s="137" t="s">
        <v>163</v>
      </c>
      <c r="B48" s="18">
        <v>0</v>
      </c>
      <c r="C48" s="18">
        <v>0</v>
      </c>
      <c r="D48" s="18">
        <v>0</v>
      </c>
      <c r="E48" s="141" t="s">
        <v>164</v>
      </c>
      <c r="F48" s="139" t="s">
        <v>164</v>
      </c>
      <c r="G48" s="140" t="s">
        <v>164</v>
      </c>
    </row>
    <row r="49" spans="1:7" x14ac:dyDescent="0.2">
      <c r="A49" s="137" t="s">
        <v>165</v>
      </c>
      <c r="B49" s="18">
        <v>92790</v>
      </c>
      <c r="C49" s="18">
        <v>95310</v>
      </c>
      <c r="D49" s="18">
        <v>97355</v>
      </c>
      <c r="E49" s="141">
        <v>2.9786544211943831</v>
      </c>
      <c r="F49" s="139">
        <v>2.975441602236748</v>
      </c>
      <c r="G49" s="140">
        <v>2.9773300271936916</v>
      </c>
    </row>
    <row r="50" spans="1:7" x14ac:dyDescent="0.2">
      <c r="A50" s="137" t="s">
        <v>166</v>
      </c>
      <c r="B50" s="18">
        <v>67013</v>
      </c>
      <c r="C50" s="18">
        <v>64725</v>
      </c>
      <c r="D50" s="18">
        <v>0</v>
      </c>
      <c r="E50" s="141">
        <v>2.1511862132503414</v>
      </c>
      <c r="F50" s="139">
        <v>2.0206217364890726</v>
      </c>
      <c r="G50" s="140" t="s">
        <v>164</v>
      </c>
    </row>
    <row r="51" spans="1:7" x14ac:dyDescent="0.2">
      <c r="A51" s="137" t="s">
        <v>167</v>
      </c>
      <c r="B51" s="18">
        <v>27396</v>
      </c>
      <c r="C51" s="18">
        <v>25949</v>
      </c>
      <c r="D51" s="18">
        <v>30481</v>
      </c>
      <c r="E51" s="141">
        <v>0.87943977285312336</v>
      </c>
      <c r="F51" s="139">
        <v>0.81009059003715633</v>
      </c>
      <c r="G51" s="140">
        <v>0.93217602135371491</v>
      </c>
    </row>
    <row r="52" spans="1:7" x14ac:dyDescent="0.2">
      <c r="A52" s="137" t="s">
        <v>168</v>
      </c>
      <c r="B52" s="18">
        <v>89488</v>
      </c>
      <c r="C52" s="18">
        <v>93162</v>
      </c>
      <c r="D52" s="18">
        <v>95174</v>
      </c>
      <c r="E52" s="141">
        <v>2.8726568255614069</v>
      </c>
      <c r="F52" s="139">
        <v>2.9083841207384316</v>
      </c>
      <c r="G52" s="140">
        <v>2.9106302501990902</v>
      </c>
    </row>
    <row r="53" spans="1:7" x14ac:dyDescent="0.2">
      <c r="A53" s="137" t="s">
        <v>169</v>
      </c>
      <c r="B53" s="18">
        <v>0</v>
      </c>
      <c r="C53" s="18">
        <v>0</v>
      </c>
      <c r="D53" s="18">
        <v>0</v>
      </c>
      <c r="E53" s="141" t="s">
        <v>164</v>
      </c>
      <c r="F53" s="139" t="s">
        <v>164</v>
      </c>
      <c r="G53" s="140" t="s">
        <v>164</v>
      </c>
    </row>
    <row r="54" spans="1:7" x14ac:dyDescent="0.2">
      <c r="A54" s="137" t="s">
        <v>170</v>
      </c>
      <c r="B54" s="18">
        <v>0</v>
      </c>
      <c r="C54" s="18">
        <v>0</v>
      </c>
      <c r="D54" s="18">
        <v>0</v>
      </c>
      <c r="E54" s="141" t="s">
        <v>164</v>
      </c>
      <c r="F54" s="139" t="s">
        <v>164</v>
      </c>
      <c r="G54" s="140" t="s">
        <v>164</v>
      </c>
    </row>
    <row r="55" spans="1:7" x14ac:dyDescent="0.2">
      <c r="A55" s="137" t="s">
        <v>171</v>
      </c>
      <c r="B55" s="18">
        <v>0</v>
      </c>
      <c r="C55" s="18">
        <v>0</v>
      </c>
      <c r="D55" s="18">
        <v>0</v>
      </c>
      <c r="E55" s="141" t="s">
        <v>164</v>
      </c>
      <c r="F55" s="139" t="s">
        <v>164</v>
      </c>
      <c r="G55" s="140" t="s">
        <v>164</v>
      </c>
    </row>
    <row r="56" spans="1:7" x14ac:dyDescent="0.2">
      <c r="A56" s="137" t="s">
        <v>172</v>
      </c>
      <c r="B56" s="18">
        <v>0</v>
      </c>
      <c r="C56" s="18">
        <v>0</v>
      </c>
      <c r="D56" s="18">
        <v>0</v>
      </c>
      <c r="E56" s="141" t="s">
        <v>164</v>
      </c>
      <c r="F56" s="139" t="s">
        <v>164</v>
      </c>
      <c r="G56" s="140" t="s">
        <v>164</v>
      </c>
    </row>
    <row r="57" spans="1:7" x14ac:dyDescent="0.2">
      <c r="A57" s="137" t="s">
        <v>173</v>
      </c>
      <c r="B57" s="18">
        <v>0</v>
      </c>
      <c r="C57" s="18">
        <v>0</v>
      </c>
      <c r="D57" s="18">
        <v>18083</v>
      </c>
      <c r="E57" s="141" t="s">
        <v>164</v>
      </c>
      <c r="F57" s="139" t="s">
        <v>164</v>
      </c>
      <c r="G57" s="140">
        <v>0.55301791260586031</v>
      </c>
    </row>
    <row r="58" spans="1:7" x14ac:dyDescent="0.2">
      <c r="A58" s="137" t="s">
        <v>174</v>
      </c>
      <c r="B58" s="18">
        <v>170252</v>
      </c>
      <c r="C58" s="18">
        <v>172469</v>
      </c>
      <c r="D58" s="18">
        <v>163168</v>
      </c>
      <c r="E58" s="141">
        <v>5.4652642797412012</v>
      </c>
      <c r="F58" s="139">
        <v>5.3842349983859998</v>
      </c>
      <c r="G58" s="140">
        <v>4.9900363194200636</v>
      </c>
    </row>
    <row r="59" spans="1:7" x14ac:dyDescent="0.2">
      <c r="A59" s="137" t="s">
        <v>175</v>
      </c>
      <c r="B59" s="18">
        <v>0</v>
      </c>
      <c r="C59" s="18">
        <v>0</v>
      </c>
      <c r="D59" s="18">
        <v>0</v>
      </c>
      <c r="E59" s="141" t="s">
        <v>164</v>
      </c>
      <c r="F59" s="139" t="s">
        <v>164</v>
      </c>
      <c r="G59" s="140" t="s">
        <v>164</v>
      </c>
    </row>
    <row r="60" spans="1:7" x14ac:dyDescent="0.2">
      <c r="A60" s="137" t="s">
        <v>176</v>
      </c>
      <c r="B60" s="18">
        <v>0</v>
      </c>
      <c r="C60" s="18">
        <v>0</v>
      </c>
      <c r="D60" s="18">
        <v>0</v>
      </c>
      <c r="E60" s="141" t="s">
        <v>164</v>
      </c>
      <c r="F60" s="139" t="s">
        <v>164</v>
      </c>
      <c r="G60" s="140" t="s">
        <v>164</v>
      </c>
    </row>
    <row r="61" spans="1:7" x14ac:dyDescent="0.2">
      <c r="A61" s="137" t="s">
        <v>177</v>
      </c>
      <c r="B61" s="18">
        <v>0</v>
      </c>
      <c r="C61" s="18">
        <v>577</v>
      </c>
      <c r="D61" s="18">
        <v>2896</v>
      </c>
      <c r="E61" s="141" t="s">
        <v>164</v>
      </c>
      <c r="F61" s="139">
        <v>1.8013113046801001E-2</v>
      </c>
      <c r="G61" s="140">
        <v>8.8566049599434357E-2</v>
      </c>
    </row>
    <row r="62" spans="1:7" x14ac:dyDescent="0.2">
      <c r="A62" s="137" t="s">
        <v>178</v>
      </c>
      <c r="B62" s="18">
        <v>1246</v>
      </c>
      <c r="C62" s="18">
        <v>1256</v>
      </c>
      <c r="D62" s="18">
        <v>1319</v>
      </c>
      <c r="E62" s="141">
        <v>3.9997881332128477E-2</v>
      </c>
      <c r="F62" s="139">
        <v>3.9210519907767867E-2</v>
      </c>
      <c r="G62" s="140">
        <v>4.033792107101309E-2</v>
      </c>
    </row>
    <row r="63" spans="1:7" x14ac:dyDescent="0.2">
      <c r="A63" s="137" t="s">
        <v>179</v>
      </c>
      <c r="B63" s="18">
        <v>140169</v>
      </c>
      <c r="C63" s="18">
        <v>139568</v>
      </c>
      <c r="D63" s="18">
        <v>145726</v>
      </c>
      <c r="E63" s="141">
        <v>4.499569043694315</v>
      </c>
      <c r="F63" s="139">
        <v>4.3571129319166761</v>
      </c>
      <c r="G63" s="140">
        <v>4.4566215966599341</v>
      </c>
    </row>
    <row r="64" spans="1:7" x14ac:dyDescent="0.2">
      <c r="A64" s="137" t="s">
        <v>180</v>
      </c>
      <c r="B64" s="18">
        <v>7692</v>
      </c>
      <c r="C64" s="18">
        <v>13071</v>
      </c>
      <c r="D64" s="18">
        <v>16086</v>
      </c>
      <c r="E64" s="141">
        <v>0.24692111011776263</v>
      </c>
      <c r="F64" s="139">
        <v>0.40805788671531351</v>
      </c>
      <c r="G64" s="140">
        <v>0.49194526030956526</v>
      </c>
    </row>
    <row r="65" spans="1:7" x14ac:dyDescent="0.2">
      <c r="A65" s="137" t="s">
        <v>181</v>
      </c>
      <c r="B65" s="18">
        <v>22596</v>
      </c>
      <c r="C65" s="18">
        <v>23163</v>
      </c>
      <c r="D65" s="18">
        <v>21731</v>
      </c>
      <c r="E65" s="141">
        <v>0.72535483674219503</v>
      </c>
      <c r="F65" s="139">
        <v>0.72311566291690055</v>
      </c>
      <c r="G65" s="140">
        <v>0.66458177618967818</v>
      </c>
    </row>
    <row r="66" spans="1:7" x14ac:dyDescent="0.2">
      <c r="A66" s="137" t="s">
        <v>182</v>
      </c>
      <c r="B66" s="18">
        <v>0</v>
      </c>
      <c r="C66" s="18">
        <v>0</v>
      </c>
      <c r="D66" s="18">
        <v>0</v>
      </c>
      <c r="E66" s="141" t="s">
        <v>164</v>
      </c>
      <c r="F66" s="139" t="s">
        <v>164</v>
      </c>
      <c r="G66" s="140" t="s">
        <v>164</v>
      </c>
    </row>
    <row r="67" spans="1:7" x14ac:dyDescent="0.2">
      <c r="A67" s="137" t="s">
        <v>183</v>
      </c>
      <c r="B67" s="18">
        <v>11991</v>
      </c>
      <c r="C67" s="18">
        <v>16566</v>
      </c>
      <c r="D67" s="18">
        <v>28200</v>
      </c>
      <c r="E67" s="141">
        <v>0.38492343102211279</v>
      </c>
      <c r="F67" s="139">
        <v>0.51716677770070263</v>
      </c>
      <c r="G67" s="140">
        <v>0.86241802441438142</v>
      </c>
    </row>
    <row r="68" spans="1:7" x14ac:dyDescent="0.2">
      <c r="A68" s="137" t="s">
        <v>184</v>
      </c>
      <c r="B68" s="18">
        <v>0</v>
      </c>
      <c r="C68" s="18">
        <v>0</v>
      </c>
      <c r="D68" s="18">
        <v>0</v>
      </c>
      <c r="E68" s="141" t="s">
        <v>164</v>
      </c>
      <c r="F68" s="139" t="s">
        <v>164</v>
      </c>
      <c r="G68" s="140" t="s">
        <v>164</v>
      </c>
    </row>
    <row r="69" spans="1:7" x14ac:dyDescent="0.2">
      <c r="A69" s="137" t="s">
        <v>185</v>
      </c>
      <c r="B69" s="18">
        <v>85</v>
      </c>
      <c r="C69" s="18">
        <v>0</v>
      </c>
      <c r="D69" s="18">
        <v>0</v>
      </c>
      <c r="E69" s="141">
        <v>2.7285874102976888E-3</v>
      </c>
      <c r="F69" s="139" t="s">
        <v>164</v>
      </c>
      <c r="G69" s="140" t="s">
        <v>164</v>
      </c>
    </row>
    <row r="70" spans="1:7" x14ac:dyDescent="0.2">
      <c r="A70" s="137" t="s">
        <v>186</v>
      </c>
      <c r="B70" s="18">
        <v>77976</v>
      </c>
      <c r="C70" s="18">
        <v>0</v>
      </c>
      <c r="D70" s="18">
        <v>0</v>
      </c>
      <c r="E70" s="141">
        <v>2.5031097871220305</v>
      </c>
      <c r="F70" s="139" t="s">
        <v>164</v>
      </c>
      <c r="G70" s="140" t="s">
        <v>164</v>
      </c>
    </row>
    <row r="71" spans="1:7" x14ac:dyDescent="0.2">
      <c r="A71" s="137" t="s">
        <v>187</v>
      </c>
      <c r="B71" s="18">
        <v>20388</v>
      </c>
      <c r="C71" s="18">
        <v>26363</v>
      </c>
      <c r="D71" s="18">
        <v>32320</v>
      </c>
      <c r="E71" s="141">
        <v>0.65447576613116798</v>
      </c>
      <c r="F71" s="139">
        <v>0.82301507669465312</v>
      </c>
      <c r="G71" s="140">
        <v>0.98841668613733369</v>
      </c>
    </row>
    <row r="72" spans="1:7" x14ac:dyDescent="0.2">
      <c r="A72" s="137" t="s">
        <v>188</v>
      </c>
      <c r="B72" s="18">
        <v>0</v>
      </c>
      <c r="C72" s="18">
        <v>0</v>
      </c>
      <c r="D72" s="18">
        <v>0</v>
      </c>
      <c r="E72" s="141" t="s">
        <v>164</v>
      </c>
      <c r="F72" s="139" t="s">
        <v>164</v>
      </c>
      <c r="G72" s="140" t="s">
        <v>164</v>
      </c>
    </row>
    <row r="73" spans="1:7" x14ac:dyDescent="0.2">
      <c r="A73" s="137" t="s">
        <v>189</v>
      </c>
      <c r="B73" s="18">
        <v>0</v>
      </c>
      <c r="C73" s="18">
        <v>0</v>
      </c>
      <c r="D73" s="18">
        <v>0</v>
      </c>
      <c r="E73" s="141" t="s">
        <v>164</v>
      </c>
      <c r="F73" s="139" t="s">
        <v>164</v>
      </c>
      <c r="G73" s="140" t="s">
        <v>164</v>
      </c>
    </row>
    <row r="74" spans="1:7" ht="13.5" thickBot="1" x14ac:dyDescent="0.25">
      <c r="A74" s="142" t="s">
        <v>4</v>
      </c>
      <c r="B74" s="21">
        <v>3115165</v>
      </c>
      <c r="C74" s="21">
        <v>3203222</v>
      </c>
      <c r="D74" s="21">
        <v>3269876</v>
      </c>
      <c r="E74" s="143">
        <v>100</v>
      </c>
      <c r="F74" s="144">
        <v>100</v>
      </c>
      <c r="G74" s="145">
        <v>100</v>
      </c>
    </row>
    <row r="75" spans="1:7" x14ac:dyDescent="0.2">
      <c r="A75" s="146"/>
      <c r="B75" s="146"/>
      <c r="C75" s="146"/>
      <c r="D75" s="146"/>
      <c r="E75" s="146"/>
      <c r="F75" s="146"/>
      <c r="G75" s="146"/>
    </row>
    <row r="76" spans="1:7" x14ac:dyDescent="0.2">
      <c r="A76" s="148" t="s">
        <v>159</v>
      </c>
      <c r="F76" s="147"/>
      <c r="G76" s="239">
        <v>9</v>
      </c>
    </row>
    <row r="77" spans="1:7" x14ac:dyDescent="0.2">
      <c r="A77" s="148" t="s">
        <v>160</v>
      </c>
      <c r="F77" s="147"/>
      <c r="G77" s="240"/>
    </row>
  </sheetData>
  <mergeCells count="1">
    <mergeCell ref="G76:G77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2022-11-03T08:27:23Z</dcterms:modified>
</cp:coreProperties>
</file>