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13_ncr:1_{B1877010-8BBB-4BEC-A2C7-2F50B143C948}" xr6:coauthVersionLast="47" xr6:coauthVersionMax="47" xr10:uidLastSave="{00000000-0000-0000-0000-000000000000}"/>
  <bookViews>
    <workbookView xWindow="-120" yWindow="-120" windowWidth="29040" windowHeight="15840" tabRatio="704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'Tab15'!$A$1:$U$64</definedName>
    <definedName name="_xlnm.Print_Area" localSheetId="18">'Tab17'!$A$1:$C$53</definedName>
    <definedName name="_xlnm.Print_Area" localSheetId="3">'Tab2'!$A$1:$K$65</definedName>
    <definedName name="_xlnm.Print_Area">'Tab5'!$A$4:$G$61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<sst xmlns="http://schemas.openxmlformats.org/spreadsheetml/2006/main" count="3327" uniqueCount="183">
  <si>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</si>
  <si>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</si>
  <si>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</si>
  <si>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</si>
  <si>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</si>
  <si>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</si>
  <si>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</si>
  <si>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</si>
  <si>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</si>
  <si>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</si>
  <si>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</si>
  <si>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</si>
  <si>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</si>
  <si>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</si>
  <si>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</si>
  <si>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</si>
  <si>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</si>
  <si>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</si>
  <si>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</si>
  <si>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</si>
  <si>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</si>
  <si>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</si>
  <si>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</si>
  <si>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</si>
  <si>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</si>
  <si>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</si>
  <si>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</si>
  <si>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</si>
  <si>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</si>
  <si>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</si>
  <si>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</si>
  <si>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</si>
  <si>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</si>
  <si>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</si>
  <si>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</si>
  <si>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</si>
  <si>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</si>
  <si>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</si>
  <si>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</si>
  <si>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</si>
  <si>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</si>
  <si>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</si>
  <si>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</si>
  <si>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</si>
  <si>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</si>
  <si>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</si>
  <si>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</si>
  <si>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</si>
  <si>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</si>
  <si>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</si>
  <si>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</si>
  <si>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</si>
  <si>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</si>
  <si>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</si>
  <si>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</si>
  <si>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</si>
  <si>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</si>
  <si>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</si>
  <si>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</si>
  <si>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</si>
  <si>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</si>
  <si>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</si>
  <si>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</si>
  <si>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</si>
  <si>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</si>
  <si>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</si>
  <si>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</si>
  <si>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</si>
  <si>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</si>
  <si>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</si>
  <si>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</si>
  <si>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</si>
  <si>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</si>
  <si>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</si>
  <si>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</si>
  <si>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</si>
  <si>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</si>
  <si>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</si>
  <si>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</si>
  <si>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</si>
  <si>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</si>
  <si>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</si>
  <si>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</si>
  <si>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</si>
  <si>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</si>
  <si>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</si>
  <si>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</si>
  <si>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</si>
  <si>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</si>
  <si>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</si>
  <si>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</si>
  <si>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</si>
  <si>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</si>
  <si>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</si>
  <si>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</si>
  <si>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</si>
  <si>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</si>
  <si>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</si>
  <si>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</si>
  <si>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</si>
  <si>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</si>
  <si>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</si>
  <si>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</si>
  <si>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</si>
  <si>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</si>
  <si>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</si>
  <si>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</si>
  <si>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</si>
  <si>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</si>
  <si>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</si>
  <si>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</si>
  <si>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</si>
  <si>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</si>
  <si>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</si>
  <si>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</si>
  <si>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</si>
  <si>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</si>
  <si>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</si>
  <si>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</si>
  <si>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</si>
  <si>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</si>
  <si>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</si>
  <si>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</si>
  <si>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</si>
  <si>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</si>
  <si>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</si>
  <si>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</si>
  <si>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</si>
  <si>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</si>
  <si>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</si>
  <si>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</si>
  <si>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</si>
  <si>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</si>
  <si>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</si>
  <si>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</si>
  <si>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</si>
  <si>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</si>
  <si>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</si>
  <si>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</si>
  <si>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</si>
  <si>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</si>
  <si>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</si>
  <si>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</si>
  <si>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</si>
  <si>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</si>
  <si>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</si>
  <si>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</si>
  <si>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</si>
  <si>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</si>
  <si>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</si>
  <si>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</si>
  <si>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</si>
  <si>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</si>
  <si>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30.09.2020</t>
  </si>
  <si>
    <t>30.09.2021</t>
  </si>
  <si>
    <t>Finans Norge / Skadeforsikringsstatistikk</t>
  </si>
  <si>
    <t>Premiestatistikk skadeforsikring 3. kvartal 2021</t>
  </si>
  <si>
    <t>30.09.2019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</si>
  <si>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</si>
  <si>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</si>
  <si>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</si>
  <si>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</si>
  <si>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</si>
  <si>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</si>
  <si>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</si>
  <si>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</si>
  <si>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</si>
  <si>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</si>
  <si>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</si>
  <si>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</si>
  <si>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Eir Försäkring AB</t>
  </si>
  <si>
    <t>Oslo Forsikring</t>
  </si>
  <si>
    <t>Frende 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</si>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</sst>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198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8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0.26144012024524882</c:v>
                </c:pt>
                <c:pt idx="1">
                  <c:v>0.21584224021462484</c:v>
                </c:pt>
                <c:pt idx="2">
                  <c:v>0.13295076603816292</c:v>
                </c:pt>
                <c:pt idx="3">
                  <c:v>0.1389353317083252</c:v>
                </c:pt>
                <c:pt idx="4">
                  <c:v>0.25083154179363831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30.09.2020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2587.9499999999998</c:v>
                </c:pt>
                <c:pt idx="1">
                  <c:v>8591.116</c:v>
                </c:pt>
                <c:pt idx="2">
                  <c:v>2184.1550000000007</c:v>
                </c:pt>
                <c:pt idx="3">
                  <c:v>9211.7180000000008</c:v>
                </c:pt>
                <c:pt idx="4">
                  <c:v>1167.2670000000001</c:v>
                </c:pt>
                <c:pt idx="5">
                  <c:v>2262.8049999999998</c:v>
                </c:pt>
                <c:pt idx="6">
                  <c:v>3698.4279999999999</c:v>
                </c:pt>
                <c:pt idx="7">
                  <c:v>2177.9290000000001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2706.3049999999998</c:v>
                </c:pt>
                <c:pt idx="1">
                  <c:v>9058.259</c:v>
                </c:pt>
                <c:pt idx="2">
                  <c:v>2103.2350000000006</c:v>
                </c:pt>
                <c:pt idx="3">
                  <c:v>10106.597</c:v>
                </c:pt>
                <c:pt idx="4">
                  <c:v>1228.393</c:v>
                </c:pt>
                <c:pt idx="5">
                  <c:v>2323.4769999999999</c:v>
                </c:pt>
                <c:pt idx="6">
                  <c:v>3721.3780000000002</c:v>
                </c:pt>
                <c:pt idx="7">
                  <c:v>2451.8310000000001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44845008</c:v>
                </c:pt>
                <c:pt idx="1">
                  <c:v>26390738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solidFill>
                <a:sysClr val="windowText" lastClr="000000"/>
              </a:solidFill>
              <a:effectLst/>
              <a:latin typeface="Arial"/>
              <a:ea typeface="ＭＳ 明朝"/>
              <a:cs typeface="Times New Roman"/>
            </a:rPr>
            <a:t>3. KVARTAL 2021 </a:t>
          </a:r>
          <a:r>
            <a:rPr lang="nb-NO" sz="1000">
              <a:solidFill>
                <a:sysClr val="windowText" lastClr="000000"/>
              </a:solidFill>
              <a:effectLst/>
              <a:latin typeface="Arial"/>
              <a:ea typeface="ＭＳ 明朝"/>
              <a:cs typeface="Times New Roman"/>
            </a:rPr>
            <a:t>(15. november 2021)</a:t>
          </a:r>
          <a:endParaRPr lang="nb-NO" sz="12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Tidligere Sparebank 1 Livsforsikring heter Fremtind Livsforsikring fra 1.kv.2020.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Forsikring heter DNB Livsforsikring fra 1.kv.2020, og hvor individuelle personforsikringer er overført til Fremtind livsforsikring. 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en reiseforsikring (individuelle- og kollektive forsikringer, f. eks. via kredittkort). Antallet reiseforsikringer representerer derfor antall avtaler og ikke antall forsikrede.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Fremtind Skadeforsikring omfatter fra og med 1.kv.2019 Fremtinds skadeportefølje, 2018 tallene inneholder hele porteføljen til SpareBank 1 Forsikring (også skadeforsikringsprodukter i SpareBank 1 Liv (nå Fremtind Liv)).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Gjenværende portefølje fra DNB (kollektive personprodukter) fremkommer etter 1.kv 2020 som DNB Livsforsikring, tidligere år omfatter selskapet både DNB Skade og DNB Liv.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Gjenværende liv-portefølje fra SpareBank 1 etter 1.kv. 2019 fremkommer nå som Fremtind Livsforsikring.</a:t>
          </a:r>
        </a:p>
        <a:p>
          <a:pPr rtl="0" eaLnBrk="1" fontAlgn="base" latinLnBrk="0" hangingPunct="1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avvikler forsikringsdriften gradvis fra oktober 2020.</a:t>
          </a:r>
        </a:p>
        <a:p>
          <a:pPr rtl="0" eaLnBrk="1" fontAlgn="base" latinLnBrk="0" hangingPunct="1"/>
          <a:endParaRPr lang="en-US" sz="12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31.3.2021: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 nye selskap er med i statistikken fra og med 1.kvartal 2021; Euro Accident &amp; HDI Global Specialty SE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2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30.9.2021: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 nytt selskap er med i statistikken fra og med 3.kvartal 2021; Eir Försäkring AB.</a:t>
          </a:r>
        </a:p>
        <a:p>
          <a:pPr rtl="0" eaLnBrk="1" fontAlgn="base" latinLnBrk="0" hangingPunct="1"/>
          <a:endParaRPr lang="nb-NO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avvikler virksomheten og rapporterer derfor ikke til 3.kvarta 2021.</a:t>
          </a:r>
        </a:p>
        <a:p>
          <a:pPr rtl="0" eaLnBrk="1" fontAlgn="base" latinLnBrk="0" hangingPunct="1"/>
          <a:r>
            <a:rPr lang="nb-NO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Eir Försäkring AB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Accident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Insurance LTD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Frende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HDI Global Specialty SE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Jernbanepersonalets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 Trygghet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Møretrygd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Storebrand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 R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WaterCircles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tatistikk%20og%20analyse\HMoseby\Kvartalstatistikkene\Premiestatistikk\Rapport\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65" workbookViewId="0"/>
  </sheetViews>
  <sheetFormatPr defaultColWidth="11.42578125" defaultRowHeight="12.75" x14ac:dyDescent="0.2"/>
  <cols>
    <col min="1" max="1" width="16.28515625" style="152" customWidth="1"/>
    <col min="2" max="4" width="11.42578125" style="152"/>
    <col min="5" max="5" width="14.140625" style="152" bestFit="1" customWidth="1"/>
    <col min="6" max="7" width="11.42578125" style="152"/>
    <col min="8" max="8" width="13.42578125" style="152" customWidth="1"/>
    <col min="9" max="9" width="11.42578125" style="152"/>
    <col min="10" max="10" width="13.42578125" style="152" bestFit="1" customWidth="1"/>
    <col min="11" max="256" width="11.42578125" style="152"/>
    <col min="257" max="257" width="16.28515625" style="152" customWidth="1"/>
    <col min="258" max="260" width="11.42578125" style="152"/>
    <col min="261" max="261" width="14.140625" style="152" bestFit="1" customWidth="1"/>
    <col min="262" max="263" width="11.42578125" style="152"/>
    <col min="264" max="264" width="13.42578125" style="152" customWidth="1"/>
    <col min="265" max="265" width="11.42578125" style="152"/>
    <col min="266" max="266" width="13.42578125" style="152" bestFit="1" customWidth="1"/>
    <col min="267" max="512" width="11.42578125" style="152"/>
    <col min="513" max="513" width="16.28515625" style="152" customWidth="1"/>
    <col min="514" max="516" width="11.42578125" style="152"/>
    <col min="517" max="517" width="14.140625" style="152" bestFit="1" customWidth="1"/>
    <col min="518" max="519" width="11.42578125" style="152"/>
    <col min="520" max="520" width="13.42578125" style="152" customWidth="1"/>
    <col min="521" max="521" width="11.42578125" style="152"/>
    <col min="522" max="522" width="13.42578125" style="152" bestFit="1" customWidth="1"/>
    <col min="523" max="768" width="11.42578125" style="152"/>
    <col min="769" max="769" width="16.28515625" style="152" customWidth="1"/>
    <col min="770" max="772" width="11.42578125" style="152"/>
    <col min="773" max="773" width="14.140625" style="152" bestFit="1" customWidth="1"/>
    <col min="774" max="775" width="11.42578125" style="152"/>
    <col min="776" max="776" width="13.42578125" style="152" customWidth="1"/>
    <col min="777" max="777" width="11.42578125" style="152"/>
    <col min="778" max="778" width="13.42578125" style="152" bestFit="1" customWidth="1"/>
    <col min="779" max="1024" width="11.42578125" style="152"/>
    <col min="1025" max="1025" width="16.28515625" style="152" customWidth="1"/>
    <col min="1026" max="1028" width="11.42578125" style="152"/>
    <col min="1029" max="1029" width="14.140625" style="152" bestFit="1" customWidth="1"/>
    <col min="1030" max="1031" width="11.42578125" style="152"/>
    <col min="1032" max="1032" width="13.42578125" style="152" customWidth="1"/>
    <col min="1033" max="1033" width="11.42578125" style="152"/>
    <col min="1034" max="1034" width="13.42578125" style="152" bestFit="1" customWidth="1"/>
    <col min="1035" max="1280" width="11.42578125" style="152"/>
    <col min="1281" max="1281" width="16.28515625" style="152" customWidth="1"/>
    <col min="1282" max="1284" width="11.42578125" style="152"/>
    <col min="1285" max="1285" width="14.140625" style="152" bestFit="1" customWidth="1"/>
    <col min="1286" max="1287" width="11.42578125" style="152"/>
    <col min="1288" max="1288" width="13.42578125" style="152" customWidth="1"/>
    <col min="1289" max="1289" width="11.42578125" style="152"/>
    <col min="1290" max="1290" width="13.42578125" style="152" bestFit="1" customWidth="1"/>
    <col min="1291" max="1536" width="11.42578125" style="152"/>
    <col min="1537" max="1537" width="16.28515625" style="152" customWidth="1"/>
    <col min="1538" max="1540" width="11.42578125" style="152"/>
    <col min="1541" max="1541" width="14.140625" style="152" bestFit="1" customWidth="1"/>
    <col min="1542" max="1543" width="11.42578125" style="152"/>
    <col min="1544" max="1544" width="13.42578125" style="152" customWidth="1"/>
    <col min="1545" max="1545" width="11.42578125" style="152"/>
    <col min="1546" max="1546" width="13.42578125" style="152" bestFit="1" customWidth="1"/>
    <col min="1547" max="1792" width="11.42578125" style="152"/>
    <col min="1793" max="1793" width="16.28515625" style="152" customWidth="1"/>
    <col min="1794" max="1796" width="11.42578125" style="152"/>
    <col min="1797" max="1797" width="14.140625" style="152" bestFit="1" customWidth="1"/>
    <col min="1798" max="1799" width="11.42578125" style="152"/>
    <col min="1800" max="1800" width="13.42578125" style="152" customWidth="1"/>
    <col min="1801" max="1801" width="11.42578125" style="152"/>
    <col min="1802" max="1802" width="13.42578125" style="152" bestFit="1" customWidth="1"/>
    <col min="1803" max="2048" width="11.42578125" style="152"/>
    <col min="2049" max="2049" width="16.28515625" style="152" customWidth="1"/>
    <col min="2050" max="2052" width="11.42578125" style="152"/>
    <col min="2053" max="2053" width="14.140625" style="152" bestFit="1" customWidth="1"/>
    <col min="2054" max="2055" width="11.42578125" style="152"/>
    <col min="2056" max="2056" width="13.42578125" style="152" customWidth="1"/>
    <col min="2057" max="2057" width="11.42578125" style="152"/>
    <col min="2058" max="2058" width="13.42578125" style="152" bestFit="1" customWidth="1"/>
    <col min="2059" max="2304" width="11.42578125" style="152"/>
    <col min="2305" max="2305" width="16.28515625" style="152" customWidth="1"/>
    <col min="2306" max="2308" width="11.42578125" style="152"/>
    <col min="2309" max="2309" width="14.140625" style="152" bestFit="1" customWidth="1"/>
    <col min="2310" max="2311" width="11.42578125" style="152"/>
    <col min="2312" max="2312" width="13.42578125" style="152" customWidth="1"/>
    <col min="2313" max="2313" width="11.42578125" style="152"/>
    <col min="2314" max="2314" width="13.42578125" style="152" bestFit="1" customWidth="1"/>
    <col min="2315" max="2560" width="11.42578125" style="152"/>
    <col min="2561" max="2561" width="16.28515625" style="152" customWidth="1"/>
    <col min="2562" max="2564" width="11.42578125" style="152"/>
    <col min="2565" max="2565" width="14.140625" style="152" bestFit="1" customWidth="1"/>
    <col min="2566" max="2567" width="11.42578125" style="152"/>
    <col min="2568" max="2568" width="13.42578125" style="152" customWidth="1"/>
    <col min="2569" max="2569" width="11.42578125" style="152"/>
    <col min="2570" max="2570" width="13.42578125" style="152" bestFit="1" customWidth="1"/>
    <col min="2571" max="2816" width="11.42578125" style="152"/>
    <col min="2817" max="2817" width="16.28515625" style="152" customWidth="1"/>
    <col min="2818" max="2820" width="11.42578125" style="152"/>
    <col min="2821" max="2821" width="14.140625" style="152" bestFit="1" customWidth="1"/>
    <col min="2822" max="2823" width="11.42578125" style="152"/>
    <col min="2824" max="2824" width="13.42578125" style="152" customWidth="1"/>
    <col min="2825" max="2825" width="11.42578125" style="152"/>
    <col min="2826" max="2826" width="13.42578125" style="152" bestFit="1" customWidth="1"/>
    <col min="2827" max="3072" width="11.42578125" style="152"/>
    <col min="3073" max="3073" width="16.28515625" style="152" customWidth="1"/>
    <col min="3074" max="3076" width="11.42578125" style="152"/>
    <col min="3077" max="3077" width="14.140625" style="152" bestFit="1" customWidth="1"/>
    <col min="3078" max="3079" width="11.42578125" style="152"/>
    <col min="3080" max="3080" width="13.42578125" style="152" customWidth="1"/>
    <col min="3081" max="3081" width="11.42578125" style="152"/>
    <col min="3082" max="3082" width="13.42578125" style="152" bestFit="1" customWidth="1"/>
    <col min="3083" max="3328" width="11.42578125" style="152"/>
    <col min="3329" max="3329" width="16.28515625" style="152" customWidth="1"/>
    <col min="3330" max="3332" width="11.42578125" style="152"/>
    <col min="3333" max="3333" width="14.140625" style="152" bestFit="1" customWidth="1"/>
    <col min="3334" max="3335" width="11.42578125" style="152"/>
    <col min="3336" max="3336" width="13.42578125" style="152" customWidth="1"/>
    <col min="3337" max="3337" width="11.42578125" style="152"/>
    <col min="3338" max="3338" width="13.42578125" style="152" bestFit="1" customWidth="1"/>
    <col min="3339" max="3584" width="11.42578125" style="152"/>
    <col min="3585" max="3585" width="16.28515625" style="152" customWidth="1"/>
    <col min="3586" max="3588" width="11.42578125" style="152"/>
    <col min="3589" max="3589" width="14.140625" style="152" bestFit="1" customWidth="1"/>
    <col min="3590" max="3591" width="11.42578125" style="152"/>
    <col min="3592" max="3592" width="13.42578125" style="152" customWidth="1"/>
    <col min="3593" max="3593" width="11.42578125" style="152"/>
    <col min="3594" max="3594" width="13.42578125" style="152" bestFit="1" customWidth="1"/>
    <col min="3595" max="3840" width="11.42578125" style="152"/>
    <col min="3841" max="3841" width="16.28515625" style="152" customWidth="1"/>
    <col min="3842" max="3844" width="11.42578125" style="152"/>
    <col min="3845" max="3845" width="14.140625" style="152" bestFit="1" customWidth="1"/>
    <col min="3846" max="3847" width="11.42578125" style="152"/>
    <col min="3848" max="3848" width="13.42578125" style="152" customWidth="1"/>
    <col min="3849" max="3849" width="11.42578125" style="152"/>
    <col min="3850" max="3850" width="13.42578125" style="152" bestFit="1" customWidth="1"/>
    <col min="3851" max="4096" width="11.42578125" style="152"/>
    <col min="4097" max="4097" width="16.28515625" style="152" customWidth="1"/>
    <col min="4098" max="4100" width="11.42578125" style="152"/>
    <col min="4101" max="4101" width="14.140625" style="152" bestFit="1" customWidth="1"/>
    <col min="4102" max="4103" width="11.42578125" style="152"/>
    <col min="4104" max="4104" width="13.42578125" style="152" customWidth="1"/>
    <col min="4105" max="4105" width="11.42578125" style="152"/>
    <col min="4106" max="4106" width="13.42578125" style="152" bestFit="1" customWidth="1"/>
    <col min="4107" max="4352" width="11.42578125" style="152"/>
    <col min="4353" max="4353" width="16.28515625" style="152" customWidth="1"/>
    <col min="4354" max="4356" width="11.42578125" style="152"/>
    <col min="4357" max="4357" width="14.140625" style="152" bestFit="1" customWidth="1"/>
    <col min="4358" max="4359" width="11.42578125" style="152"/>
    <col min="4360" max="4360" width="13.42578125" style="152" customWidth="1"/>
    <col min="4361" max="4361" width="11.42578125" style="152"/>
    <col min="4362" max="4362" width="13.42578125" style="152" bestFit="1" customWidth="1"/>
    <col min="4363" max="4608" width="11.42578125" style="152"/>
    <col min="4609" max="4609" width="16.28515625" style="152" customWidth="1"/>
    <col min="4610" max="4612" width="11.42578125" style="152"/>
    <col min="4613" max="4613" width="14.140625" style="152" bestFit="1" customWidth="1"/>
    <col min="4614" max="4615" width="11.42578125" style="152"/>
    <col min="4616" max="4616" width="13.42578125" style="152" customWidth="1"/>
    <col min="4617" max="4617" width="11.42578125" style="152"/>
    <col min="4618" max="4618" width="13.42578125" style="152" bestFit="1" customWidth="1"/>
    <col min="4619" max="4864" width="11.42578125" style="152"/>
    <col min="4865" max="4865" width="16.28515625" style="152" customWidth="1"/>
    <col min="4866" max="4868" width="11.42578125" style="152"/>
    <col min="4869" max="4869" width="14.140625" style="152" bestFit="1" customWidth="1"/>
    <col min="4870" max="4871" width="11.42578125" style="152"/>
    <col min="4872" max="4872" width="13.42578125" style="152" customWidth="1"/>
    <col min="4873" max="4873" width="11.42578125" style="152"/>
    <col min="4874" max="4874" width="13.42578125" style="152" bestFit="1" customWidth="1"/>
    <col min="4875" max="5120" width="11.42578125" style="152"/>
    <col min="5121" max="5121" width="16.28515625" style="152" customWidth="1"/>
    <col min="5122" max="5124" width="11.42578125" style="152"/>
    <col min="5125" max="5125" width="14.140625" style="152" bestFit="1" customWidth="1"/>
    <col min="5126" max="5127" width="11.42578125" style="152"/>
    <col min="5128" max="5128" width="13.42578125" style="152" customWidth="1"/>
    <col min="5129" max="5129" width="11.42578125" style="152"/>
    <col min="5130" max="5130" width="13.42578125" style="152" bestFit="1" customWidth="1"/>
    <col min="5131" max="5376" width="11.42578125" style="152"/>
    <col min="5377" max="5377" width="16.28515625" style="152" customWidth="1"/>
    <col min="5378" max="5380" width="11.42578125" style="152"/>
    <col min="5381" max="5381" width="14.140625" style="152" bestFit="1" customWidth="1"/>
    <col min="5382" max="5383" width="11.42578125" style="152"/>
    <col min="5384" max="5384" width="13.42578125" style="152" customWidth="1"/>
    <col min="5385" max="5385" width="11.42578125" style="152"/>
    <col min="5386" max="5386" width="13.42578125" style="152" bestFit="1" customWidth="1"/>
    <col min="5387" max="5632" width="11.42578125" style="152"/>
    <col min="5633" max="5633" width="16.28515625" style="152" customWidth="1"/>
    <col min="5634" max="5636" width="11.42578125" style="152"/>
    <col min="5637" max="5637" width="14.140625" style="152" bestFit="1" customWidth="1"/>
    <col min="5638" max="5639" width="11.42578125" style="152"/>
    <col min="5640" max="5640" width="13.42578125" style="152" customWidth="1"/>
    <col min="5641" max="5641" width="11.42578125" style="152"/>
    <col min="5642" max="5642" width="13.42578125" style="152" bestFit="1" customWidth="1"/>
    <col min="5643" max="5888" width="11.42578125" style="152"/>
    <col min="5889" max="5889" width="16.28515625" style="152" customWidth="1"/>
    <col min="5890" max="5892" width="11.42578125" style="152"/>
    <col min="5893" max="5893" width="14.140625" style="152" bestFit="1" customWidth="1"/>
    <col min="5894" max="5895" width="11.42578125" style="152"/>
    <col min="5896" max="5896" width="13.42578125" style="152" customWidth="1"/>
    <col min="5897" max="5897" width="11.42578125" style="152"/>
    <col min="5898" max="5898" width="13.42578125" style="152" bestFit="1" customWidth="1"/>
    <col min="5899" max="6144" width="11.42578125" style="152"/>
    <col min="6145" max="6145" width="16.28515625" style="152" customWidth="1"/>
    <col min="6146" max="6148" width="11.42578125" style="152"/>
    <col min="6149" max="6149" width="14.140625" style="152" bestFit="1" customWidth="1"/>
    <col min="6150" max="6151" width="11.42578125" style="152"/>
    <col min="6152" max="6152" width="13.42578125" style="152" customWidth="1"/>
    <col min="6153" max="6153" width="11.42578125" style="152"/>
    <col min="6154" max="6154" width="13.42578125" style="152" bestFit="1" customWidth="1"/>
    <col min="6155" max="6400" width="11.42578125" style="152"/>
    <col min="6401" max="6401" width="16.28515625" style="152" customWidth="1"/>
    <col min="6402" max="6404" width="11.42578125" style="152"/>
    <col min="6405" max="6405" width="14.140625" style="152" bestFit="1" customWidth="1"/>
    <col min="6406" max="6407" width="11.42578125" style="152"/>
    <col min="6408" max="6408" width="13.42578125" style="152" customWidth="1"/>
    <col min="6409" max="6409" width="11.42578125" style="152"/>
    <col min="6410" max="6410" width="13.42578125" style="152" bestFit="1" customWidth="1"/>
    <col min="6411" max="6656" width="11.42578125" style="152"/>
    <col min="6657" max="6657" width="16.28515625" style="152" customWidth="1"/>
    <col min="6658" max="6660" width="11.42578125" style="152"/>
    <col min="6661" max="6661" width="14.140625" style="152" bestFit="1" customWidth="1"/>
    <col min="6662" max="6663" width="11.42578125" style="152"/>
    <col min="6664" max="6664" width="13.42578125" style="152" customWidth="1"/>
    <col min="6665" max="6665" width="11.42578125" style="152"/>
    <col min="6666" max="6666" width="13.42578125" style="152" bestFit="1" customWidth="1"/>
    <col min="6667" max="6912" width="11.42578125" style="152"/>
    <col min="6913" max="6913" width="16.28515625" style="152" customWidth="1"/>
    <col min="6914" max="6916" width="11.42578125" style="152"/>
    <col min="6917" max="6917" width="14.140625" style="152" bestFit="1" customWidth="1"/>
    <col min="6918" max="6919" width="11.42578125" style="152"/>
    <col min="6920" max="6920" width="13.42578125" style="152" customWidth="1"/>
    <col min="6921" max="6921" width="11.42578125" style="152"/>
    <col min="6922" max="6922" width="13.42578125" style="152" bestFit="1" customWidth="1"/>
    <col min="6923" max="7168" width="11.42578125" style="152"/>
    <col min="7169" max="7169" width="16.28515625" style="152" customWidth="1"/>
    <col min="7170" max="7172" width="11.42578125" style="152"/>
    <col min="7173" max="7173" width="14.140625" style="152" bestFit="1" customWidth="1"/>
    <col min="7174" max="7175" width="11.42578125" style="152"/>
    <col min="7176" max="7176" width="13.42578125" style="152" customWidth="1"/>
    <col min="7177" max="7177" width="11.42578125" style="152"/>
    <col min="7178" max="7178" width="13.42578125" style="152" bestFit="1" customWidth="1"/>
    <col min="7179" max="7424" width="11.42578125" style="152"/>
    <col min="7425" max="7425" width="16.28515625" style="152" customWidth="1"/>
    <col min="7426" max="7428" width="11.42578125" style="152"/>
    <col min="7429" max="7429" width="14.140625" style="152" bestFit="1" customWidth="1"/>
    <col min="7430" max="7431" width="11.42578125" style="152"/>
    <col min="7432" max="7432" width="13.42578125" style="152" customWidth="1"/>
    <col min="7433" max="7433" width="11.42578125" style="152"/>
    <col min="7434" max="7434" width="13.42578125" style="152" bestFit="1" customWidth="1"/>
    <col min="7435" max="7680" width="11.42578125" style="152"/>
    <col min="7681" max="7681" width="16.28515625" style="152" customWidth="1"/>
    <col min="7682" max="7684" width="11.42578125" style="152"/>
    <col min="7685" max="7685" width="14.140625" style="152" bestFit="1" customWidth="1"/>
    <col min="7686" max="7687" width="11.42578125" style="152"/>
    <col min="7688" max="7688" width="13.42578125" style="152" customWidth="1"/>
    <col min="7689" max="7689" width="11.42578125" style="152"/>
    <col min="7690" max="7690" width="13.42578125" style="152" bestFit="1" customWidth="1"/>
    <col min="7691" max="7936" width="11.42578125" style="152"/>
    <col min="7937" max="7937" width="16.28515625" style="152" customWidth="1"/>
    <col min="7938" max="7940" width="11.42578125" style="152"/>
    <col min="7941" max="7941" width="14.140625" style="152" bestFit="1" customWidth="1"/>
    <col min="7942" max="7943" width="11.42578125" style="152"/>
    <col min="7944" max="7944" width="13.42578125" style="152" customWidth="1"/>
    <col min="7945" max="7945" width="11.42578125" style="152"/>
    <col min="7946" max="7946" width="13.42578125" style="152" bestFit="1" customWidth="1"/>
    <col min="7947" max="8192" width="11.42578125" style="152"/>
    <col min="8193" max="8193" width="16.28515625" style="152" customWidth="1"/>
    <col min="8194" max="8196" width="11.42578125" style="152"/>
    <col min="8197" max="8197" width="14.140625" style="152" bestFit="1" customWidth="1"/>
    <col min="8198" max="8199" width="11.42578125" style="152"/>
    <col min="8200" max="8200" width="13.42578125" style="152" customWidth="1"/>
    <col min="8201" max="8201" width="11.42578125" style="152"/>
    <col min="8202" max="8202" width="13.42578125" style="152" bestFit="1" customWidth="1"/>
    <col min="8203" max="8448" width="11.42578125" style="152"/>
    <col min="8449" max="8449" width="16.28515625" style="152" customWidth="1"/>
    <col min="8450" max="8452" width="11.42578125" style="152"/>
    <col min="8453" max="8453" width="14.140625" style="152" bestFit="1" customWidth="1"/>
    <col min="8454" max="8455" width="11.42578125" style="152"/>
    <col min="8456" max="8456" width="13.42578125" style="152" customWidth="1"/>
    <col min="8457" max="8457" width="11.42578125" style="152"/>
    <col min="8458" max="8458" width="13.42578125" style="152" bestFit="1" customWidth="1"/>
    <col min="8459" max="8704" width="11.42578125" style="152"/>
    <col min="8705" max="8705" width="16.28515625" style="152" customWidth="1"/>
    <col min="8706" max="8708" width="11.42578125" style="152"/>
    <col min="8709" max="8709" width="14.140625" style="152" bestFit="1" customWidth="1"/>
    <col min="8710" max="8711" width="11.42578125" style="152"/>
    <col min="8712" max="8712" width="13.42578125" style="152" customWidth="1"/>
    <col min="8713" max="8713" width="11.42578125" style="152"/>
    <col min="8714" max="8714" width="13.42578125" style="152" bestFit="1" customWidth="1"/>
    <col min="8715" max="8960" width="11.42578125" style="152"/>
    <col min="8961" max="8961" width="16.28515625" style="152" customWidth="1"/>
    <col min="8962" max="8964" width="11.42578125" style="152"/>
    <col min="8965" max="8965" width="14.140625" style="152" bestFit="1" customWidth="1"/>
    <col min="8966" max="8967" width="11.42578125" style="152"/>
    <col min="8968" max="8968" width="13.42578125" style="152" customWidth="1"/>
    <col min="8969" max="8969" width="11.42578125" style="152"/>
    <col min="8970" max="8970" width="13.42578125" style="152" bestFit="1" customWidth="1"/>
    <col min="8971" max="9216" width="11.42578125" style="152"/>
    <col min="9217" max="9217" width="16.28515625" style="152" customWidth="1"/>
    <col min="9218" max="9220" width="11.42578125" style="152"/>
    <col min="9221" max="9221" width="14.140625" style="152" bestFit="1" customWidth="1"/>
    <col min="9222" max="9223" width="11.42578125" style="152"/>
    <col min="9224" max="9224" width="13.42578125" style="152" customWidth="1"/>
    <col min="9225" max="9225" width="11.42578125" style="152"/>
    <col min="9226" max="9226" width="13.42578125" style="152" bestFit="1" customWidth="1"/>
    <col min="9227" max="9472" width="11.42578125" style="152"/>
    <col min="9473" max="9473" width="16.28515625" style="152" customWidth="1"/>
    <col min="9474" max="9476" width="11.42578125" style="152"/>
    <col min="9477" max="9477" width="14.140625" style="152" bestFit="1" customWidth="1"/>
    <col min="9478" max="9479" width="11.42578125" style="152"/>
    <col min="9480" max="9480" width="13.42578125" style="152" customWidth="1"/>
    <col min="9481" max="9481" width="11.42578125" style="152"/>
    <col min="9482" max="9482" width="13.42578125" style="152" bestFit="1" customWidth="1"/>
    <col min="9483" max="9728" width="11.42578125" style="152"/>
    <col min="9729" max="9729" width="16.28515625" style="152" customWidth="1"/>
    <col min="9730" max="9732" width="11.42578125" style="152"/>
    <col min="9733" max="9733" width="14.140625" style="152" bestFit="1" customWidth="1"/>
    <col min="9734" max="9735" width="11.42578125" style="152"/>
    <col min="9736" max="9736" width="13.42578125" style="152" customWidth="1"/>
    <col min="9737" max="9737" width="11.42578125" style="152"/>
    <col min="9738" max="9738" width="13.42578125" style="152" bestFit="1" customWidth="1"/>
    <col min="9739" max="9984" width="11.42578125" style="152"/>
    <col min="9985" max="9985" width="16.28515625" style="152" customWidth="1"/>
    <col min="9986" max="9988" width="11.42578125" style="152"/>
    <col min="9989" max="9989" width="14.140625" style="152" bestFit="1" customWidth="1"/>
    <col min="9990" max="9991" width="11.42578125" style="152"/>
    <col min="9992" max="9992" width="13.42578125" style="152" customWidth="1"/>
    <col min="9993" max="9993" width="11.42578125" style="152"/>
    <col min="9994" max="9994" width="13.42578125" style="152" bestFit="1" customWidth="1"/>
    <col min="9995" max="10240" width="11.42578125" style="152"/>
    <col min="10241" max="10241" width="16.28515625" style="152" customWidth="1"/>
    <col min="10242" max="10244" width="11.42578125" style="152"/>
    <col min="10245" max="10245" width="14.140625" style="152" bestFit="1" customWidth="1"/>
    <col min="10246" max="10247" width="11.42578125" style="152"/>
    <col min="10248" max="10248" width="13.42578125" style="152" customWidth="1"/>
    <col min="10249" max="10249" width="11.42578125" style="152"/>
    <col min="10250" max="10250" width="13.42578125" style="152" bestFit="1" customWidth="1"/>
    <col min="10251" max="10496" width="11.42578125" style="152"/>
    <col min="10497" max="10497" width="16.28515625" style="152" customWidth="1"/>
    <col min="10498" max="10500" width="11.42578125" style="152"/>
    <col min="10501" max="10501" width="14.140625" style="152" bestFit="1" customWidth="1"/>
    <col min="10502" max="10503" width="11.42578125" style="152"/>
    <col min="10504" max="10504" width="13.42578125" style="152" customWidth="1"/>
    <col min="10505" max="10505" width="11.42578125" style="152"/>
    <col min="10506" max="10506" width="13.42578125" style="152" bestFit="1" customWidth="1"/>
    <col min="10507" max="10752" width="11.42578125" style="152"/>
    <col min="10753" max="10753" width="16.28515625" style="152" customWidth="1"/>
    <col min="10754" max="10756" width="11.42578125" style="152"/>
    <col min="10757" max="10757" width="14.140625" style="152" bestFit="1" customWidth="1"/>
    <col min="10758" max="10759" width="11.42578125" style="152"/>
    <col min="10760" max="10760" width="13.42578125" style="152" customWidth="1"/>
    <col min="10761" max="10761" width="11.42578125" style="152"/>
    <col min="10762" max="10762" width="13.42578125" style="152" bestFit="1" customWidth="1"/>
    <col min="10763" max="11008" width="11.42578125" style="152"/>
    <col min="11009" max="11009" width="16.28515625" style="152" customWidth="1"/>
    <col min="11010" max="11012" width="11.42578125" style="152"/>
    <col min="11013" max="11013" width="14.140625" style="152" bestFit="1" customWidth="1"/>
    <col min="11014" max="11015" width="11.42578125" style="152"/>
    <col min="11016" max="11016" width="13.42578125" style="152" customWidth="1"/>
    <col min="11017" max="11017" width="11.42578125" style="152"/>
    <col min="11018" max="11018" width="13.42578125" style="152" bestFit="1" customWidth="1"/>
    <col min="11019" max="11264" width="11.42578125" style="152"/>
    <col min="11265" max="11265" width="16.28515625" style="152" customWidth="1"/>
    <col min="11266" max="11268" width="11.42578125" style="152"/>
    <col min="11269" max="11269" width="14.140625" style="152" bestFit="1" customWidth="1"/>
    <col min="11270" max="11271" width="11.42578125" style="152"/>
    <col min="11272" max="11272" width="13.42578125" style="152" customWidth="1"/>
    <col min="11273" max="11273" width="11.42578125" style="152"/>
    <col min="11274" max="11274" width="13.42578125" style="152" bestFit="1" customWidth="1"/>
    <col min="11275" max="11520" width="11.42578125" style="152"/>
    <col min="11521" max="11521" width="16.28515625" style="152" customWidth="1"/>
    <col min="11522" max="11524" width="11.42578125" style="152"/>
    <col min="11525" max="11525" width="14.140625" style="152" bestFit="1" customWidth="1"/>
    <col min="11526" max="11527" width="11.42578125" style="152"/>
    <col min="11528" max="11528" width="13.42578125" style="152" customWidth="1"/>
    <col min="11529" max="11529" width="11.42578125" style="152"/>
    <col min="11530" max="11530" width="13.42578125" style="152" bestFit="1" customWidth="1"/>
    <col min="11531" max="11776" width="11.42578125" style="152"/>
    <col min="11777" max="11777" width="16.28515625" style="152" customWidth="1"/>
    <col min="11778" max="11780" width="11.42578125" style="152"/>
    <col min="11781" max="11781" width="14.140625" style="152" bestFit="1" customWidth="1"/>
    <col min="11782" max="11783" width="11.42578125" style="152"/>
    <col min="11784" max="11784" width="13.42578125" style="152" customWidth="1"/>
    <col min="11785" max="11785" width="11.42578125" style="152"/>
    <col min="11786" max="11786" width="13.42578125" style="152" bestFit="1" customWidth="1"/>
    <col min="11787" max="12032" width="11.42578125" style="152"/>
    <col min="12033" max="12033" width="16.28515625" style="152" customWidth="1"/>
    <col min="12034" max="12036" width="11.42578125" style="152"/>
    <col min="12037" max="12037" width="14.140625" style="152" bestFit="1" customWidth="1"/>
    <col min="12038" max="12039" width="11.42578125" style="152"/>
    <col min="12040" max="12040" width="13.42578125" style="152" customWidth="1"/>
    <col min="12041" max="12041" width="11.42578125" style="152"/>
    <col min="12042" max="12042" width="13.42578125" style="152" bestFit="1" customWidth="1"/>
    <col min="12043" max="12288" width="11.42578125" style="152"/>
    <col min="12289" max="12289" width="16.28515625" style="152" customWidth="1"/>
    <col min="12290" max="12292" width="11.42578125" style="152"/>
    <col min="12293" max="12293" width="14.140625" style="152" bestFit="1" customWidth="1"/>
    <col min="12294" max="12295" width="11.42578125" style="152"/>
    <col min="12296" max="12296" width="13.42578125" style="152" customWidth="1"/>
    <col min="12297" max="12297" width="11.42578125" style="152"/>
    <col min="12298" max="12298" width="13.42578125" style="152" bestFit="1" customWidth="1"/>
    <col min="12299" max="12544" width="11.42578125" style="152"/>
    <col min="12545" max="12545" width="16.28515625" style="152" customWidth="1"/>
    <col min="12546" max="12548" width="11.42578125" style="152"/>
    <col min="12549" max="12549" width="14.140625" style="152" bestFit="1" customWidth="1"/>
    <col min="12550" max="12551" width="11.42578125" style="152"/>
    <col min="12552" max="12552" width="13.42578125" style="152" customWidth="1"/>
    <col min="12553" max="12553" width="11.42578125" style="152"/>
    <col min="12554" max="12554" width="13.42578125" style="152" bestFit="1" customWidth="1"/>
    <col min="12555" max="12800" width="11.42578125" style="152"/>
    <col min="12801" max="12801" width="16.28515625" style="152" customWidth="1"/>
    <col min="12802" max="12804" width="11.42578125" style="152"/>
    <col min="12805" max="12805" width="14.140625" style="152" bestFit="1" customWidth="1"/>
    <col min="12806" max="12807" width="11.42578125" style="152"/>
    <col min="12808" max="12808" width="13.42578125" style="152" customWidth="1"/>
    <col min="12809" max="12809" width="11.42578125" style="152"/>
    <col min="12810" max="12810" width="13.42578125" style="152" bestFit="1" customWidth="1"/>
    <col min="12811" max="13056" width="11.42578125" style="152"/>
    <col min="13057" max="13057" width="16.28515625" style="152" customWidth="1"/>
    <col min="13058" max="13060" width="11.42578125" style="152"/>
    <col min="13061" max="13061" width="14.140625" style="152" bestFit="1" customWidth="1"/>
    <col min="13062" max="13063" width="11.42578125" style="152"/>
    <col min="13064" max="13064" width="13.42578125" style="152" customWidth="1"/>
    <col min="13065" max="13065" width="11.42578125" style="152"/>
    <col min="13066" max="13066" width="13.42578125" style="152" bestFit="1" customWidth="1"/>
    <col min="13067" max="13312" width="11.42578125" style="152"/>
    <col min="13313" max="13313" width="16.28515625" style="152" customWidth="1"/>
    <col min="13314" max="13316" width="11.42578125" style="152"/>
    <col min="13317" max="13317" width="14.140625" style="152" bestFit="1" customWidth="1"/>
    <col min="13318" max="13319" width="11.42578125" style="152"/>
    <col min="13320" max="13320" width="13.42578125" style="152" customWidth="1"/>
    <col min="13321" max="13321" width="11.42578125" style="152"/>
    <col min="13322" max="13322" width="13.42578125" style="152" bestFit="1" customWidth="1"/>
    <col min="13323" max="13568" width="11.42578125" style="152"/>
    <col min="13569" max="13569" width="16.28515625" style="152" customWidth="1"/>
    <col min="13570" max="13572" width="11.42578125" style="152"/>
    <col min="13573" max="13573" width="14.140625" style="152" bestFit="1" customWidth="1"/>
    <col min="13574" max="13575" width="11.42578125" style="152"/>
    <col min="13576" max="13576" width="13.42578125" style="152" customWidth="1"/>
    <col min="13577" max="13577" width="11.42578125" style="152"/>
    <col min="13578" max="13578" width="13.42578125" style="152" bestFit="1" customWidth="1"/>
    <col min="13579" max="13824" width="11.42578125" style="152"/>
    <col min="13825" max="13825" width="16.28515625" style="152" customWidth="1"/>
    <col min="13826" max="13828" width="11.42578125" style="152"/>
    <col min="13829" max="13829" width="14.140625" style="152" bestFit="1" customWidth="1"/>
    <col min="13830" max="13831" width="11.42578125" style="152"/>
    <col min="13832" max="13832" width="13.42578125" style="152" customWidth="1"/>
    <col min="13833" max="13833" width="11.42578125" style="152"/>
    <col min="13834" max="13834" width="13.42578125" style="152" bestFit="1" customWidth="1"/>
    <col min="13835" max="14080" width="11.42578125" style="152"/>
    <col min="14081" max="14081" width="16.28515625" style="152" customWidth="1"/>
    <col min="14082" max="14084" width="11.42578125" style="152"/>
    <col min="14085" max="14085" width="14.140625" style="152" bestFit="1" customWidth="1"/>
    <col min="14086" max="14087" width="11.42578125" style="152"/>
    <col min="14088" max="14088" width="13.42578125" style="152" customWidth="1"/>
    <col min="14089" max="14089" width="11.42578125" style="152"/>
    <col min="14090" max="14090" width="13.42578125" style="152" bestFit="1" customWidth="1"/>
    <col min="14091" max="14336" width="11.42578125" style="152"/>
    <col min="14337" max="14337" width="16.28515625" style="152" customWidth="1"/>
    <col min="14338" max="14340" width="11.42578125" style="152"/>
    <col min="14341" max="14341" width="14.140625" style="152" bestFit="1" customWidth="1"/>
    <col min="14342" max="14343" width="11.42578125" style="152"/>
    <col min="14344" max="14344" width="13.42578125" style="152" customWidth="1"/>
    <col min="14345" max="14345" width="11.42578125" style="152"/>
    <col min="14346" max="14346" width="13.42578125" style="152" bestFit="1" customWidth="1"/>
    <col min="14347" max="14592" width="11.42578125" style="152"/>
    <col min="14593" max="14593" width="16.28515625" style="152" customWidth="1"/>
    <col min="14594" max="14596" width="11.42578125" style="152"/>
    <col min="14597" max="14597" width="14.140625" style="152" bestFit="1" customWidth="1"/>
    <col min="14598" max="14599" width="11.42578125" style="152"/>
    <col min="14600" max="14600" width="13.42578125" style="152" customWidth="1"/>
    <col min="14601" max="14601" width="11.42578125" style="152"/>
    <col min="14602" max="14602" width="13.42578125" style="152" bestFit="1" customWidth="1"/>
    <col min="14603" max="14848" width="11.42578125" style="152"/>
    <col min="14849" max="14849" width="16.28515625" style="152" customWidth="1"/>
    <col min="14850" max="14852" width="11.42578125" style="152"/>
    <col min="14853" max="14853" width="14.140625" style="152" bestFit="1" customWidth="1"/>
    <col min="14854" max="14855" width="11.42578125" style="152"/>
    <col min="14856" max="14856" width="13.42578125" style="152" customWidth="1"/>
    <col min="14857" max="14857" width="11.42578125" style="152"/>
    <col min="14858" max="14858" width="13.42578125" style="152" bestFit="1" customWidth="1"/>
    <col min="14859" max="15104" width="11.42578125" style="152"/>
    <col min="15105" max="15105" width="16.28515625" style="152" customWidth="1"/>
    <col min="15106" max="15108" width="11.42578125" style="152"/>
    <col min="15109" max="15109" width="14.140625" style="152" bestFit="1" customWidth="1"/>
    <col min="15110" max="15111" width="11.42578125" style="152"/>
    <col min="15112" max="15112" width="13.42578125" style="152" customWidth="1"/>
    <col min="15113" max="15113" width="11.42578125" style="152"/>
    <col min="15114" max="15114" width="13.42578125" style="152" bestFit="1" customWidth="1"/>
    <col min="15115" max="15360" width="11.42578125" style="152"/>
    <col min="15361" max="15361" width="16.28515625" style="152" customWidth="1"/>
    <col min="15362" max="15364" width="11.42578125" style="152"/>
    <col min="15365" max="15365" width="14.140625" style="152" bestFit="1" customWidth="1"/>
    <col min="15366" max="15367" width="11.42578125" style="152"/>
    <col min="15368" max="15368" width="13.42578125" style="152" customWidth="1"/>
    <col min="15369" max="15369" width="11.42578125" style="152"/>
    <col min="15370" max="15370" width="13.42578125" style="152" bestFit="1" customWidth="1"/>
    <col min="15371" max="15616" width="11.42578125" style="152"/>
    <col min="15617" max="15617" width="16.28515625" style="152" customWidth="1"/>
    <col min="15618" max="15620" width="11.42578125" style="152"/>
    <col min="15621" max="15621" width="14.140625" style="152" bestFit="1" customWidth="1"/>
    <col min="15622" max="15623" width="11.42578125" style="152"/>
    <col min="15624" max="15624" width="13.42578125" style="152" customWidth="1"/>
    <col min="15625" max="15625" width="11.42578125" style="152"/>
    <col min="15626" max="15626" width="13.42578125" style="152" bestFit="1" customWidth="1"/>
    <col min="15627" max="15872" width="11.42578125" style="152"/>
    <col min="15873" max="15873" width="16.28515625" style="152" customWidth="1"/>
    <col min="15874" max="15876" width="11.42578125" style="152"/>
    <col min="15877" max="15877" width="14.140625" style="152" bestFit="1" customWidth="1"/>
    <col min="15878" max="15879" width="11.42578125" style="152"/>
    <col min="15880" max="15880" width="13.42578125" style="152" customWidth="1"/>
    <col min="15881" max="15881" width="11.42578125" style="152"/>
    <col min="15882" max="15882" width="13.42578125" style="152" bestFit="1" customWidth="1"/>
    <col min="15883" max="16128" width="11.42578125" style="152"/>
    <col min="16129" max="16129" width="16.28515625" style="152" customWidth="1"/>
    <col min="16130" max="16132" width="11.42578125" style="152"/>
    <col min="16133" max="16133" width="14.140625" style="152" bestFit="1" customWidth="1"/>
    <col min="16134" max="16135" width="11.42578125" style="152"/>
    <col min="16136" max="16136" width="13.42578125" style="152" customWidth="1"/>
    <col min="16137" max="16137" width="11.42578125" style="152"/>
    <col min="16138" max="16138" width="13.42578125" style="152" bestFit="1" customWidth="1"/>
    <col min="16139" max="16384" width="11.42578125" style="152"/>
  </cols>
  <sheetData>
    <row r="5" spans="2:9" x14ac:dyDescent="0.2">
      <c r="B5" s="151"/>
      <c r="C5" s="151"/>
      <c r="D5" s="151"/>
      <c r="E5" s="151"/>
      <c r="F5" s="151"/>
      <c r="G5" s="151"/>
      <c r="H5" s="151"/>
    </row>
    <row r="6" spans="2:9" ht="23.25" x14ac:dyDescent="0.35">
      <c r="B6" s="153"/>
      <c r="C6" s="151"/>
      <c r="D6" s="151"/>
      <c r="E6" s="151"/>
      <c r="F6" s="151"/>
      <c r="G6" s="151"/>
      <c r="H6" s="151"/>
      <c r="I6" s="154"/>
    </row>
    <row r="7" spans="2:9" x14ac:dyDescent="0.2">
      <c r="B7" s="151"/>
      <c r="C7" s="151"/>
      <c r="D7" s="151"/>
      <c r="E7" s="151"/>
      <c r="F7" s="151"/>
      <c r="G7" s="151"/>
      <c r="H7" s="151"/>
      <c r="I7" s="151"/>
    </row>
    <row r="8" spans="2:9" x14ac:dyDescent="0.2">
      <c r="B8" s="151"/>
      <c r="C8" s="151"/>
      <c r="D8" s="151"/>
      <c r="F8" s="151"/>
      <c r="G8" s="151"/>
      <c r="H8" s="151"/>
    </row>
    <row r="9" spans="2:9" x14ac:dyDescent="0.2">
      <c r="B9" s="151"/>
      <c r="C9" s="151"/>
      <c r="D9" s="151"/>
      <c r="E9" s="151"/>
      <c r="F9" s="151"/>
      <c r="G9" s="151"/>
      <c r="H9" s="151"/>
    </row>
    <row r="10" spans="2:9" ht="23.25" x14ac:dyDescent="0.35">
      <c r="B10" s="151"/>
      <c r="C10" s="151"/>
      <c r="D10" s="151"/>
      <c r="I10" s="154"/>
    </row>
    <row r="11" spans="2:9" x14ac:dyDescent="0.2">
      <c r="B11" s="151"/>
      <c r="C11" s="151"/>
      <c r="D11" s="151"/>
    </row>
    <row r="12" spans="2:9" ht="27" customHeight="1" x14ac:dyDescent="0.35">
      <c r="B12" s="151"/>
      <c r="C12" s="151"/>
      <c r="D12" s="151"/>
      <c r="E12" s="151"/>
      <c r="F12" s="151"/>
      <c r="G12" s="151"/>
      <c r="H12" s="151"/>
      <c r="I12" s="154"/>
    </row>
    <row r="13" spans="2:9" ht="19.5" customHeight="1" x14ac:dyDescent="0.35">
      <c r="B13" s="151"/>
      <c r="C13" s="164"/>
      <c r="D13" s="164"/>
      <c r="E13" s="164"/>
      <c r="F13" s="164"/>
      <c r="G13" s="164"/>
      <c r="H13" s="164"/>
      <c r="I13" s="154"/>
    </row>
    <row r="14" spans="2:9" x14ac:dyDescent="0.2">
      <c r="B14" s="151"/>
      <c r="C14" s="151"/>
      <c r="D14" s="151"/>
      <c r="F14" s="151"/>
      <c r="G14" s="151"/>
      <c r="H14" s="151"/>
    </row>
    <row r="15" spans="2:9" x14ac:dyDescent="0.2">
      <c r="B15" s="151"/>
      <c r="C15" s="151"/>
      <c r="D15" s="151"/>
      <c r="F15" s="151"/>
      <c r="G15" s="151"/>
      <c r="H15" s="151"/>
      <c r="I15" s="151"/>
    </row>
    <row r="16" spans="2:9" ht="34.5" x14ac:dyDescent="0.45">
      <c r="B16" s="151"/>
      <c r="C16" s="151"/>
      <c r="D16" s="151"/>
      <c r="E16" s="155"/>
      <c r="F16" s="151"/>
      <c r="G16" s="151"/>
      <c r="H16" s="151"/>
      <c r="I16" s="151"/>
    </row>
    <row r="17" spans="2:9" ht="33" x14ac:dyDescent="0.45">
      <c r="B17" s="151"/>
      <c r="C17" s="151"/>
      <c r="D17" s="151"/>
      <c r="E17" s="156"/>
      <c r="F17" s="151"/>
      <c r="G17" s="151"/>
      <c r="H17" s="151"/>
      <c r="I17" s="151"/>
    </row>
    <row r="18" spans="2:9" ht="33" x14ac:dyDescent="0.45">
      <c r="D18" s="156"/>
    </row>
    <row r="19" spans="2:9" ht="18.75" x14ac:dyDescent="0.3">
      <c r="E19" s="165"/>
      <c r="I19" s="157"/>
    </row>
    <row r="21" spans="2:9" x14ac:dyDescent="0.2">
      <c r="E21" s="158"/>
    </row>
    <row r="22" spans="2:9" ht="26.25" x14ac:dyDescent="0.4">
      <c r="E22" s="159"/>
    </row>
    <row r="25" spans="2:9" ht="18.75" x14ac:dyDescent="0.3">
      <c r="E25" s="160"/>
    </row>
    <row r="26" spans="2:9" ht="18.75" x14ac:dyDescent="0.3">
      <c r="E26" s="161"/>
    </row>
    <row r="28" spans="2:9" x14ac:dyDescent="0.2">
      <c r="D28" s="164"/>
      <c r="E28" s="164"/>
      <c r="F28" s="164"/>
      <c r="G28" s="164"/>
      <c r="H28" s="164"/>
    </row>
    <row r="33" spans="1:9" ht="35.25" x14ac:dyDescent="0.2">
      <c r="A33" s="166"/>
    </row>
    <row r="36" spans="1:9" ht="33" x14ac:dyDescent="0.2">
      <c r="B36" s="167"/>
    </row>
    <row r="39" spans="1:9" ht="18" x14ac:dyDescent="0.25">
      <c r="B39" s="168"/>
    </row>
    <row r="41" spans="1:9" ht="18.75" x14ac:dyDescent="0.3">
      <c r="I41" s="162"/>
    </row>
    <row r="43" spans="1:9" ht="18.75" x14ac:dyDescent="0.3">
      <c r="B43" s="181"/>
      <c r="C43" s="181"/>
      <c r="D43" s="181"/>
    </row>
    <row r="57" spans="10:10" ht="18.75" x14ac:dyDescent="0.3">
      <c r="J57" s="16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7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194" t="s">
        <v>104</v>
      </c>
      <c r="E4" s="194"/>
      <c r="I4" s="194" t="s">
        <v>91</v>
      </c>
      <c r="J4" s="194"/>
      <c r="K4" s="194"/>
      <c r="L4" s="194"/>
      <c r="M4" s="194"/>
      <c r="N4" s="194"/>
      <c r="P4" s="194" t="s">
        <v>92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02" t="s">
        <v>81</v>
      </c>
      <c r="B7" s="106">
        <v>4345222</v>
      </c>
      <c r="C7" s="18">
        <v>5029587</v>
      </c>
      <c r="D7" s="19">
        <v>5520006</v>
      </c>
      <c r="E7" s="27">
        <v>20.910536350713137</v>
      </c>
      <c r="F7" s="27">
        <v>22.279515351071382</v>
      </c>
      <c r="G7" s="28">
        <v>23.024588398389682</v>
      </c>
      <c r="I7" s="95">
        <v>2283291</v>
      </c>
      <c r="J7" s="18">
        <v>2404335</v>
      </c>
      <c r="K7" s="19">
        <v>2505939</v>
      </c>
      <c r="L7" s="27">
        <v>18.006697353802359</v>
      </c>
      <c r="M7" s="27">
        <v>17.992181675361053</v>
      </c>
      <c r="N7" s="28">
        <v>18.070199892571271</v>
      </c>
      <c r="P7" s="95">
        <v>2061931</v>
      </c>
      <c r="Q7" s="18">
        <v>2625252</v>
      </c>
      <c r="R7" s="19">
        <v>3014067</v>
      </c>
      <c r="S7" s="27">
        <v>25.456478828933157</v>
      </c>
      <c r="T7" s="27">
        <v>28.499048711651835</v>
      </c>
      <c r="U7" s="28">
        <v>29.822768237419577</v>
      </c>
    </row>
    <row r="8" spans="1:21" x14ac:dyDescent="0.2">
      <c r="A8" s="102" t="s">
        <v>158</v>
      </c>
      <c r="B8" s="106">
        <v>338506</v>
      </c>
      <c r="C8" s="18">
        <v>415544</v>
      </c>
      <c r="D8" s="19">
        <v>716492</v>
      </c>
      <c r="E8" s="27">
        <v>1.628994333991336</v>
      </c>
      <c r="F8" s="27">
        <v>1.840731441179088</v>
      </c>
      <c r="G8" s="28">
        <v>2.988571641179198</v>
      </c>
      <c r="I8" s="95">
        <v>334651</v>
      </c>
      <c r="J8" s="18">
        <v>411351</v>
      </c>
      <c r="K8" s="19">
        <v>647853</v>
      </c>
      <c r="L8" s="27">
        <v>2.6391551826496551</v>
      </c>
      <c r="M8" s="27">
        <v>3.0782324111829027</v>
      </c>
      <c r="N8" s="28">
        <v>4.6716353474693424</v>
      </c>
      <c r="P8" s="95">
        <v>3855</v>
      </c>
      <c r="Q8" s="18">
        <v>4193</v>
      </c>
      <c r="R8" s="19">
        <v>68639</v>
      </c>
      <c r="S8" s="27">
        <v>4.7593603222191881E-2</v>
      </c>
      <c r="T8" s="27">
        <v>4.551811073678113E-2</v>
      </c>
      <c r="U8" s="28">
        <v>0.67915045984320932</v>
      </c>
    </row>
    <row r="9" spans="1:21" x14ac:dyDescent="0.2">
      <c r="A9" s="102" t="s">
        <v>82</v>
      </c>
      <c r="B9" s="106">
        <v>5881615</v>
      </c>
      <c r="C9" s="18">
        <v>6358761</v>
      </c>
      <c r="D9" s="19">
        <v>6639361</v>
      </c>
      <c r="E9" s="27">
        <v>28.304129054487813</v>
      </c>
      <c r="F9" s="27">
        <v>28.16734521408895</v>
      </c>
      <c r="G9" s="28">
        <v>27.69354856739665</v>
      </c>
      <c r="I9" s="95">
        <v>3050023</v>
      </c>
      <c r="J9" s="18">
        <v>3282204</v>
      </c>
      <c r="K9" s="19">
        <v>3260942</v>
      </c>
      <c r="L9" s="27">
        <v>24.053369055077226</v>
      </c>
      <c r="M9" s="27">
        <v>24.561473614781946</v>
      </c>
      <c r="N9" s="28">
        <v>23.514488492369985</v>
      </c>
      <c r="P9" s="95">
        <v>2831592</v>
      </c>
      <c r="Q9" s="18">
        <v>3076557</v>
      </c>
      <c r="R9" s="19">
        <v>3378419</v>
      </c>
      <c r="S9" s="27">
        <v>34.95866825814079</v>
      </c>
      <c r="T9" s="27">
        <v>33.398297689964025</v>
      </c>
      <c r="U9" s="28">
        <v>33.427859050875384</v>
      </c>
    </row>
    <row r="10" spans="1:21" x14ac:dyDescent="0.2">
      <c r="A10" s="102" t="s">
        <v>84</v>
      </c>
      <c r="B10" s="106">
        <v>2695071</v>
      </c>
      <c r="C10" s="18">
        <v>2869300</v>
      </c>
      <c r="D10" s="19">
        <v>3010245</v>
      </c>
      <c r="E10" s="27">
        <v>12.969505381601401</v>
      </c>
      <c r="F10" s="27">
        <v>12.71011186342519</v>
      </c>
      <c r="G10" s="28">
        <v>12.556082747611244</v>
      </c>
      <c r="I10" s="95">
        <v>1714188</v>
      </c>
      <c r="J10" s="18">
        <v>1737347</v>
      </c>
      <c r="K10" s="19">
        <v>1886670</v>
      </c>
      <c r="L10" s="27">
        <v>13.518585464366899</v>
      </c>
      <c r="M10" s="27">
        <v>13.000959873371846</v>
      </c>
      <c r="N10" s="28">
        <v>13.604682329185763</v>
      </c>
      <c r="P10" s="95">
        <v>980883</v>
      </c>
      <c r="Q10" s="18">
        <v>1131953</v>
      </c>
      <c r="R10" s="19">
        <v>1123575</v>
      </c>
      <c r="S10" s="27">
        <v>12.109923815666209</v>
      </c>
      <c r="T10" s="27">
        <v>12.288185548016125</v>
      </c>
      <c r="U10" s="28">
        <v>11.117243519257768</v>
      </c>
    </row>
    <row r="11" spans="1:21" x14ac:dyDescent="0.2">
      <c r="A11" s="102" t="s">
        <v>152</v>
      </c>
      <c r="B11" s="106">
        <v>3372481</v>
      </c>
      <c r="C11" s="18">
        <v>3642123</v>
      </c>
      <c r="D11" s="19">
        <v>3860343</v>
      </c>
      <c r="E11" s="27">
        <v>16.229409347229989</v>
      </c>
      <c r="F11" s="27">
        <v>16.133478810286043</v>
      </c>
      <c r="G11" s="28">
        <v>16.10194058694951</v>
      </c>
      <c r="I11" s="95">
        <v>2961656</v>
      </c>
      <c r="J11" s="18">
        <v>3139754</v>
      </c>
      <c r="K11" s="19">
        <v>3275159</v>
      </c>
      <c r="L11" s="27">
        <v>23.356481174792386</v>
      </c>
      <c r="M11" s="27">
        <v>23.495488101259419</v>
      </c>
      <c r="N11" s="28">
        <v>23.617006563190021</v>
      </c>
      <c r="P11" s="95">
        <v>410825</v>
      </c>
      <c r="Q11" s="18">
        <v>502369</v>
      </c>
      <c r="R11" s="19">
        <v>585184</v>
      </c>
      <c r="S11" s="27">
        <v>5.0720212824272322</v>
      </c>
      <c r="T11" s="27">
        <v>5.4535863994099687</v>
      </c>
      <c r="U11" s="28">
        <v>5.790119067773257</v>
      </c>
    </row>
    <row r="12" spans="1:21" x14ac:dyDescent="0.2">
      <c r="A12" s="102" t="s">
        <v>159</v>
      </c>
      <c r="B12" s="106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95">
        <v>0</v>
      </c>
      <c r="J12" s="18">
        <v>0</v>
      </c>
      <c r="K12" s="19">
        <v>0</v>
      </c>
      <c r="L12" s="27" t="s">
        <v>160</v>
      </c>
      <c r="M12" s="27" t="s">
        <v>160</v>
      </c>
      <c r="N12" s="28" t="s">
        <v>160</v>
      </c>
      <c r="P12" s="95">
        <v>0</v>
      </c>
      <c r="Q12" s="18">
        <v>0</v>
      </c>
      <c r="R12" s="19">
        <v>0</v>
      </c>
      <c r="S12" s="27" t="s">
        <v>160</v>
      </c>
      <c r="T12" s="27" t="s">
        <v>160</v>
      </c>
      <c r="U12" s="28" t="s">
        <v>160</v>
      </c>
    </row>
    <row r="13" spans="1:21" x14ac:dyDescent="0.2">
      <c r="A13" s="102" t="s">
        <v>161</v>
      </c>
      <c r="B13" s="106">
        <v>278502</v>
      </c>
      <c r="C13" s="18">
        <v>301006</v>
      </c>
      <c r="D13" s="19">
        <v>308181</v>
      </c>
      <c r="E13" s="27">
        <v>1.3402367461884133</v>
      </c>
      <c r="F13" s="27">
        <v>1.3333635142934384</v>
      </c>
      <c r="G13" s="28">
        <v>1.2854588703715413</v>
      </c>
      <c r="I13" s="95">
        <v>276457</v>
      </c>
      <c r="J13" s="18">
        <v>297212</v>
      </c>
      <c r="K13" s="19">
        <v>304277</v>
      </c>
      <c r="L13" s="27">
        <v>2.1802203618987415</v>
      </c>
      <c r="M13" s="27">
        <v>2.2241045029488027</v>
      </c>
      <c r="N13" s="28">
        <v>2.194126119076286</v>
      </c>
      <c r="P13" s="95">
        <v>2045</v>
      </c>
      <c r="Q13" s="18">
        <v>3794</v>
      </c>
      <c r="R13" s="19">
        <v>3904</v>
      </c>
      <c r="S13" s="27">
        <v>2.5247449698931879E-2</v>
      </c>
      <c r="T13" s="27">
        <v>4.1186671150810303E-2</v>
      </c>
      <c r="U13" s="28">
        <v>3.8628234607553859E-2</v>
      </c>
    </row>
    <row r="14" spans="1:21" x14ac:dyDescent="0.2">
      <c r="A14" s="102" t="s">
        <v>162</v>
      </c>
      <c r="B14" s="106">
        <v>330345</v>
      </c>
      <c r="C14" s="18">
        <v>356082</v>
      </c>
      <c r="D14" s="19">
        <v>390530</v>
      </c>
      <c r="E14" s="27">
        <v>1.5897211076387652</v>
      </c>
      <c r="F14" s="27">
        <v>1.5773331657728953</v>
      </c>
      <c r="G14" s="28">
        <v>1.628946147381565</v>
      </c>
      <c r="I14" s="95">
        <v>176987</v>
      </c>
      <c r="J14" s="18">
        <v>173306</v>
      </c>
      <c r="K14" s="19">
        <v>187803</v>
      </c>
      <c r="L14" s="27">
        <v>1.3957709922026664</v>
      </c>
      <c r="M14" s="27">
        <v>1.2968879284418031</v>
      </c>
      <c r="N14" s="28">
        <v>1.3542379724424907</v>
      </c>
      <c r="P14" s="95">
        <v>153358</v>
      </c>
      <c r="Q14" s="18">
        <v>182776</v>
      </c>
      <c r="R14" s="19">
        <v>202727</v>
      </c>
      <c r="S14" s="27">
        <v>1.8933488464199486</v>
      </c>
      <c r="T14" s="27">
        <v>1.9841684254772021</v>
      </c>
      <c r="U14" s="28">
        <v>2.00588783741946</v>
      </c>
    </row>
    <row r="15" spans="1:21" x14ac:dyDescent="0.2">
      <c r="A15" s="102" t="s">
        <v>163</v>
      </c>
      <c r="B15" s="106">
        <v>279319</v>
      </c>
      <c r="C15" s="18">
        <v>291849</v>
      </c>
      <c r="D15" s="19">
        <v>319782</v>
      </c>
      <c r="E15" s="27">
        <v>1.344168399898749</v>
      </c>
      <c r="F15" s="27">
        <v>1.2928008354751257</v>
      </c>
      <c r="G15" s="28">
        <v>1.3338479935010668</v>
      </c>
      <c r="I15" s="95">
        <v>0</v>
      </c>
      <c r="J15" s="18">
        <v>0</v>
      </c>
      <c r="K15" s="19">
        <v>0</v>
      </c>
      <c r="L15" s="27" t="s">
        <v>160</v>
      </c>
      <c r="M15" s="27" t="s">
        <v>160</v>
      </c>
      <c r="N15" s="28" t="s">
        <v>160</v>
      </c>
      <c r="P15" s="95">
        <v>279319</v>
      </c>
      <c r="Q15" s="18">
        <v>291849</v>
      </c>
      <c r="R15" s="19">
        <v>319782</v>
      </c>
      <c r="S15" s="27">
        <v>3.4484559425212487</v>
      </c>
      <c r="T15" s="27">
        <v>3.1682363702406002</v>
      </c>
      <c r="U15" s="28">
        <v>3.1640917313711037</v>
      </c>
    </row>
    <row r="16" spans="1:21" x14ac:dyDescent="0.2">
      <c r="A16" s="102" t="s">
        <v>164</v>
      </c>
      <c r="B16" s="106">
        <v>514255</v>
      </c>
      <c r="C16" s="18">
        <v>578628</v>
      </c>
      <c r="D16" s="19">
        <v>630161</v>
      </c>
      <c r="E16" s="27">
        <v>2.47475223844397</v>
      </c>
      <c r="F16" s="27">
        <v>2.5631431385041616</v>
      </c>
      <c r="G16" s="28">
        <v>2.6284749780557557</v>
      </c>
      <c r="I16" s="95">
        <v>179600</v>
      </c>
      <c r="J16" s="18">
        <v>208528</v>
      </c>
      <c r="K16" s="19">
        <v>227297</v>
      </c>
      <c r="L16" s="27">
        <v>1.4163778706888013</v>
      </c>
      <c r="M16" s="27">
        <v>1.5604621071521605</v>
      </c>
      <c r="N16" s="28">
        <v>1.6390272169361555</v>
      </c>
      <c r="P16" s="95">
        <v>334655</v>
      </c>
      <c r="Q16" s="18">
        <v>370100</v>
      </c>
      <c r="R16" s="19">
        <v>402864</v>
      </c>
      <c r="S16" s="27">
        <v>4.1316309432743514</v>
      </c>
      <c r="T16" s="27">
        <v>4.0177087487914847</v>
      </c>
      <c r="U16" s="28">
        <v>3.9861488491131092</v>
      </c>
    </row>
    <row r="17" spans="1:21" x14ac:dyDescent="0.2">
      <c r="A17" s="102" t="s">
        <v>165</v>
      </c>
      <c r="B17" s="106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  <c r="I17" s="95">
        <v>0</v>
      </c>
      <c r="J17" s="18">
        <v>0</v>
      </c>
      <c r="K17" s="19">
        <v>0</v>
      </c>
      <c r="L17" s="27" t="s">
        <v>160</v>
      </c>
      <c r="M17" s="27" t="s">
        <v>160</v>
      </c>
      <c r="N17" s="28" t="s">
        <v>160</v>
      </c>
      <c r="P17" s="95">
        <v>0</v>
      </c>
      <c r="Q17" s="18">
        <v>0</v>
      </c>
      <c r="R17" s="19">
        <v>0</v>
      </c>
      <c r="S17" s="27" t="s">
        <v>160</v>
      </c>
      <c r="T17" s="27" t="s">
        <v>160</v>
      </c>
      <c r="U17" s="28" t="s">
        <v>160</v>
      </c>
    </row>
    <row r="18" spans="1:21" x14ac:dyDescent="0.2">
      <c r="A18" s="102" t="s">
        <v>166</v>
      </c>
      <c r="B18" s="106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27" t="s">
        <v>160</v>
      </c>
      <c r="M18" s="27" t="s">
        <v>160</v>
      </c>
      <c r="N18" s="28" t="s">
        <v>160</v>
      </c>
      <c r="P18" s="95">
        <v>0</v>
      </c>
      <c r="Q18" s="18">
        <v>0</v>
      </c>
      <c r="R18" s="19">
        <v>0</v>
      </c>
      <c r="S18" s="27" t="s">
        <v>160</v>
      </c>
      <c r="T18" s="27" t="s">
        <v>160</v>
      </c>
      <c r="U18" s="28" t="s">
        <v>160</v>
      </c>
    </row>
    <row r="19" spans="1:21" x14ac:dyDescent="0.2">
      <c r="A19" s="102" t="s">
        <v>167</v>
      </c>
      <c r="B19" s="106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27" t="s">
        <v>160</v>
      </c>
      <c r="M19" s="27" t="s">
        <v>160</v>
      </c>
      <c r="N19" s="28" t="s">
        <v>160</v>
      </c>
      <c r="P19" s="95">
        <v>0</v>
      </c>
      <c r="Q19" s="18">
        <v>0</v>
      </c>
      <c r="R19" s="19">
        <v>0</v>
      </c>
      <c r="S19" s="27" t="s">
        <v>160</v>
      </c>
      <c r="T19" s="27" t="s">
        <v>160</v>
      </c>
      <c r="U19" s="28" t="s">
        <v>160</v>
      </c>
    </row>
    <row r="20" spans="1:21" x14ac:dyDescent="0.2">
      <c r="A20" s="102" t="s">
        <v>168</v>
      </c>
      <c r="B20" s="106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27" t="s">
        <v>160</v>
      </c>
      <c r="M20" s="27" t="s">
        <v>160</v>
      </c>
      <c r="N20" s="28" t="s">
        <v>160</v>
      </c>
      <c r="P20" s="95">
        <v>0</v>
      </c>
      <c r="Q20" s="18">
        <v>0</v>
      </c>
      <c r="R20" s="19">
        <v>0</v>
      </c>
      <c r="S20" s="27" t="s">
        <v>160</v>
      </c>
      <c r="T20" s="27" t="s">
        <v>160</v>
      </c>
      <c r="U20" s="28" t="s">
        <v>160</v>
      </c>
    </row>
    <row r="21" spans="1:21" x14ac:dyDescent="0.2">
      <c r="A21" s="102" t="s">
        <v>169</v>
      </c>
      <c r="B21" s="106">
        <v>1044794</v>
      </c>
      <c r="C21" s="18">
        <v>1082132</v>
      </c>
      <c r="D21" s="19">
        <v>1118840</v>
      </c>
      <c r="E21" s="27">
        <v>5.0278680619786469</v>
      </c>
      <c r="F21" s="27">
        <v>4.7935101840142291</v>
      </c>
      <c r="G21" s="28">
        <v>4.6668120439822554</v>
      </c>
      <c r="I21" s="95">
        <v>602993</v>
      </c>
      <c r="J21" s="18">
        <v>615245</v>
      </c>
      <c r="K21" s="19">
        <v>631038</v>
      </c>
      <c r="L21" s="27">
        <v>4.7553782927630976</v>
      </c>
      <c r="M21" s="27">
        <v>4.6040172500327579</v>
      </c>
      <c r="N21" s="28">
        <v>4.5503832295233009</v>
      </c>
      <c r="P21" s="95">
        <v>441801</v>
      </c>
      <c r="Q21" s="18">
        <v>466887</v>
      </c>
      <c r="R21" s="19">
        <v>487802</v>
      </c>
      <c r="S21" s="27">
        <v>5.4544491562043049</v>
      </c>
      <c r="T21" s="27">
        <v>5.068403092669576</v>
      </c>
      <c r="U21" s="28">
        <v>4.8265702095373939</v>
      </c>
    </row>
    <row r="22" spans="1:21" x14ac:dyDescent="0.2">
      <c r="A22" s="102" t="s">
        <v>170</v>
      </c>
      <c r="B22" s="106">
        <v>0</v>
      </c>
      <c r="C22" s="18">
        <v>0</v>
      </c>
      <c r="D22" s="19">
        <v>281</v>
      </c>
      <c r="E22" s="27" t="s">
        <v>160</v>
      </c>
      <c r="F22" s="27" t="s">
        <v>160</v>
      </c>
      <c r="G22" s="28">
        <v>1.1720837513487306E-3</v>
      </c>
      <c r="I22" s="95">
        <v>0</v>
      </c>
      <c r="J22" s="18">
        <v>0</v>
      </c>
      <c r="K22" s="19">
        <v>281</v>
      </c>
      <c r="L22" s="27" t="s">
        <v>160</v>
      </c>
      <c r="M22" s="27" t="s">
        <v>160</v>
      </c>
      <c r="N22" s="28">
        <v>2.0262768446528538E-3</v>
      </c>
      <c r="P22" s="95">
        <v>0</v>
      </c>
      <c r="Q22" s="18">
        <v>0</v>
      </c>
      <c r="R22" s="19">
        <v>0</v>
      </c>
      <c r="S22" s="27" t="s">
        <v>160</v>
      </c>
      <c r="T22" s="27" t="s">
        <v>160</v>
      </c>
      <c r="U22" s="28" t="s">
        <v>160</v>
      </c>
    </row>
    <row r="23" spans="1:21" x14ac:dyDescent="0.2">
      <c r="A23" s="102" t="s">
        <v>171</v>
      </c>
      <c r="B23" s="106">
        <v>69751</v>
      </c>
      <c r="C23" s="18">
        <v>73774</v>
      </c>
      <c r="D23" s="19">
        <v>76184</v>
      </c>
      <c r="E23" s="27">
        <v>0.33566313090530059</v>
      </c>
      <c r="F23" s="27">
        <v>0.32679601039010558</v>
      </c>
      <c r="G23" s="28">
        <v>0.31777234346174976</v>
      </c>
      <c r="I23" s="95">
        <v>0</v>
      </c>
      <c r="J23" s="18">
        <v>0</v>
      </c>
      <c r="K23" s="19">
        <v>0</v>
      </c>
      <c r="L23" s="27" t="s">
        <v>160</v>
      </c>
      <c r="M23" s="27" t="s">
        <v>160</v>
      </c>
      <c r="N23" s="28" t="s">
        <v>160</v>
      </c>
      <c r="P23" s="95">
        <v>69751</v>
      </c>
      <c r="Q23" s="18">
        <v>73774</v>
      </c>
      <c r="R23" s="19">
        <v>76184</v>
      </c>
      <c r="S23" s="27">
        <v>0.86114174276293276</v>
      </c>
      <c r="T23" s="27">
        <v>0.80087123813386385</v>
      </c>
      <c r="U23" s="28">
        <v>0.75380466837650695</v>
      </c>
    </row>
    <row r="24" spans="1:21" x14ac:dyDescent="0.2">
      <c r="A24" s="102" t="s">
        <v>172</v>
      </c>
      <c r="B24" s="106">
        <v>748909</v>
      </c>
      <c r="C24" s="18">
        <v>773184</v>
      </c>
      <c r="D24" s="19">
        <v>813907</v>
      </c>
      <c r="E24" s="27">
        <v>3.603979006797863</v>
      </c>
      <c r="F24" s="27">
        <v>3.4249660652460676</v>
      </c>
      <c r="G24" s="28">
        <v>3.3949009601743461</v>
      </c>
      <c r="I24" s="95">
        <v>620601</v>
      </c>
      <c r="J24" s="18">
        <v>632796</v>
      </c>
      <c r="K24" s="19">
        <v>654877</v>
      </c>
      <c r="L24" s="27">
        <v>4.8942401053860847</v>
      </c>
      <c r="M24" s="27">
        <v>4.735355345840647</v>
      </c>
      <c r="N24" s="28">
        <v>4.7222850576360385</v>
      </c>
      <c r="P24" s="95">
        <v>128308</v>
      </c>
      <c r="Q24" s="18">
        <v>140388</v>
      </c>
      <c r="R24" s="19">
        <v>159030</v>
      </c>
      <c r="S24" s="27">
        <v>1.5840830200344995</v>
      </c>
      <c r="T24" s="27">
        <v>1.5240153899630884</v>
      </c>
      <c r="U24" s="28">
        <v>1.5735266776739985</v>
      </c>
    </row>
    <row r="25" spans="1:21" x14ac:dyDescent="0.2">
      <c r="A25" s="102" t="s">
        <v>173</v>
      </c>
      <c r="B25" s="106">
        <v>119184</v>
      </c>
      <c r="C25" s="18">
        <v>130030</v>
      </c>
      <c r="D25" s="19">
        <v>150158</v>
      </c>
      <c r="E25" s="27">
        <v>0.57354983575600837</v>
      </c>
      <c r="F25" s="27">
        <v>0.57599269703453015</v>
      </c>
      <c r="G25" s="28">
        <v>0.62632651934171768</v>
      </c>
      <c r="I25" s="95">
        <v>22187</v>
      </c>
      <c r="J25" s="18">
        <v>23400</v>
      </c>
      <c r="K25" s="19">
        <v>34198</v>
      </c>
      <c r="L25" s="27">
        <v>0.17497313929271957</v>
      </c>
      <c r="M25" s="27">
        <v>0.17510748344280169</v>
      </c>
      <c r="N25" s="28">
        <v>0.24660005527913983</v>
      </c>
      <c r="P25" s="95">
        <v>96997</v>
      </c>
      <c r="Q25" s="18">
        <v>106630</v>
      </c>
      <c r="R25" s="19">
        <v>115960</v>
      </c>
      <c r="S25" s="27">
        <v>1.1975192559644476</v>
      </c>
      <c r="T25" s="27">
        <v>1.1575473760703487</v>
      </c>
      <c r="U25" s="28">
        <v>1.1473693865501908</v>
      </c>
    </row>
    <row r="26" spans="1:21" x14ac:dyDescent="0.2">
      <c r="A26" s="102" t="s">
        <v>174</v>
      </c>
      <c r="B26" s="106">
        <v>170534</v>
      </c>
      <c r="C26" s="18">
        <v>202610</v>
      </c>
      <c r="D26" s="19">
        <v>228808</v>
      </c>
      <c r="E26" s="27">
        <v>0.82066173052435842</v>
      </c>
      <c r="F26" s="27">
        <v>0.8974996565882194</v>
      </c>
      <c r="G26" s="28">
        <v>0.95438483622277703</v>
      </c>
      <c r="I26" s="95">
        <v>73839</v>
      </c>
      <c r="J26" s="18">
        <v>84770</v>
      </c>
      <c r="K26" s="19">
        <v>98273</v>
      </c>
      <c r="L26" s="27">
        <v>0.58231584406342096</v>
      </c>
      <c r="M26" s="27">
        <v>0.63435305006180776</v>
      </c>
      <c r="N26" s="28">
        <v>0.70864165250736622</v>
      </c>
      <c r="P26" s="95">
        <v>96695</v>
      </c>
      <c r="Q26" s="18">
        <v>117840</v>
      </c>
      <c r="R26" s="19">
        <v>130535</v>
      </c>
      <c r="S26" s="27">
        <v>1.1937907817301801</v>
      </c>
      <c r="T26" s="27">
        <v>1.2792402025333385</v>
      </c>
      <c r="U26" s="28">
        <v>1.2915821220535457</v>
      </c>
    </row>
    <row r="27" spans="1:21" x14ac:dyDescent="0.2">
      <c r="A27" s="102" t="s">
        <v>175</v>
      </c>
      <c r="B27" s="106">
        <v>41840</v>
      </c>
      <c r="C27" s="18">
        <v>56460</v>
      </c>
      <c r="D27" s="19">
        <v>62791</v>
      </c>
      <c r="E27" s="27">
        <v>0.20134686810336447</v>
      </c>
      <c r="F27" s="27">
        <v>0.25010034357124949</v>
      </c>
      <c r="G27" s="28">
        <v>0.26190857946953072</v>
      </c>
      <c r="I27" s="95">
        <v>21953</v>
      </c>
      <c r="J27" s="18">
        <v>30652</v>
      </c>
      <c r="K27" s="19">
        <v>33825</v>
      </c>
      <c r="L27" s="27">
        <v>0.17312774718948359</v>
      </c>
      <c r="M27" s="27">
        <v>0.22937583685849391</v>
      </c>
      <c r="N27" s="28">
        <v>0.24391037106897787</v>
      </c>
      <c r="P27" s="95">
        <v>19887</v>
      </c>
      <c r="Q27" s="18">
        <v>25808</v>
      </c>
      <c r="R27" s="19">
        <v>28966</v>
      </c>
      <c r="S27" s="27">
        <v>0.24552373210887934</v>
      </c>
      <c r="T27" s="27">
        <v>0.28016489432264424</v>
      </c>
      <c r="U27" s="28">
        <v>0.28660487798217343</v>
      </c>
    </row>
    <row r="28" spans="1:21" x14ac:dyDescent="0.2">
      <c r="A28" s="102" t="s">
        <v>176</v>
      </c>
      <c r="B28" s="106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27" t="s">
        <v>160</v>
      </c>
      <c r="M28" s="27" t="s">
        <v>160</v>
      </c>
      <c r="N28" s="28" t="s">
        <v>160</v>
      </c>
      <c r="P28" s="95">
        <v>0</v>
      </c>
      <c r="Q28" s="18">
        <v>0</v>
      </c>
      <c r="R28" s="19">
        <v>0</v>
      </c>
      <c r="S28" s="27" t="s">
        <v>160</v>
      </c>
      <c r="T28" s="27" t="s">
        <v>160</v>
      </c>
      <c r="U28" s="28" t="s">
        <v>160</v>
      </c>
    </row>
    <row r="29" spans="1:21" x14ac:dyDescent="0.2">
      <c r="A29" s="102" t="s">
        <v>177</v>
      </c>
      <c r="B29" s="106">
        <v>22765</v>
      </c>
      <c r="C29" s="18">
        <v>0</v>
      </c>
      <c r="D29" s="19">
        <v>0</v>
      </c>
      <c r="E29" s="27">
        <v>0.10955213796302801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27" t="s">
        <v>160</v>
      </c>
      <c r="M29" s="27" t="s">
        <v>160</v>
      </c>
      <c r="N29" s="28" t="s">
        <v>160</v>
      </c>
      <c r="P29" s="95">
        <v>22765</v>
      </c>
      <c r="Q29" s="18">
        <v>0</v>
      </c>
      <c r="R29" s="19">
        <v>0</v>
      </c>
      <c r="S29" s="27">
        <v>0.28105535080498006</v>
      </c>
      <c r="T29" s="27" t="s">
        <v>160</v>
      </c>
      <c r="U29" s="28" t="s">
        <v>160</v>
      </c>
    </row>
    <row r="30" spans="1:21" x14ac:dyDescent="0.2">
      <c r="A30" s="102" t="s">
        <v>178</v>
      </c>
      <c r="B30" s="106">
        <v>72699</v>
      </c>
      <c r="C30" s="18">
        <v>507</v>
      </c>
      <c r="D30" s="19">
        <v>282</v>
      </c>
      <c r="E30" s="27">
        <v>0.34984980794088177</v>
      </c>
      <c r="F30" s="27">
        <v>2.2458532446089888E-3</v>
      </c>
      <c r="G30" s="28">
        <v>1.1762548679015729E-3</v>
      </c>
      <c r="I30" s="95">
        <v>0</v>
      </c>
      <c r="J30" s="18">
        <v>0</v>
      </c>
      <c r="K30" s="19">
        <v>0</v>
      </c>
      <c r="L30" s="27" t="s">
        <v>160</v>
      </c>
      <c r="M30" s="27" t="s">
        <v>160</v>
      </c>
      <c r="N30" s="28" t="s">
        <v>160</v>
      </c>
      <c r="P30" s="95">
        <v>72699</v>
      </c>
      <c r="Q30" s="18">
        <v>507</v>
      </c>
      <c r="R30" s="19">
        <v>282</v>
      </c>
      <c r="S30" s="27">
        <v>0.89753757734114847</v>
      </c>
      <c r="T30" s="27">
        <v>5.503859323526838E-3</v>
      </c>
      <c r="U30" s="28">
        <v>2.7902567006481012E-3</v>
      </c>
    </row>
    <row r="31" spans="1:21" x14ac:dyDescent="0.2">
      <c r="A31" s="102" t="s">
        <v>179</v>
      </c>
      <c r="B31" s="106">
        <v>375393</v>
      </c>
      <c r="C31" s="18">
        <v>313995</v>
      </c>
      <c r="D31" s="19">
        <v>0</v>
      </c>
      <c r="E31" s="27">
        <v>1.8065058522448925</v>
      </c>
      <c r="F31" s="27">
        <v>1.3909007683254426</v>
      </c>
      <c r="G31" s="28" t="s">
        <v>160</v>
      </c>
      <c r="I31" s="95">
        <v>292201</v>
      </c>
      <c r="J31" s="18">
        <v>231967</v>
      </c>
      <c r="K31" s="19">
        <v>0</v>
      </c>
      <c r="L31" s="27">
        <v>2.3043821280241561</v>
      </c>
      <c r="M31" s="27">
        <v>1.7358614364007001</v>
      </c>
      <c r="N31" s="28" t="s">
        <v>160</v>
      </c>
      <c r="P31" s="95">
        <v>83192</v>
      </c>
      <c r="Q31" s="18">
        <v>82028</v>
      </c>
      <c r="R31" s="19">
        <v>0</v>
      </c>
      <c r="S31" s="27">
        <v>1.027083538070191</v>
      </c>
      <c r="T31" s="27">
        <v>0.89047450215041324</v>
      </c>
      <c r="U31" s="28" t="s">
        <v>160</v>
      </c>
    </row>
    <row r="32" spans="1:21" x14ac:dyDescent="0.2">
      <c r="A32" s="102" t="s">
        <v>180</v>
      </c>
      <c r="B32" s="106">
        <v>78875</v>
      </c>
      <c r="C32" s="18">
        <v>99367</v>
      </c>
      <c r="D32" s="19">
        <v>126939</v>
      </c>
      <c r="E32" s="27">
        <v>0.37957060759208588</v>
      </c>
      <c r="F32" s="27">
        <v>0.44016508748927297</v>
      </c>
      <c r="G32" s="28">
        <v>0.52947736410126867</v>
      </c>
      <c r="I32" s="95">
        <v>69605</v>
      </c>
      <c r="J32" s="18">
        <v>90354</v>
      </c>
      <c r="K32" s="19">
        <v>118262</v>
      </c>
      <c r="L32" s="27">
        <v>0.54892528780230521</v>
      </c>
      <c r="M32" s="27">
        <v>0.67613938286285924</v>
      </c>
      <c r="N32" s="28">
        <v>0.85278132456347255</v>
      </c>
      <c r="P32" s="95">
        <v>9270</v>
      </c>
      <c r="Q32" s="18">
        <v>9013</v>
      </c>
      <c r="R32" s="19">
        <v>8677</v>
      </c>
      <c r="S32" s="27">
        <v>0.1144468746743758</v>
      </c>
      <c r="T32" s="27">
        <v>9.7842769394373558E-2</v>
      </c>
      <c r="U32" s="28">
        <v>8.5854813445119069E-2</v>
      </c>
    </row>
    <row r="33" spans="1:21" x14ac:dyDescent="0.2">
      <c r="A33" s="102" t="s">
        <v>181</v>
      </c>
      <c r="B33" s="106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95">
        <v>0</v>
      </c>
      <c r="J33" s="18">
        <v>0</v>
      </c>
      <c r="K33" s="19">
        <v>0</v>
      </c>
      <c r="L33" s="27" t="s">
        <v>160</v>
      </c>
      <c r="M33" s="27" t="s">
        <v>160</v>
      </c>
      <c r="N33" s="28" t="s">
        <v>160</v>
      </c>
      <c r="P33" s="95">
        <v>0</v>
      </c>
      <c r="Q33" s="18">
        <v>0</v>
      </c>
      <c r="R33" s="19">
        <v>0</v>
      </c>
      <c r="S33" s="27" t="s">
        <v>160</v>
      </c>
      <c r="T33" s="27" t="s">
        <v>160</v>
      </c>
      <c r="U33" s="28" t="s">
        <v>160</v>
      </c>
    </row>
    <row r="34" spans="1:21" x14ac:dyDescent="0.2">
      <c r="A34" s="102" t="s">
        <v>182</v>
      </c>
      <c r="B34" s="106">
        <v>0</v>
      </c>
      <c r="C34" s="18">
        <v>0</v>
      </c>
      <c r="D34" s="19">
        <v>1105</v>
      </c>
      <c r="E34" s="27" t="s">
        <v>160</v>
      </c>
      <c r="F34" s="27" t="s">
        <v>160</v>
      </c>
      <c r="G34" s="28">
        <v>4.6090837908909152E-3</v>
      </c>
      <c r="I34" s="95">
        <v>0</v>
      </c>
      <c r="J34" s="18">
        <v>0</v>
      </c>
      <c r="K34" s="19">
        <v>1105</v>
      </c>
      <c r="L34" s="27" t="s">
        <v>160</v>
      </c>
      <c r="M34" s="27" t="s">
        <v>160</v>
      </c>
      <c r="N34" s="28">
        <v>7.9680993357345315E-3</v>
      </c>
      <c r="P34" s="95">
        <v>0</v>
      </c>
      <c r="Q34" s="18">
        <v>0</v>
      </c>
      <c r="R34" s="19">
        <v>0</v>
      </c>
      <c r="S34" s="27" t="s">
        <v>160</v>
      </c>
      <c r="T34" s="27" t="s">
        <v>160</v>
      </c>
      <c r="U34" s="28" t="s">
        <v>160</v>
      </c>
    </row>
    <row r="35" spans="1:21" ht="13.5" thickBot="1" x14ac:dyDescent="0.25">
      <c r="A35" s="105" t="s">
        <v>4</v>
      </c>
      <c r="B35" s="107">
        <v>20780060</v>
      </c>
      <c r="C35" s="21">
        <v>22574939</v>
      </c>
      <c r="D35" s="22">
        <v>23974396</v>
      </c>
      <c r="E35" s="23">
        <v>100</v>
      </c>
      <c r="F35" s="23">
        <v>100</v>
      </c>
      <c r="G35" s="48">
        <v>100</v>
      </c>
      <c r="I35" s="96">
        <v>12680232</v>
      </c>
      <c r="J35" s="21">
        <v>13363221</v>
      </c>
      <c r="K35" s="22">
        <v>13867799</v>
      </c>
      <c r="L35" s="23">
        <v>100</v>
      </c>
      <c r="M35" s="23">
        <v>100</v>
      </c>
      <c r="N35" s="48">
        <v>100</v>
      </c>
      <c r="P35" s="96">
        <v>8099828</v>
      </c>
      <c r="Q35" s="21">
        <v>9211718</v>
      </c>
      <c r="R35" s="22">
        <v>10106597</v>
      </c>
      <c r="S35" s="23">
        <v>100</v>
      </c>
      <c r="T35" s="23">
        <v>100</v>
      </c>
      <c r="U35" s="48">
        <v>100</v>
      </c>
    </row>
    <row r="36" spans="1:21" x14ac:dyDescent="0.2">
      <c r="I36" s="103"/>
    </row>
    <row r="37" spans="1:21" ht="16.5" thickBot="1" x14ac:dyDescent="0.3">
      <c r="A37" s="5" t="s">
        <v>110</v>
      </c>
      <c r="I37" s="194" t="s">
        <v>91</v>
      </c>
      <c r="J37" s="194"/>
      <c r="K37" s="194"/>
      <c r="L37" s="194"/>
      <c r="M37" s="194"/>
      <c r="N37" s="194"/>
      <c r="P37" s="194" t="s">
        <v>92</v>
      </c>
      <c r="Q37" s="194"/>
      <c r="R37" s="194"/>
      <c r="S37" s="194"/>
      <c r="T37" s="194"/>
      <c r="U37" s="194"/>
    </row>
    <row r="38" spans="1:21" x14ac:dyDescent="0.2">
      <c r="A38" s="108"/>
      <c r="I38" s="32"/>
      <c r="J38" s="43" t="s">
        <v>29</v>
      </c>
      <c r="K38" s="87"/>
      <c r="L38" s="11"/>
      <c r="M38" s="85" t="s">
        <v>2</v>
      </c>
      <c r="N38" s="12"/>
      <c r="P38" s="32"/>
      <c r="Q38" s="85" t="s">
        <v>37</v>
      </c>
      <c r="R38" s="87"/>
      <c r="S38" s="11"/>
      <c r="T38" s="85" t="s">
        <v>2</v>
      </c>
      <c r="U38" s="12"/>
    </row>
    <row r="39" spans="1:21" x14ac:dyDescent="0.2">
      <c r="A39" s="109" t="s">
        <v>3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I40" s="95">
        <v>589902</v>
      </c>
      <c r="J40" s="18">
        <v>593026</v>
      </c>
      <c r="K40" s="19">
        <v>597952</v>
      </c>
      <c r="L40" s="27">
        <v>13.97914107841634</v>
      </c>
      <c r="M40" s="27">
        <v>13.800461981045094</v>
      </c>
      <c r="N40" s="28">
        <v>13.629747145615223</v>
      </c>
      <c r="P40" s="95">
        <v>3470484</v>
      </c>
      <c r="Q40" s="18">
        <v>6266468</v>
      </c>
      <c r="R40" s="19">
        <v>6621758</v>
      </c>
      <c r="S40" s="27">
        <v>32.920902388813538</v>
      </c>
      <c r="T40" s="27">
        <v>48.089723534669901</v>
      </c>
      <c r="U40" s="28">
        <v>49.123449693100753</v>
      </c>
    </row>
    <row r="41" spans="1:21" x14ac:dyDescent="0.2">
      <c r="A41" s="17" t="s">
        <v>158</v>
      </c>
      <c r="I41" s="95">
        <v>106242</v>
      </c>
      <c r="J41" s="18">
        <v>154085</v>
      </c>
      <c r="K41" s="19">
        <v>218052</v>
      </c>
      <c r="L41" s="27">
        <v>2.5176587067904652</v>
      </c>
      <c r="M41" s="27">
        <v>3.585752031697317</v>
      </c>
      <c r="N41" s="28">
        <v>4.9702879572201288</v>
      </c>
      <c r="P41" s="95">
        <v>608</v>
      </c>
      <c r="Q41" s="18">
        <v>1202</v>
      </c>
      <c r="R41" s="19">
        <v>5069</v>
      </c>
      <c r="S41" s="27">
        <v>5.7674689329784068E-3</v>
      </c>
      <c r="T41" s="27">
        <v>9.224310678467235E-3</v>
      </c>
      <c r="U41" s="28">
        <v>3.7604329015697602E-2</v>
      </c>
    </row>
    <row r="42" spans="1:21" x14ac:dyDescent="0.2">
      <c r="A42" s="17" t="s">
        <v>82</v>
      </c>
      <c r="I42" s="95">
        <v>885331</v>
      </c>
      <c r="J42" s="18">
        <v>886425</v>
      </c>
      <c r="K42" s="19">
        <v>893196</v>
      </c>
      <c r="L42" s="27">
        <v>20.980038972736857</v>
      </c>
      <c r="M42" s="27">
        <v>20.628226269249403</v>
      </c>
      <c r="N42" s="28">
        <v>20.359553327817174</v>
      </c>
      <c r="P42" s="95">
        <v>3285915</v>
      </c>
      <c r="Q42" s="18">
        <v>3039920</v>
      </c>
      <c r="R42" s="19">
        <v>3290821</v>
      </c>
      <c r="S42" s="27">
        <v>31.170086642940362</v>
      </c>
      <c r="T42" s="27">
        <v>23.328757502234708</v>
      </c>
      <c r="U42" s="28">
        <v>24.412924761445453</v>
      </c>
    </row>
    <row r="43" spans="1:21" x14ac:dyDescent="0.2">
      <c r="A43" s="17" t="s">
        <v>84</v>
      </c>
      <c r="I43" s="95">
        <v>501942</v>
      </c>
      <c r="J43" s="18">
        <v>522559</v>
      </c>
      <c r="K43" s="19">
        <v>595220</v>
      </c>
      <c r="L43" s="27">
        <v>11.894718158579654</v>
      </c>
      <c r="M43" s="27">
        <v>12.160606132535408</v>
      </c>
      <c r="N43" s="28">
        <v>13.567473803939267</v>
      </c>
      <c r="P43" s="95">
        <v>1265820</v>
      </c>
      <c r="Q43" s="18">
        <v>1102222</v>
      </c>
      <c r="R43" s="19">
        <v>979834</v>
      </c>
      <c r="S43" s="27">
        <v>12.007528823590011</v>
      </c>
      <c r="T43" s="27">
        <v>8.4586008025303769</v>
      </c>
      <c r="U43" s="28">
        <v>7.2688893503190064</v>
      </c>
    </row>
    <row r="44" spans="1:21" x14ac:dyDescent="0.2">
      <c r="A44" s="17" t="s">
        <v>152</v>
      </c>
      <c r="I44" s="95">
        <v>1481061</v>
      </c>
      <c r="J44" s="18">
        <v>1496593</v>
      </c>
      <c r="K44" s="19">
        <v>1493677</v>
      </c>
      <c r="L44" s="27">
        <v>35.097288472899542</v>
      </c>
      <c r="M44" s="27">
        <v>34.827604181938433</v>
      </c>
      <c r="N44" s="28">
        <v>34.046946623175621</v>
      </c>
      <c r="P44" s="95">
        <v>404385</v>
      </c>
      <c r="Q44" s="18">
        <v>531770</v>
      </c>
      <c r="R44" s="19">
        <v>595971</v>
      </c>
      <c r="S44" s="27">
        <v>3.8359834283922249</v>
      </c>
      <c r="T44" s="27">
        <v>4.0808749496576722</v>
      </c>
      <c r="U44" s="28">
        <v>4.4212052806893496</v>
      </c>
    </row>
    <row r="45" spans="1:21" x14ac:dyDescent="0.2">
      <c r="A45" s="17" t="s">
        <v>159</v>
      </c>
      <c r="I45" s="95">
        <v>0</v>
      </c>
      <c r="J45" s="18">
        <v>0</v>
      </c>
      <c r="K45" s="19">
        <v>0</v>
      </c>
      <c r="L45" s="27" t="s">
        <v>160</v>
      </c>
      <c r="M45" s="27" t="s">
        <v>160</v>
      </c>
      <c r="N45" s="28" t="s">
        <v>160</v>
      </c>
      <c r="P45" s="95">
        <v>0</v>
      </c>
      <c r="Q45" s="18">
        <v>0</v>
      </c>
      <c r="R45" s="19">
        <v>0</v>
      </c>
      <c r="S45" s="27" t="s">
        <v>160</v>
      </c>
      <c r="T45" s="27" t="s">
        <v>160</v>
      </c>
      <c r="U45" s="28" t="s">
        <v>160</v>
      </c>
    </row>
    <row r="46" spans="1:21" x14ac:dyDescent="0.2">
      <c r="A46" s="17" t="s">
        <v>161</v>
      </c>
      <c r="I46" s="95">
        <v>74166</v>
      </c>
      <c r="J46" s="18">
        <v>75772</v>
      </c>
      <c r="K46" s="19">
        <v>76576</v>
      </c>
      <c r="L46" s="27">
        <v>1.7575410444816704</v>
      </c>
      <c r="M46" s="27">
        <v>1.763309880557933</v>
      </c>
      <c r="N46" s="28">
        <v>1.7454770908411232</v>
      </c>
      <c r="P46" s="95">
        <v>309</v>
      </c>
      <c r="Q46" s="18">
        <v>356</v>
      </c>
      <c r="R46" s="19">
        <v>347</v>
      </c>
      <c r="S46" s="27">
        <v>2.9311643096880387E-3</v>
      </c>
      <c r="T46" s="27">
        <v>2.7319921809769851E-3</v>
      </c>
      <c r="U46" s="28">
        <v>2.5742162494470444E-3</v>
      </c>
    </row>
    <row r="47" spans="1:21" x14ac:dyDescent="0.2">
      <c r="A47" s="17" t="s">
        <v>162</v>
      </c>
      <c r="I47" s="95">
        <v>58701</v>
      </c>
      <c r="J47" s="18">
        <v>63403</v>
      </c>
      <c r="K47" s="19">
        <v>66727</v>
      </c>
      <c r="L47" s="27">
        <v>1.3910608210247086</v>
      </c>
      <c r="M47" s="27">
        <v>1.4754676708680599</v>
      </c>
      <c r="N47" s="28">
        <v>1.5209785029324543</v>
      </c>
      <c r="P47" s="95">
        <v>257929</v>
      </c>
      <c r="Q47" s="18">
        <v>273240</v>
      </c>
      <c r="R47" s="19">
        <v>259358</v>
      </c>
      <c r="S47" s="27">
        <v>2.4467064052864922</v>
      </c>
      <c r="T47" s="27">
        <v>2.0968807402532343</v>
      </c>
      <c r="U47" s="28">
        <v>1.9240448934411716</v>
      </c>
    </row>
    <row r="48" spans="1:21" x14ac:dyDescent="0.2">
      <c r="A48" s="17" t="s">
        <v>163</v>
      </c>
      <c r="I48" s="95">
        <v>0</v>
      </c>
      <c r="J48" s="18">
        <v>0</v>
      </c>
      <c r="K48" s="19">
        <v>0</v>
      </c>
      <c r="L48" s="27" t="s">
        <v>160</v>
      </c>
      <c r="M48" s="27" t="s">
        <v>160</v>
      </c>
      <c r="N48" s="28" t="s">
        <v>160</v>
      </c>
      <c r="P48" s="95">
        <v>0</v>
      </c>
      <c r="Q48" s="18">
        <v>0</v>
      </c>
      <c r="R48" s="19">
        <v>0</v>
      </c>
      <c r="S48" s="27" t="s">
        <v>160</v>
      </c>
      <c r="T48" s="27" t="s">
        <v>160</v>
      </c>
      <c r="U48" s="28" t="s">
        <v>160</v>
      </c>
    </row>
    <row r="49" spans="1:21" x14ac:dyDescent="0.2">
      <c r="A49" s="17" t="s">
        <v>164</v>
      </c>
      <c r="I49" s="95">
        <v>55148</v>
      </c>
      <c r="J49" s="18">
        <v>65156</v>
      </c>
      <c r="K49" s="19">
        <v>69513</v>
      </c>
      <c r="L49" s="27">
        <v>1.3068639743423558</v>
      </c>
      <c r="M49" s="27">
        <v>1.5162621889039842</v>
      </c>
      <c r="N49" s="28">
        <v>1.5844827232506138</v>
      </c>
      <c r="P49" s="95">
        <v>906662</v>
      </c>
      <c r="Q49" s="18">
        <v>940458</v>
      </c>
      <c r="R49" s="19">
        <v>929687</v>
      </c>
      <c r="S49" s="27">
        <v>8.6005672988685333</v>
      </c>
      <c r="T49" s="27">
        <v>7.2172019734192512</v>
      </c>
      <c r="U49" s="28">
        <v>6.8968743005754298</v>
      </c>
    </row>
    <row r="50" spans="1:21" x14ac:dyDescent="0.2">
      <c r="A50" s="17" t="s">
        <v>165</v>
      </c>
      <c r="I50" s="95">
        <v>0</v>
      </c>
      <c r="J50" s="18">
        <v>0</v>
      </c>
      <c r="K50" s="19">
        <v>0</v>
      </c>
      <c r="L50" s="27" t="s">
        <v>160</v>
      </c>
      <c r="M50" s="27" t="s">
        <v>160</v>
      </c>
      <c r="N50" s="28" t="s">
        <v>160</v>
      </c>
      <c r="P50" s="95">
        <v>0</v>
      </c>
      <c r="Q50" s="18">
        <v>0</v>
      </c>
      <c r="R50" s="19">
        <v>0</v>
      </c>
      <c r="S50" s="27" t="s">
        <v>160</v>
      </c>
      <c r="T50" s="27" t="s">
        <v>160</v>
      </c>
      <c r="U50" s="28" t="s">
        <v>160</v>
      </c>
    </row>
    <row r="51" spans="1:21" x14ac:dyDescent="0.2">
      <c r="A51" s="17" t="s">
        <v>166</v>
      </c>
      <c r="I51" s="95">
        <v>0</v>
      </c>
      <c r="J51" s="18">
        <v>0</v>
      </c>
      <c r="K51" s="19">
        <v>0</v>
      </c>
      <c r="L51" s="27" t="s">
        <v>160</v>
      </c>
      <c r="M51" s="27" t="s">
        <v>160</v>
      </c>
      <c r="N51" s="28" t="s">
        <v>160</v>
      </c>
      <c r="P51" s="95">
        <v>0</v>
      </c>
      <c r="Q51" s="18">
        <v>0</v>
      </c>
      <c r="R51" s="19">
        <v>0</v>
      </c>
      <c r="S51" s="27" t="s">
        <v>160</v>
      </c>
      <c r="T51" s="27" t="s">
        <v>160</v>
      </c>
      <c r="U51" s="28" t="s">
        <v>160</v>
      </c>
    </row>
    <row r="52" spans="1:21" x14ac:dyDescent="0.2">
      <c r="A52" s="17" t="s">
        <v>167</v>
      </c>
      <c r="I52" s="95">
        <v>0</v>
      </c>
      <c r="J52" s="18">
        <v>0</v>
      </c>
      <c r="K52" s="19">
        <v>0</v>
      </c>
      <c r="L52" s="27" t="s">
        <v>160</v>
      </c>
      <c r="M52" s="27" t="s">
        <v>160</v>
      </c>
      <c r="N52" s="28" t="s">
        <v>160</v>
      </c>
      <c r="P52" s="95">
        <v>0</v>
      </c>
      <c r="Q52" s="18">
        <v>0</v>
      </c>
      <c r="R52" s="19">
        <v>0</v>
      </c>
      <c r="S52" s="27" t="s">
        <v>160</v>
      </c>
      <c r="T52" s="27" t="s">
        <v>160</v>
      </c>
      <c r="U52" s="28" t="s">
        <v>160</v>
      </c>
    </row>
    <row r="53" spans="1:21" x14ac:dyDescent="0.2">
      <c r="A53" s="17" t="s">
        <v>168</v>
      </c>
      <c r="I53" s="95">
        <v>0</v>
      </c>
      <c r="J53" s="18">
        <v>0</v>
      </c>
      <c r="K53" s="19">
        <v>0</v>
      </c>
      <c r="L53" s="27" t="s">
        <v>160</v>
      </c>
      <c r="M53" s="27" t="s">
        <v>160</v>
      </c>
      <c r="N53" s="28" t="s">
        <v>160</v>
      </c>
      <c r="P53" s="95">
        <v>0</v>
      </c>
      <c r="Q53" s="18">
        <v>0</v>
      </c>
      <c r="R53" s="19">
        <v>0</v>
      </c>
      <c r="S53" s="27" t="s">
        <v>160</v>
      </c>
      <c r="T53" s="27" t="s">
        <v>160</v>
      </c>
      <c r="U53" s="28" t="s">
        <v>160</v>
      </c>
    </row>
    <row r="54" spans="1:21" x14ac:dyDescent="0.2">
      <c r="A54" s="17" t="s">
        <v>169</v>
      </c>
      <c r="I54" s="95">
        <v>116580</v>
      </c>
      <c r="J54" s="18">
        <v>116807</v>
      </c>
      <c r="K54" s="19">
        <v>117078</v>
      </c>
      <c r="L54" s="27">
        <v>2.7626423828394837</v>
      </c>
      <c r="M54" s="27">
        <v>2.71824601724028</v>
      </c>
      <c r="N54" s="28">
        <v>2.6686816605920525</v>
      </c>
      <c r="P54" s="95">
        <v>259515</v>
      </c>
      <c r="Q54" s="18">
        <v>276592</v>
      </c>
      <c r="R54" s="19">
        <v>283028</v>
      </c>
      <c r="S54" s="27">
        <v>2.461751151549163</v>
      </c>
      <c r="T54" s="27">
        <v>2.1226044419123209</v>
      </c>
      <c r="U54" s="28">
        <v>2.0996405667103688</v>
      </c>
    </row>
    <row r="55" spans="1:21" x14ac:dyDescent="0.2">
      <c r="A55" s="17" t="s">
        <v>170</v>
      </c>
      <c r="I55" s="95">
        <v>0</v>
      </c>
      <c r="J55" s="18">
        <v>0</v>
      </c>
      <c r="K55" s="19">
        <v>196</v>
      </c>
      <c r="L55" s="27" t="s">
        <v>160</v>
      </c>
      <c r="M55" s="27" t="s">
        <v>160</v>
      </c>
      <c r="N55" s="28">
        <v>4.4676335902222647E-3</v>
      </c>
      <c r="P55" s="95">
        <v>0</v>
      </c>
      <c r="Q55" s="18">
        <v>0</v>
      </c>
      <c r="R55" s="19">
        <v>0</v>
      </c>
      <c r="S55" s="27" t="s">
        <v>160</v>
      </c>
      <c r="T55" s="27" t="s">
        <v>160</v>
      </c>
      <c r="U55" s="28" t="s">
        <v>160</v>
      </c>
    </row>
    <row r="56" spans="1:21" x14ac:dyDescent="0.2">
      <c r="A56" s="17" t="s">
        <v>171</v>
      </c>
      <c r="I56" s="95">
        <v>0</v>
      </c>
      <c r="J56" s="18">
        <v>0</v>
      </c>
      <c r="K56" s="19">
        <v>0</v>
      </c>
      <c r="L56" s="27" t="s">
        <v>160</v>
      </c>
      <c r="M56" s="27" t="s">
        <v>160</v>
      </c>
      <c r="N56" s="28" t="s">
        <v>160</v>
      </c>
      <c r="P56" s="95">
        <v>141788</v>
      </c>
      <c r="Q56" s="18">
        <v>142844</v>
      </c>
      <c r="R56" s="19">
        <v>147223</v>
      </c>
      <c r="S56" s="27">
        <v>1.3449965214952997</v>
      </c>
      <c r="T56" s="27">
        <v>1.0962041884816753</v>
      </c>
      <c r="U56" s="28">
        <v>1.0921724463756259</v>
      </c>
    </row>
    <row r="57" spans="1:21" x14ac:dyDescent="0.2">
      <c r="A57" s="17" t="s">
        <v>172</v>
      </c>
      <c r="I57" s="95">
        <v>204217</v>
      </c>
      <c r="J57" s="18">
        <v>198262</v>
      </c>
      <c r="K57" s="19">
        <v>198566</v>
      </c>
      <c r="L57" s="27">
        <v>4.8394110438868658</v>
      </c>
      <c r="M57" s="27">
        <v>4.6138064659660154</v>
      </c>
      <c r="N57" s="28">
        <v>4.5261231197758889</v>
      </c>
      <c r="P57" s="95">
        <v>91543</v>
      </c>
      <c r="Q57" s="18">
        <v>100347</v>
      </c>
      <c r="R57" s="19">
        <v>117899</v>
      </c>
      <c r="S57" s="27">
        <v>0.86837402719020107</v>
      </c>
      <c r="T57" s="27">
        <v>0.7700764589452177</v>
      </c>
      <c r="U57" s="28">
        <v>0.87463262707076961</v>
      </c>
    </row>
    <row r="58" spans="1:21" x14ac:dyDescent="0.2">
      <c r="A58" s="17" t="s">
        <v>173</v>
      </c>
      <c r="I58" s="95">
        <v>10803</v>
      </c>
      <c r="J58" s="18">
        <v>10751</v>
      </c>
      <c r="K58" s="19">
        <v>15383</v>
      </c>
      <c r="L58" s="27">
        <v>0.25600296501814152</v>
      </c>
      <c r="M58" s="27">
        <v>0.25018931169664704</v>
      </c>
      <c r="N58" s="28">
        <v>0.35064085468565864</v>
      </c>
      <c r="P58" s="95">
        <v>92629</v>
      </c>
      <c r="Q58" s="18">
        <v>98327</v>
      </c>
      <c r="R58" s="19">
        <v>108351</v>
      </c>
      <c r="S58" s="27">
        <v>0.87867578913298816</v>
      </c>
      <c r="T58" s="27">
        <v>0.75457470555877526</v>
      </c>
      <c r="U58" s="28">
        <v>0.80380087851249771</v>
      </c>
    </row>
    <row r="59" spans="1:21" x14ac:dyDescent="0.2">
      <c r="A59" s="17" t="s">
        <v>174</v>
      </c>
      <c r="I59" s="95">
        <v>19320</v>
      </c>
      <c r="J59" s="18">
        <v>21051</v>
      </c>
      <c r="K59" s="19">
        <v>22009</v>
      </c>
      <c r="L59" s="27">
        <v>0.45783368362033644</v>
      </c>
      <c r="M59" s="27">
        <v>0.4898832853247248</v>
      </c>
      <c r="N59" s="28">
        <v>0.50167422289388686</v>
      </c>
      <c r="P59" s="95">
        <v>106463</v>
      </c>
      <c r="Q59" s="18">
        <v>128461</v>
      </c>
      <c r="R59" s="19">
        <v>128875</v>
      </c>
      <c r="S59" s="27">
        <v>1.0099046792955264</v>
      </c>
      <c r="T59" s="27">
        <v>0.9858270998890013</v>
      </c>
      <c r="U59" s="28">
        <v>0.95605798025212629</v>
      </c>
    </row>
    <row r="60" spans="1:21" x14ac:dyDescent="0.2">
      <c r="A60" s="17" t="s">
        <v>175</v>
      </c>
      <c r="I60" s="95">
        <v>0</v>
      </c>
      <c r="J60" s="18">
        <v>0</v>
      </c>
      <c r="K60" s="19">
        <v>0</v>
      </c>
      <c r="L60" s="27" t="s">
        <v>160</v>
      </c>
      <c r="M60" s="27" t="s">
        <v>160</v>
      </c>
      <c r="N60" s="28" t="s">
        <v>160</v>
      </c>
      <c r="P60" s="95">
        <v>0</v>
      </c>
      <c r="Q60" s="18">
        <v>0</v>
      </c>
      <c r="R60" s="19">
        <v>0</v>
      </c>
      <c r="S60" s="27" t="s">
        <v>160</v>
      </c>
      <c r="T60" s="27" t="s">
        <v>160</v>
      </c>
      <c r="U60" s="28" t="s">
        <v>160</v>
      </c>
    </row>
    <row r="61" spans="1:21" x14ac:dyDescent="0.2">
      <c r="A61" s="17" t="s">
        <v>176</v>
      </c>
      <c r="I61" s="95">
        <v>0</v>
      </c>
      <c r="J61" s="18">
        <v>0</v>
      </c>
      <c r="K61" s="19">
        <v>0</v>
      </c>
      <c r="L61" s="27" t="s">
        <v>160</v>
      </c>
      <c r="M61" s="27" t="s">
        <v>160</v>
      </c>
      <c r="N61" s="28" t="s">
        <v>160</v>
      </c>
      <c r="P61" s="95">
        <v>0</v>
      </c>
      <c r="Q61" s="18">
        <v>0</v>
      </c>
      <c r="R61" s="19">
        <v>0</v>
      </c>
      <c r="S61" s="27" t="s">
        <v>160</v>
      </c>
      <c r="T61" s="27" t="s">
        <v>160</v>
      </c>
      <c r="U61" s="28" t="s">
        <v>160</v>
      </c>
    </row>
    <row r="62" spans="1:21" x14ac:dyDescent="0.2">
      <c r="A62" s="17" t="s">
        <v>177</v>
      </c>
      <c r="I62" s="95">
        <v>0</v>
      </c>
      <c r="J62" s="18">
        <v>0</v>
      </c>
      <c r="K62" s="19">
        <v>0</v>
      </c>
      <c r="L62" s="27" t="s">
        <v>160</v>
      </c>
      <c r="M62" s="27" t="s">
        <v>160</v>
      </c>
      <c r="N62" s="28" t="s">
        <v>160</v>
      </c>
      <c r="P62" s="95">
        <v>101</v>
      </c>
      <c r="Q62" s="18">
        <v>0</v>
      </c>
      <c r="R62" s="19">
        <v>0</v>
      </c>
      <c r="S62" s="27">
        <v>9.5808283261647866E-4</v>
      </c>
      <c r="T62" s="27" t="s">
        <v>160</v>
      </c>
      <c r="U62" s="28" t="s">
        <v>160</v>
      </c>
    </row>
    <row r="63" spans="1:21" x14ac:dyDescent="0.2">
      <c r="A63" s="17" t="s">
        <v>178</v>
      </c>
      <c r="I63" s="95">
        <v>0</v>
      </c>
      <c r="J63" s="18">
        <v>0</v>
      </c>
      <c r="K63" s="19">
        <v>0</v>
      </c>
      <c r="L63" s="27" t="s">
        <v>160</v>
      </c>
      <c r="M63" s="27" t="s">
        <v>160</v>
      </c>
      <c r="N63" s="28" t="s">
        <v>160</v>
      </c>
      <c r="P63" s="95">
        <v>133789</v>
      </c>
      <c r="Q63" s="18">
        <v>299</v>
      </c>
      <c r="R63" s="19">
        <v>223</v>
      </c>
      <c r="S63" s="27">
        <v>1.2691182583458027</v>
      </c>
      <c r="T63" s="27">
        <v>2.2945664666070746E-3</v>
      </c>
      <c r="U63" s="28">
        <v>1.6543234110279275E-3</v>
      </c>
    </row>
    <row r="64" spans="1:21" x14ac:dyDescent="0.2">
      <c r="A64" s="17" t="s">
        <v>179</v>
      </c>
      <c r="I64" s="95">
        <v>102666</v>
      </c>
      <c r="J64" s="18">
        <v>75788</v>
      </c>
      <c r="K64" s="19">
        <v>0</v>
      </c>
      <c r="L64" s="27">
        <v>2.4329168200085642</v>
      </c>
      <c r="M64" s="27">
        <v>1.7636822207111418</v>
      </c>
      <c r="N64" s="28" t="s">
        <v>160</v>
      </c>
      <c r="P64" s="95">
        <v>112335</v>
      </c>
      <c r="Q64" s="18">
        <v>108703</v>
      </c>
      <c r="R64" s="19">
        <v>0</v>
      </c>
      <c r="S64" s="27">
        <v>1.065606287148239</v>
      </c>
      <c r="T64" s="27">
        <v>0.83420153384477869</v>
      </c>
      <c r="U64" s="28" t="s">
        <v>160</v>
      </c>
    </row>
    <row r="65" spans="1:21" x14ac:dyDescent="0.2">
      <c r="A65" s="17" t="s">
        <v>180</v>
      </c>
      <c r="I65" s="95">
        <v>13794</v>
      </c>
      <c r="J65" s="18">
        <v>17468</v>
      </c>
      <c r="K65" s="19">
        <v>21939</v>
      </c>
      <c r="L65" s="27">
        <v>0.32688187535501662</v>
      </c>
      <c r="M65" s="27">
        <v>0.40650236226555952</v>
      </c>
      <c r="N65" s="28">
        <v>0.50007863946880748</v>
      </c>
      <c r="P65" s="95">
        <v>11611</v>
      </c>
      <c r="Q65" s="18">
        <v>19575</v>
      </c>
      <c r="R65" s="19">
        <v>11387</v>
      </c>
      <c r="S65" s="27">
        <v>0.11014158187633598</v>
      </c>
      <c r="T65" s="27">
        <v>0.15022119927703506</v>
      </c>
      <c r="U65" s="28">
        <v>8.4474352831278077E-2</v>
      </c>
    </row>
    <row r="66" spans="1:21" x14ac:dyDescent="0.2">
      <c r="A66" s="17" t="s">
        <v>181</v>
      </c>
      <c r="I66" s="95">
        <v>0</v>
      </c>
      <c r="J66" s="18">
        <v>0</v>
      </c>
      <c r="K66" s="19">
        <v>0</v>
      </c>
      <c r="L66" s="27" t="s">
        <v>160</v>
      </c>
      <c r="M66" s="27" t="s">
        <v>160</v>
      </c>
      <c r="N66" s="28" t="s">
        <v>160</v>
      </c>
      <c r="P66" s="95">
        <v>0</v>
      </c>
      <c r="Q66" s="18">
        <v>0</v>
      </c>
      <c r="R66" s="19">
        <v>0</v>
      </c>
      <c r="S66" s="27" t="s">
        <v>160</v>
      </c>
      <c r="T66" s="27" t="s">
        <v>160</v>
      </c>
      <c r="U66" s="28" t="s">
        <v>160</v>
      </c>
    </row>
    <row r="67" spans="1:21" x14ac:dyDescent="0.2">
      <c r="A67" s="17" t="s">
        <v>182</v>
      </c>
      <c r="I67" s="95">
        <v>0</v>
      </c>
      <c r="J67" s="18">
        <v>0</v>
      </c>
      <c r="K67" s="19">
        <v>1026</v>
      </c>
      <c r="L67" s="27" t="s">
        <v>160</v>
      </c>
      <c r="M67" s="27" t="s">
        <v>160</v>
      </c>
      <c r="N67" s="28">
        <v>2.3386694201877774E-2</v>
      </c>
      <c r="P67" s="95">
        <v>0</v>
      </c>
      <c r="Q67" s="18">
        <v>0</v>
      </c>
      <c r="R67" s="19">
        <v>0</v>
      </c>
      <c r="S67" s="27" t="s">
        <v>160</v>
      </c>
      <c r="T67" s="27" t="s">
        <v>160</v>
      </c>
      <c r="U67" s="28" t="s">
        <v>160</v>
      </c>
    </row>
    <row r="68" spans="1:21" ht="13.5" thickBot="1" x14ac:dyDescent="0.25">
      <c r="A68" s="20" t="s">
        <v>4</v>
      </c>
      <c r="I68" s="96">
        <v>4219873</v>
      </c>
      <c r="J68" s="21">
        <v>4297146</v>
      </c>
      <c r="K68" s="22">
        <v>4387110</v>
      </c>
      <c r="L68" s="23">
        <v>100</v>
      </c>
      <c r="M68" s="23">
        <v>100</v>
      </c>
      <c r="N68" s="48">
        <v>100</v>
      </c>
      <c r="P68" s="96">
        <v>10541886</v>
      </c>
      <c r="Q68" s="21">
        <v>13030784</v>
      </c>
      <c r="R68" s="22">
        <v>13479831</v>
      </c>
      <c r="S68" s="23">
        <v>100</v>
      </c>
      <c r="T68" s="23">
        <v>100</v>
      </c>
      <c r="U68" s="48">
        <v>100</v>
      </c>
    </row>
    <row r="69" spans="1:21" x14ac:dyDescent="0.2">
      <c r="A69" s="50"/>
      <c r="I69" s="50"/>
      <c r="J69" s="50"/>
      <c r="K69" s="50"/>
      <c r="L69" s="50"/>
      <c r="M69" s="50"/>
      <c r="N69" s="50"/>
    </row>
    <row r="70" spans="1:21" x14ac:dyDescent="0.2">
      <c r="A70" s="61" t="s">
        <v>155</v>
      </c>
      <c r="B70" s="104"/>
      <c r="C70" s="104"/>
      <c r="D70" s="104"/>
      <c r="E70" s="104"/>
      <c r="F70" s="104"/>
      <c r="G70" s="104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93"/>
      <c r="U70" s="184">
        <v>10</v>
      </c>
    </row>
    <row r="71" spans="1:21" x14ac:dyDescent="0.2">
      <c r="A71" s="26" t="s">
        <v>156</v>
      </c>
      <c r="T71" s="25"/>
      <c r="U71" s="183"/>
    </row>
    <row r="76" spans="1:21" ht="12.75" customHeight="1" x14ac:dyDescent="0.2"/>
    <row r="77" spans="1:21" ht="12.75" customHeight="1" x14ac:dyDescent="0.2"/>
  </sheetData>
  <mergeCells count="6">
    <mergeCell ref="U70:U71"/>
    <mergeCell ref="P4:U4"/>
    <mergeCell ref="I4:N4"/>
    <mergeCell ref="D4:E4"/>
    <mergeCell ref="I37:N37"/>
    <mergeCell ref="P37:U37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7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194" t="s">
        <v>104</v>
      </c>
      <c r="E4" s="194"/>
      <c r="F4" s="6"/>
      <c r="I4" s="194" t="s">
        <v>107</v>
      </c>
      <c r="J4" s="194"/>
      <c r="K4" s="194"/>
      <c r="L4" s="194"/>
      <c r="M4" s="194"/>
      <c r="N4" s="194"/>
      <c r="P4" s="194" t="s">
        <v>108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1923348</v>
      </c>
      <c r="C7" s="18">
        <v>1945590</v>
      </c>
      <c r="D7" s="19">
        <v>2063872</v>
      </c>
      <c r="E7" s="77">
        <v>20.148605482697544</v>
      </c>
      <c r="F7" s="77">
        <v>19.21220091625764</v>
      </c>
      <c r="G7" s="78">
        <v>19.089523114323274</v>
      </c>
      <c r="I7" s="95">
        <v>716248</v>
      </c>
      <c r="J7" s="18">
        <v>791046</v>
      </c>
      <c r="K7" s="19">
        <v>870355</v>
      </c>
      <c r="L7" s="77">
        <v>19.181927667929038</v>
      </c>
      <c r="M7" s="77">
        <v>19.812768950212231</v>
      </c>
      <c r="N7" s="78">
        <v>20.456636222998267</v>
      </c>
      <c r="P7" s="95">
        <v>1207100</v>
      </c>
      <c r="Q7" s="18">
        <v>1154544</v>
      </c>
      <c r="R7" s="19">
        <v>1193517</v>
      </c>
      <c r="S7" s="77">
        <v>20.769673764190646</v>
      </c>
      <c r="T7" s="77">
        <v>18.821307744937879</v>
      </c>
      <c r="U7" s="78">
        <v>18.202433494196733</v>
      </c>
    </row>
    <row r="8" spans="1:21" x14ac:dyDescent="0.2">
      <c r="A8" s="17" t="s">
        <v>158</v>
      </c>
      <c r="B8" s="18">
        <v>756050</v>
      </c>
      <c r="C8" s="18">
        <v>862343</v>
      </c>
      <c r="D8" s="19">
        <v>986282</v>
      </c>
      <c r="E8" s="77">
        <v>7.9202272158722593</v>
      </c>
      <c r="F8" s="77">
        <v>8.5154153622954283</v>
      </c>
      <c r="G8" s="78">
        <v>9.1224906565140618</v>
      </c>
      <c r="I8" s="95">
        <v>331387</v>
      </c>
      <c r="J8" s="18">
        <v>368171</v>
      </c>
      <c r="K8" s="19">
        <v>473858</v>
      </c>
      <c r="L8" s="77">
        <v>8.8749168780813363</v>
      </c>
      <c r="M8" s="77">
        <v>9.2213183015508413</v>
      </c>
      <c r="N8" s="78">
        <v>11.137456241829497</v>
      </c>
      <c r="P8" s="95">
        <v>424663</v>
      </c>
      <c r="Q8" s="18">
        <v>494172</v>
      </c>
      <c r="R8" s="19">
        <v>512424</v>
      </c>
      <c r="S8" s="77">
        <v>7.3068610469078719</v>
      </c>
      <c r="T8" s="77">
        <v>8.0559626059565002</v>
      </c>
      <c r="U8" s="78">
        <v>7.8150238168624879</v>
      </c>
    </row>
    <row r="9" spans="1:21" x14ac:dyDescent="0.2">
      <c r="A9" s="17" t="s">
        <v>82</v>
      </c>
      <c r="B9" s="18">
        <v>1998946</v>
      </c>
      <c r="C9" s="18">
        <v>2194646</v>
      </c>
      <c r="D9" s="19">
        <v>2547290</v>
      </c>
      <c r="E9" s="77">
        <v>20.94055487369749</v>
      </c>
      <c r="F9" s="77">
        <v>21.671564868271918</v>
      </c>
      <c r="G9" s="78">
        <v>23.560836783426751</v>
      </c>
      <c r="I9" s="95">
        <v>799202</v>
      </c>
      <c r="J9" s="18">
        <v>843322</v>
      </c>
      <c r="K9" s="19">
        <v>882003</v>
      </c>
      <c r="L9" s="77">
        <v>21.403529163172845</v>
      </c>
      <c r="M9" s="77">
        <v>21.122088900810922</v>
      </c>
      <c r="N9" s="78">
        <v>20.730408303040871</v>
      </c>
      <c r="P9" s="95">
        <v>1199744</v>
      </c>
      <c r="Q9" s="18">
        <v>1351324</v>
      </c>
      <c r="R9" s="19">
        <v>1665287</v>
      </c>
      <c r="S9" s="77">
        <v>20.643104531973442</v>
      </c>
      <c r="T9" s="77">
        <v>22.029203622486833</v>
      </c>
      <c r="U9" s="78">
        <v>25.39743955574189</v>
      </c>
    </row>
    <row r="10" spans="1:21" x14ac:dyDescent="0.2">
      <c r="A10" s="17" t="s">
        <v>84</v>
      </c>
      <c r="B10" s="18">
        <v>1024176</v>
      </c>
      <c r="C10" s="18">
        <v>1030934</v>
      </c>
      <c r="D10" s="19">
        <v>1055665</v>
      </c>
      <c r="E10" s="77">
        <v>10.729061079350819</v>
      </c>
      <c r="F10" s="77">
        <v>10.180208131929724</v>
      </c>
      <c r="G10" s="78">
        <v>9.764239942439298</v>
      </c>
      <c r="I10" s="95">
        <v>293175</v>
      </c>
      <c r="J10" s="18">
        <v>337056</v>
      </c>
      <c r="K10" s="19">
        <v>370449</v>
      </c>
      <c r="L10" s="77">
        <v>7.8515565056308656</v>
      </c>
      <c r="M10" s="77">
        <v>8.4420029319189194</v>
      </c>
      <c r="N10" s="78">
        <v>8.7069534065679921</v>
      </c>
      <c r="P10" s="95">
        <v>731001</v>
      </c>
      <c r="Q10" s="18">
        <v>693878</v>
      </c>
      <c r="R10" s="19">
        <v>685216</v>
      </c>
      <c r="S10" s="77">
        <v>12.577791642197933</v>
      </c>
      <c r="T10" s="77">
        <v>11.311557961794446</v>
      </c>
      <c r="U10" s="78">
        <v>10.450289915568449</v>
      </c>
    </row>
    <row r="11" spans="1:21" x14ac:dyDescent="0.2">
      <c r="A11" s="17" t="s">
        <v>152</v>
      </c>
      <c r="B11" s="18">
        <v>606893</v>
      </c>
      <c r="C11" s="18">
        <v>595871</v>
      </c>
      <c r="D11" s="19">
        <v>559745</v>
      </c>
      <c r="E11" s="77">
        <v>6.3576885863664607</v>
      </c>
      <c r="F11" s="77">
        <v>5.8840728890317875</v>
      </c>
      <c r="G11" s="78">
        <v>5.1772906050505467</v>
      </c>
      <c r="I11" s="95">
        <v>355290</v>
      </c>
      <c r="J11" s="18">
        <v>334067</v>
      </c>
      <c r="K11" s="19">
        <v>283733</v>
      </c>
      <c r="L11" s="77">
        <v>9.5150661239382295</v>
      </c>
      <c r="M11" s="77">
        <v>8.3671395657023098</v>
      </c>
      <c r="N11" s="78">
        <v>6.6687992433661742</v>
      </c>
      <c r="P11" s="95">
        <v>251603</v>
      </c>
      <c r="Q11" s="18">
        <v>261804</v>
      </c>
      <c r="R11" s="19">
        <v>276012</v>
      </c>
      <c r="S11" s="77">
        <v>4.3291460757945979</v>
      </c>
      <c r="T11" s="77">
        <v>4.2679132651988292</v>
      </c>
      <c r="U11" s="78">
        <v>4.2094834624058377</v>
      </c>
    </row>
    <row r="12" spans="1:21" x14ac:dyDescent="0.2">
      <c r="A12" s="17" t="s">
        <v>159</v>
      </c>
      <c r="B12" s="18">
        <v>454351</v>
      </c>
      <c r="C12" s="18">
        <v>600584</v>
      </c>
      <c r="D12" s="19">
        <v>652390</v>
      </c>
      <c r="E12" s="77">
        <v>4.7596893800129312</v>
      </c>
      <c r="F12" s="77">
        <v>5.9306125520226143</v>
      </c>
      <c r="G12" s="78">
        <v>6.0341988187995002</v>
      </c>
      <c r="I12" s="95">
        <v>454351</v>
      </c>
      <c r="J12" s="18">
        <v>600584</v>
      </c>
      <c r="K12" s="19">
        <v>627016</v>
      </c>
      <c r="L12" s="77">
        <v>12.168031209652561</v>
      </c>
      <c r="M12" s="77">
        <v>15.042402119717769</v>
      </c>
      <c r="N12" s="78">
        <v>14.737248844436444</v>
      </c>
      <c r="P12" s="95">
        <v>0</v>
      </c>
      <c r="Q12" s="18">
        <v>0</v>
      </c>
      <c r="R12" s="19">
        <v>25374</v>
      </c>
      <c r="S12" s="77" t="s">
        <v>160</v>
      </c>
      <c r="T12" s="77" t="s">
        <v>160</v>
      </c>
      <c r="U12" s="78">
        <v>0.38698112174501736</v>
      </c>
    </row>
    <row r="13" spans="1:21" x14ac:dyDescent="0.2">
      <c r="A13" s="17" t="s">
        <v>161</v>
      </c>
      <c r="B13" s="18">
        <v>55470</v>
      </c>
      <c r="C13" s="18">
        <v>61534</v>
      </c>
      <c r="D13" s="19">
        <v>69855</v>
      </c>
      <c r="E13" s="77">
        <v>0.58109252518277121</v>
      </c>
      <c r="F13" s="77">
        <v>0.60763242573255283</v>
      </c>
      <c r="G13" s="78">
        <v>0.64611499024699803</v>
      </c>
      <c r="I13" s="95">
        <v>38485</v>
      </c>
      <c r="J13" s="18">
        <v>44074</v>
      </c>
      <c r="K13" s="19">
        <v>51427</v>
      </c>
      <c r="L13" s="77">
        <v>1.0306716197465808</v>
      </c>
      <c r="M13" s="77">
        <v>1.1038902651826237</v>
      </c>
      <c r="N13" s="78">
        <v>1.2087291174752046</v>
      </c>
      <c r="P13" s="95">
        <v>16985</v>
      </c>
      <c r="Q13" s="18">
        <v>17460</v>
      </c>
      <c r="R13" s="19">
        <v>18428</v>
      </c>
      <c r="S13" s="77">
        <v>0.29224828836449185</v>
      </c>
      <c r="T13" s="77">
        <v>0.28463188343329954</v>
      </c>
      <c r="U13" s="78">
        <v>0.28104706043655631</v>
      </c>
    </row>
    <row r="14" spans="1:21" x14ac:dyDescent="0.2">
      <c r="A14" s="17" t="s">
        <v>162</v>
      </c>
      <c r="B14" s="18">
        <v>197818</v>
      </c>
      <c r="C14" s="18">
        <v>224580</v>
      </c>
      <c r="D14" s="19">
        <v>160192</v>
      </c>
      <c r="E14" s="77">
        <v>2.0723014448639887</v>
      </c>
      <c r="F14" s="77">
        <v>2.217669746335631</v>
      </c>
      <c r="G14" s="78">
        <v>1.4816756498124273</v>
      </c>
      <c r="I14" s="95">
        <v>12649</v>
      </c>
      <c r="J14" s="18">
        <v>11484</v>
      </c>
      <c r="K14" s="19">
        <v>11162</v>
      </c>
      <c r="L14" s="77">
        <v>0.33875445805312465</v>
      </c>
      <c r="M14" s="77">
        <v>0.28763161513266894</v>
      </c>
      <c r="N14" s="78">
        <v>0.26234924085126948</v>
      </c>
      <c r="P14" s="95">
        <v>185169</v>
      </c>
      <c r="Q14" s="18">
        <v>213096</v>
      </c>
      <c r="R14" s="19">
        <v>149030</v>
      </c>
      <c r="S14" s="77">
        <v>3.1860655465507564</v>
      </c>
      <c r="T14" s="77">
        <v>3.4738783408993359</v>
      </c>
      <c r="U14" s="78">
        <v>2.2728697317592785</v>
      </c>
    </row>
    <row r="15" spans="1:21" x14ac:dyDescent="0.2">
      <c r="A15" s="17" t="s">
        <v>163</v>
      </c>
      <c r="B15" s="18">
        <v>551143</v>
      </c>
      <c r="C15" s="18">
        <v>358341</v>
      </c>
      <c r="D15" s="19">
        <v>328405</v>
      </c>
      <c r="E15" s="77">
        <v>5.7736628376925925</v>
      </c>
      <c r="F15" s="77">
        <v>3.5385252229568813</v>
      </c>
      <c r="G15" s="78">
        <v>3.0375405249740948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551143</v>
      </c>
      <c r="Q15" s="18">
        <v>358341</v>
      </c>
      <c r="R15" s="19">
        <v>328405</v>
      </c>
      <c r="S15" s="77">
        <v>9.4831085307077494</v>
      </c>
      <c r="T15" s="77">
        <v>5.8416537079823589</v>
      </c>
      <c r="U15" s="78">
        <v>5.0085337466174993</v>
      </c>
    </row>
    <row r="16" spans="1:21" x14ac:dyDescent="0.2">
      <c r="A16" s="17" t="s">
        <v>164</v>
      </c>
      <c r="B16" s="18">
        <v>194372</v>
      </c>
      <c r="C16" s="18">
        <v>221741</v>
      </c>
      <c r="D16" s="19">
        <v>274001</v>
      </c>
      <c r="E16" s="77">
        <v>2.0362018443271248</v>
      </c>
      <c r="F16" s="77">
        <v>2.1896353514213605</v>
      </c>
      <c r="G16" s="78">
        <v>2.5343376056498133</v>
      </c>
      <c r="I16" s="95">
        <v>15165</v>
      </c>
      <c r="J16" s="18">
        <v>19987</v>
      </c>
      <c r="K16" s="19">
        <v>23536</v>
      </c>
      <c r="L16" s="77">
        <v>0.40613577013010005</v>
      </c>
      <c r="M16" s="77">
        <v>0.50060023438319878</v>
      </c>
      <c r="N16" s="78">
        <v>0.55318506832785141</v>
      </c>
      <c r="P16" s="95">
        <v>179207</v>
      </c>
      <c r="Q16" s="18">
        <v>201754</v>
      </c>
      <c r="R16" s="19">
        <v>250465</v>
      </c>
      <c r="S16" s="77">
        <v>3.0834818376765081</v>
      </c>
      <c r="T16" s="77">
        <v>3.2889817302521145</v>
      </c>
      <c r="U16" s="78">
        <v>3.8198639023356891</v>
      </c>
    </row>
    <row r="17" spans="1:21" x14ac:dyDescent="0.2">
      <c r="A17" s="17" t="s">
        <v>165</v>
      </c>
      <c r="B17" s="18">
        <v>690137</v>
      </c>
      <c r="C17" s="18">
        <v>905793</v>
      </c>
      <c r="D17" s="19">
        <v>966565</v>
      </c>
      <c r="E17" s="77">
        <v>7.2297359302697348</v>
      </c>
      <c r="F17" s="77">
        <v>8.9444729385634982</v>
      </c>
      <c r="G17" s="78">
        <v>8.9401207579713642</v>
      </c>
      <c r="I17" s="95">
        <v>106044</v>
      </c>
      <c r="J17" s="18">
        <v>0</v>
      </c>
      <c r="K17" s="19">
        <v>0</v>
      </c>
      <c r="L17" s="77">
        <v>2.8399776859661277</v>
      </c>
      <c r="M17" s="77" t="s">
        <v>160</v>
      </c>
      <c r="N17" s="78" t="s">
        <v>160</v>
      </c>
      <c r="P17" s="95">
        <v>584093</v>
      </c>
      <c r="Q17" s="18">
        <v>905793</v>
      </c>
      <c r="R17" s="19">
        <v>966565</v>
      </c>
      <c r="S17" s="77">
        <v>10.050054724502864</v>
      </c>
      <c r="T17" s="77">
        <v>14.766183710807486</v>
      </c>
      <c r="U17" s="78">
        <v>14.741168437750165</v>
      </c>
    </row>
    <row r="18" spans="1:21" x14ac:dyDescent="0.2">
      <c r="A18" s="17" t="s">
        <v>166</v>
      </c>
      <c r="B18" s="18">
        <v>172433</v>
      </c>
      <c r="C18" s="18">
        <v>192791</v>
      </c>
      <c r="D18" s="19">
        <v>212258</v>
      </c>
      <c r="E18" s="77">
        <v>1.8063733080014566</v>
      </c>
      <c r="F18" s="77">
        <v>1.9037615462899307</v>
      </c>
      <c r="G18" s="78">
        <v>1.9632535337462933</v>
      </c>
      <c r="I18" s="95">
        <v>172433</v>
      </c>
      <c r="J18" s="18">
        <v>192791</v>
      </c>
      <c r="K18" s="19">
        <v>212258</v>
      </c>
      <c r="L18" s="77">
        <v>4.6179498352023431</v>
      </c>
      <c r="M18" s="77">
        <v>4.8286996441172398</v>
      </c>
      <c r="N18" s="78">
        <v>4.9888662573560971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49154</v>
      </c>
      <c r="C19" s="18">
        <v>49791</v>
      </c>
      <c r="D19" s="19">
        <v>49170</v>
      </c>
      <c r="E19" s="77">
        <v>0.51492738386215864</v>
      </c>
      <c r="F19" s="77">
        <v>0.49167332059754831</v>
      </c>
      <c r="G19" s="78">
        <v>0.45479169809526726</v>
      </c>
      <c r="I19" s="95">
        <v>48423</v>
      </c>
      <c r="J19" s="18">
        <v>48786</v>
      </c>
      <c r="K19" s="19">
        <v>49170</v>
      </c>
      <c r="L19" s="77">
        <v>1.2968224462255082</v>
      </c>
      <c r="M19" s="77">
        <v>1.2219083921858576</v>
      </c>
      <c r="N19" s="78">
        <v>1.1556810762100806</v>
      </c>
      <c r="P19" s="95">
        <v>731</v>
      </c>
      <c r="Q19" s="18">
        <v>1005</v>
      </c>
      <c r="R19" s="19">
        <v>0</v>
      </c>
      <c r="S19" s="77">
        <v>1.2577774435940155E-2</v>
      </c>
      <c r="T19" s="77">
        <v>1.638345033507824E-2</v>
      </c>
      <c r="U19" s="78" t="s">
        <v>160</v>
      </c>
    </row>
    <row r="20" spans="1:21" x14ac:dyDescent="0.2">
      <c r="A20" s="17" t="s">
        <v>168</v>
      </c>
      <c r="B20" s="18">
        <v>74180</v>
      </c>
      <c r="C20" s="18">
        <v>71275</v>
      </c>
      <c r="D20" s="19">
        <v>68734</v>
      </c>
      <c r="E20" s="77">
        <v>0.77709470917717638</v>
      </c>
      <c r="F20" s="77">
        <v>0.70382229570786403</v>
      </c>
      <c r="G20" s="78">
        <v>0.63574644248281675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74180</v>
      </c>
      <c r="Q20" s="18">
        <v>71275</v>
      </c>
      <c r="R20" s="19">
        <v>68734</v>
      </c>
      <c r="S20" s="77">
        <v>1.2763602019945839</v>
      </c>
      <c r="T20" s="77">
        <v>1.1619208185400014</v>
      </c>
      <c r="U20" s="78">
        <v>1.0482683227722087</v>
      </c>
    </row>
    <row r="21" spans="1:21" x14ac:dyDescent="0.2">
      <c r="A21" s="17" t="s">
        <v>169</v>
      </c>
      <c r="B21" s="18">
        <v>265576</v>
      </c>
      <c r="C21" s="18">
        <v>261873</v>
      </c>
      <c r="D21" s="19">
        <v>282755</v>
      </c>
      <c r="E21" s="77">
        <v>2.7821205781132083</v>
      </c>
      <c r="F21" s="77">
        <v>2.5859285309562328</v>
      </c>
      <c r="G21" s="78">
        <v>2.6153066218207708</v>
      </c>
      <c r="I21" s="95">
        <v>155660</v>
      </c>
      <c r="J21" s="18">
        <v>152349</v>
      </c>
      <c r="K21" s="19">
        <v>161186</v>
      </c>
      <c r="L21" s="77">
        <v>4.1687500150643828</v>
      </c>
      <c r="M21" s="77">
        <v>3.815777510784307</v>
      </c>
      <c r="N21" s="78">
        <v>3.788480983323125</v>
      </c>
      <c r="P21" s="95">
        <v>109916</v>
      </c>
      <c r="Q21" s="18">
        <v>109524</v>
      </c>
      <c r="R21" s="19">
        <v>121569</v>
      </c>
      <c r="S21" s="77">
        <v>1.8912430299600522</v>
      </c>
      <c r="T21" s="77">
        <v>1.7854537457702577</v>
      </c>
      <c r="U21" s="78">
        <v>1.8540595881382524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77" t="s">
        <v>160</v>
      </c>
      <c r="F22" s="77" t="s">
        <v>160</v>
      </c>
      <c r="G22" s="7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77" t="s">
        <v>160</v>
      </c>
      <c r="F23" s="77" t="s">
        <v>160</v>
      </c>
      <c r="G23" s="7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224435</v>
      </c>
      <c r="C24" s="18">
        <v>238286</v>
      </c>
      <c r="D24" s="19">
        <v>252470</v>
      </c>
      <c r="E24" s="77">
        <v>2.3511357650873492</v>
      </c>
      <c r="F24" s="77">
        <v>2.3530129716596857</v>
      </c>
      <c r="G24" s="78">
        <v>2.3351893434637407</v>
      </c>
      <c r="I24" s="95">
        <v>160389</v>
      </c>
      <c r="J24" s="18">
        <v>171191</v>
      </c>
      <c r="K24" s="19">
        <v>180011</v>
      </c>
      <c r="L24" s="77">
        <v>4.2953979581534201</v>
      </c>
      <c r="M24" s="77">
        <v>4.2876997410463886</v>
      </c>
      <c r="N24" s="78">
        <v>4.230939723604898</v>
      </c>
      <c r="P24" s="95">
        <v>64046</v>
      </c>
      <c r="Q24" s="18">
        <v>67095</v>
      </c>
      <c r="R24" s="19">
        <v>72459</v>
      </c>
      <c r="S24" s="77">
        <v>1.1019919856692519</v>
      </c>
      <c r="T24" s="77">
        <v>1.0937787066985816</v>
      </c>
      <c r="U24" s="78">
        <v>1.1050786277497522</v>
      </c>
    </row>
    <row r="25" spans="1:21" x14ac:dyDescent="0.2">
      <c r="A25" s="17" t="s">
        <v>173</v>
      </c>
      <c r="B25" s="18">
        <v>94606</v>
      </c>
      <c r="C25" s="18">
        <v>98027</v>
      </c>
      <c r="D25" s="19">
        <v>100200</v>
      </c>
      <c r="E25" s="77">
        <v>0.99107336285273584</v>
      </c>
      <c r="F25" s="77">
        <v>0.96799141608354666</v>
      </c>
      <c r="G25" s="78">
        <v>0.92678723101781124</v>
      </c>
      <c r="I25" s="95">
        <v>7198</v>
      </c>
      <c r="J25" s="18">
        <v>7377</v>
      </c>
      <c r="K25" s="19">
        <v>7705</v>
      </c>
      <c r="L25" s="77">
        <v>0.19277054226155357</v>
      </c>
      <c r="M25" s="77">
        <v>0.18476649467378081</v>
      </c>
      <c r="N25" s="78">
        <v>0.18109665837296463</v>
      </c>
      <c r="P25" s="95">
        <v>87408</v>
      </c>
      <c r="Q25" s="18">
        <v>90650</v>
      </c>
      <c r="R25" s="19">
        <v>92495</v>
      </c>
      <c r="S25" s="77">
        <v>1.503964579885988</v>
      </c>
      <c r="T25" s="77">
        <v>1.4777709182834251</v>
      </c>
      <c r="U25" s="78">
        <v>1.4106494386303059</v>
      </c>
    </row>
    <row r="26" spans="1:21" x14ac:dyDescent="0.2">
      <c r="A26" s="17" t="s">
        <v>174</v>
      </c>
      <c r="B26" s="18">
        <v>109954</v>
      </c>
      <c r="C26" s="18">
        <v>135197</v>
      </c>
      <c r="D26" s="19">
        <v>146471</v>
      </c>
      <c r="E26" s="77">
        <v>1.1518559133576065</v>
      </c>
      <c r="F26" s="77">
        <v>1.3350356073351959</v>
      </c>
      <c r="G26" s="78">
        <v>1.3547649951537908</v>
      </c>
      <c r="I26" s="95">
        <v>35229</v>
      </c>
      <c r="J26" s="18">
        <v>38215</v>
      </c>
      <c r="K26" s="19">
        <v>41926</v>
      </c>
      <c r="L26" s="77">
        <v>0.9434722747057892</v>
      </c>
      <c r="M26" s="77">
        <v>0.95714404147465548</v>
      </c>
      <c r="N26" s="78">
        <v>0.98541966241984624</v>
      </c>
      <c r="P26" s="95">
        <v>74725</v>
      </c>
      <c r="Q26" s="18">
        <v>96982</v>
      </c>
      <c r="R26" s="19">
        <v>104545</v>
      </c>
      <c r="S26" s="77">
        <v>1.2857376124837594</v>
      </c>
      <c r="T26" s="77">
        <v>1.5809948063647341</v>
      </c>
      <c r="U26" s="78">
        <v>1.59442505607444</v>
      </c>
    </row>
    <row r="27" spans="1:21" x14ac:dyDescent="0.2">
      <c r="A27" s="17" t="s">
        <v>175</v>
      </c>
      <c r="B27" s="18">
        <v>3452</v>
      </c>
      <c r="C27" s="18">
        <v>4075</v>
      </c>
      <c r="D27" s="19">
        <v>4651</v>
      </c>
      <c r="E27" s="77">
        <v>3.6162455325958652E-2</v>
      </c>
      <c r="F27" s="77">
        <v>4.0239577060814394E-2</v>
      </c>
      <c r="G27" s="78">
        <v>4.3018836441754894E-2</v>
      </c>
      <c r="I27" s="95">
        <v>347</v>
      </c>
      <c r="J27" s="18">
        <v>459</v>
      </c>
      <c r="K27" s="19">
        <v>529</v>
      </c>
      <c r="L27" s="77">
        <v>9.293050592492233E-3</v>
      </c>
      <c r="M27" s="77">
        <v>1.1496247940255578E-2</v>
      </c>
      <c r="N27" s="78">
        <v>1.243350191814384E-2</v>
      </c>
      <c r="P27" s="95">
        <v>3105</v>
      </c>
      <c r="Q27" s="18">
        <v>3616</v>
      </c>
      <c r="R27" s="19">
        <v>4122</v>
      </c>
      <c r="S27" s="77">
        <v>5.3425430401633632E-2</v>
      </c>
      <c r="T27" s="77">
        <v>5.8947817325017825E-2</v>
      </c>
      <c r="U27" s="78">
        <v>6.2864987145619985E-2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77" t="s">
        <v>160</v>
      </c>
      <c r="F28" s="77" t="s">
        <v>160</v>
      </c>
      <c r="G28" s="7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154</v>
      </c>
      <c r="C29" s="18">
        <v>0</v>
      </c>
      <c r="D29" s="19">
        <v>0</v>
      </c>
      <c r="E29" s="77">
        <v>1.6132729201036014E-3</v>
      </c>
      <c r="F29" s="77" t="s">
        <v>160</v>
      </c>
      <c r="G29" s="7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154</v>
      </c>
      <c r="Q29" s="18">
        <v>0</v>
      </c>
      <c r="R29" s="19">
        <v>0</v>
      </c>
      <c r="S29" s="77">
        <v>2.6497636978588019E-3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14118</v>
      </c>
      <c r="C30" s="18">
        <v>215</v>
      </c>
      <c r="D30" s="19">
        <v>0</v>
      </c>
      <c r="E30" s="77">
        <v>0.14789731874040679</v>
      </c>
      <c r="F30" s="77">
        <v>2.1230697099570784E-3</v>
      </c>
      <c r="G30" s="7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14118</v>
      </c>
      <c r="Q30" s="18">
        <v>215</v>
      </c>
      <c r="R30" s="19">
        <v>0</v>
      </c>
      <c r="S30" s="77">
        <v>0.24291794731409455</v>
      </c>
      <c r="T30" s="77">
        <v>3.504917235862509E-3</v>
      </c>
      <c r="U30" s="78" t="s">
        <v>160</v>
      </c>
    </row>
    <row r="31" spans="1:21" x14ac:dyDescent="0.2">
      <c r="A31" s="17" t="s">
        <v>179</v>
      </c>
      <c r="B31" s="18">
        <v>74464</v>
      </c>
      <c r="C31" s="18">
        <v>60558</v>
      </c>
      <c r="D31" s="19">
        <v>0</v>
      </c>
      <c r="E31" s="77">
        <v>0.78006983586100376</v>
      </c>
      <c r="F31" s="77">
        <v>0.59799467672363138</v>
      </c>
      <c r="G31" s="78" t="s">
        <v>160</v>
      </c>
      <c r="I31" s="95">
        <v>27755</v>
      </c>
      <c r="J31" s="18">
        <v>25439</v>
      </c>
      <c r="K31" s="19">
        <v>0</v>
      </c>
      <c r="L31" s="77">
        <v>0.74331014177124477</v>
      </c>
      <c r="M31" s="77">
        <v>0.63715261732497086</v>
      </c>
      <c r="N31" s="78" t="s">
        <v>160</v>
      </c>
      <c r="P31" s="95">
        <v>46709</v>
      </c>
      <c r="Q31" s="18">
        <v>35119</v>
      </c>
      <c r="R31" s="19">
        <v>0</v>
      </c>
      <c r="S31" s="77">
        <v>0.80368709456679721</v>
      </c>
      <c r="T31" s="77">
        <v>0.57250785305235086</v>
      </c>
      <c r="U31" s="78" t="s">
        <v>160</v>
      </c>
    </row>
    <row r="32" spans="1:21" x14ac:dyDescent="0.2">
      <c r="A32" s="17" t="s">
        <v>180</v>
      </c>
      <c r="B32" s="18">
        <v>10582</v>
      </c>
      <c r="C32" s="18">
        <v>12801</v>
      </c>
      <c r="D32" s="19">
        <v>14690</v>
      </c>
      <c r="E32" s="77">
        <v>0.1108548963671189</v>
      </c>
      <c r="F32" s="77">
        <v>0.12640658305656075</v>
      </c>
      <c r="G32" s="78">
        <v>0.13587329764123401</v>
      </c>
      <c r="I32" s="95">
        <v>4543</v>
      </c>
      <c r="J32" s="18">
        <v>6209</v>
      </c>
      <c r="K32" s="19">
        <v>8310</v>
      </c>
      <c r="L32" s="77">
        <v>0.12166665372245594</v>
      </c>
      <c r="M32" s="77">
        <v>0.15551242584106073</v>
      </c>
      <c r="N32" s="78">
        <v>0.19531644790127659</v>
      </c>
      <c r="P32" s="95">
        <v>6039</v>
      </c>
      <c r="Q32" s="18">
        <v>6592</v>
      </c>
      <c r="R32" s="19">
        <v>6380</v>
      </c>
      <c r="S32" s="77">
        <v>0.10390859072317729</v>
      </c>
      <c r="T32" s="77">
        <v>0.10746239264560771</v>
      </c>
      <c r="U32" s="78">
        <v>9.7301945169591342E-2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15882</v>
      </c>
      <c r="E33" s="77" t="s">
        <v>160</v>
      </c>
      <c r="F33" s="77" t="s">
        <v>160</v>
      </c>
      <c r="G33" s="78">
        <v>0.14689855092839199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15882</v>
      </c>
      <c r="S33" s="77" t="s">
        <v>160</v>
      </c>
      <c r="T33" s="77" t="s">
        <v>160</v>
      </c>
      <c r="U33" s="78">
        <v>0.24221778890022722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77" t="s">
        <v>160</v>
      </c>
      <c r="F34" s="77" t="s">
        <v>160</v>
      </c>
      <c r="G34" s="7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9545812</v>
      </c>
      <c r="C35" s="21">
        <v>10126846</v>
      </c>
      <c r="D35" s="22">
        <v>10811543</v>
      </c>
      <c r="E35" s="81">
        <v>100</v>
      </c>
      <c r="F35" s="81">
        <v>100</v>
      </c>
      <c r="G35" s="82">
        <v>100</v>
      </c>
      <c r="I35" s="96">
        <v>3733973</v>
      </c>
      <c r="J35" s="21">
        <v>3992607</v>
      </c>
      <c r="K35" s="22">
        <v>4254634</v>
      </c>
      <c r="L35" s="81">
        <v>100</v>
      </c>
      <c r="M35" s="81">
        <v>100</v>
      </c>
      <c r="N35" s="82">
        <v>100</v>
      </c>
      <c r="P35" s="96">
        <v>5811839</v>
      </c>
      <c r="Q35" s="21">
        <v>6134239</v>
      </c>
      <c r="R35" s="22">
        <v>6556909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112</v>
      </c>
      <c r="B37" s="6"/>
      <c r="C37" s="6"/>
      <c r="D37" s="194" t="s">
        <v>104</v>
      </c>
      <c r="E37" s="194"/>
      <c r="F37" s="6"/>
      <c r="I37" s="194" t="s">
        <v>107</v>
      </c>
      <c r="J37" s="194"/>
      <c r="K37" s="194"/>
      <c r="L37" s="194"/>
      <c r="M37" s="194"/>
      <c r="N37" s="194"/>
      <c r="P37" s="194" t="s">
        <v>108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2008558</v>
      </c>
      <c r="C40" s="18">
        <v>1653861</v>
      </c>
      <c r="D40" s="19">
        <v>1630222</v>
      </c>
      <c r="E40" s="77">
        <v>17.805983240430479</v>
      </c>
      <c r="F40" s="77">
        <v>13.6700362749277</v>
      </c>
      <c r="G40" s="78">
        <v>13.049131534463346</v>
      </c>
      <c r="I40" s="95">
        <v>401137</v>
      </c>
      <c r="J40" s="18">
        <v>411124</v>
      </c>
      <c r="K40" s="19">
        <v>414998</v>
      </c>
      <c r="L40" s="77">
        <v>16.232438736390247</v>
      </c>
      <c r="M40" s="77">
        <v>16.34321368885864</v>
      </c>
      <c r="N40" s="78">
        <v>16.420373072674153</v>
      </c>
      <c r="P40" s="95">
        <v>1607421</v>
      </c>
      <c r="Q40" s="18">
        <v>1242737</v>
      </c>
      <c r="R40" s="19">
        <v>1215224</v>
      </c>
      <c r="S40" s="77">
        <v>18.247410953934118</v>
      </c>
      <c r="T40" s="77">
        <v>12.968310658335833</v>
      </c>
      <c r="U40" s="78">
        <v>12.194165981477516</v>
      </c>
    </row>
    <row r="41" spans="1:21" x14ac:dyDescent="0.2">
      <c r="A41" s="17" t="s">
        <v>158</v>
      </c>
      <c r="B41" s="18">
        <v>454971</v>
      </c>
      <c r="C41" s="18">
        <v>487123</v>
      </c>
      <c r="D41" s="19">
        <v>467935</v>
      </c>
      <c r="E41" s="77">
        <v>4.0333443200952601</v>
      </c>
      <c r="F41" s="77">
        <v>4.0263293471165991</v>
      </c>
      <c r="G41" s="78">
        <v>3.7455913149123896</v>
      </c>
      <c r="I41" s="95">
        <v>103661</v>
      </c>
      <c r="J41" s="18">
        <v>127307</v>
      </c>
      <c r="K41" s="19">
        <v>146312</v>
      </c>
      <c r="L41" s="77">
        <v>4.1947534928290073</v>
      </c>
      <c r="M41" s="77">
        <v>5.0607736475796283</v>
      </c>
      <c r="N41" s="78">
        <v>5.7891788032932698</v>
      </c>
      <c r="P41" s="95">
        <v>351310</v>
      </c>
      <c r="Q41" s="18">
        <v>359816</v>
      </c>
      <c r="R41" s="19">
        <v>321623</v>
      </c>
      <c r="S41" s="77">
        <v>3.9880640742074389</v>
      </c>
      <c r="T41" s="77">
        <v>3.7547813156281387</v>
      </c>
      <c r="U41" s="78">
        <v>3.2273261929164856</v>
      </c>
    </row>
    <row r="42" spans="1:21" x14ac:dyDescent="0.2">
      <c r="A42" s="17" t="s">
        <v>82</v>
      </c>
      <c r="B42" s="18">
        <v>2170566</v>
      </c>
      <c r="C42" s="18">
        <v>2477076</v>
      </c>
      <c r="D42" s="19">
        <v>2905820</v>
      </c>
      <c r="E42" s="77">
        <v>19.242193562868597</v>
      </c>
      <c r="F42" s="77">
        <v>20.474343838903515</v>
      </c>
      <c r="G42" s="78">
        <v>23.259671011355682</v>
      </c>
      <c r="I42" s="95">
        <v>401474</v>
      </c>
      <c r="J42" s="18">
        <v>400775</v>
      </c>
      <c r="K42" s="19">
        <v>403799</v>
      </c>
      <c r="L42" s="77">
        <v>16.246075802664773</v>
      </c>
      <c r="M42" s="77">
        <v>15.931814893200889</v>
      </c>
      <c r="N42" s="78">
        <v>15.977258267203094</v>
      </c>
      <c r="P42" s="95">
        <v>1769092</v>
      </c>
      <c r="Q42" s="18">
        <v>2076301</v>
      </c>
      <c r="R42" s="19">
        <v>2502021</v>
      </c>
      <c r="S42" s="77">
        <v>20.082696903497727</v>
      </c>
      <c r="T42" s="77">
        <v>21.666785802799264</v>
      </c>
      <c r="U42" s="78">
        <v>25.106531275832566</v>
      </c>
    </row>
    <row r="43" spans="1:21" x14ac:dyDescent="0.2">
      <c r="A43" s="17" t="s">
        <v>84</v>
      </c>
      <c r="B43" s="18">
        <v>970782</v>
      </c>
      <c r="C43" s="18">
        <v>1139818</v>
      </c>
      <c r="D43" s="19">
        <v>1139970</v>
      </c>
      <c r="E43" s="77">
        <v>8.6060387711540223</v>
      </c>
      <c r="F43" s="77">
        <v>9.4211988835915115</v>
      </c>
      <c r="G43" s="78">
        <v>9.1249035256193203</v>
      </c>
      <c r="I43" s="95">
        <v>209239</v>
      </c>
      <c r="J43" s="18">
        <v>213106</v>
      </c>
      <c r="K43" s="19">
        <v>214053</v>
      </c>
      <c r="L43" s="77">
        <v>8.4670804457418765</v>
      </c>
      <c r="M43" s="77">
        <v>8.4714998306542793</v>
      </c>
      <c r="N43" s="78">
        <v>8.4695109791495859</v>
      </c>
      <c r="P43" s="95">
        <v>761543</v>
      </c>
      <c r="Q43" s="18">
        <v>926712</v>
      </c>
      <c r="R43" s="19">
        <v>925917</v>
      </c>
      <c r="S43" s="77">
        <v>8.6450208626687424</v>
      </c>
      <c r="T43" s="77">
        <v>9.6705007630799731</v>
      </c>
      <c r="U43" s="78">
        <v>9.2911147105979772</v>
      </c>
    </row>
    <row r="44" spans="1:21" x14ac:dyDescent="0.2">
      <c r="A44" s="17" t="s">
        <v>152</v>
      </c>
      <c r="B44" s="18">
        <v>845337</v>
      </c>
      <c r="C44" s="18">
        <v>837832</v>
      </c>
      <c r="D44" s="19">
        <v>837469</v>
      </c>
      <c r="E44" s="77">
        <v>7.4939615657181822</v>
      </c>
      <c r="F44" s="77">
        <v>6.9251248032907382</v>
      </c>
      <c r="G44" s="78">
        <v>6.7035306461546247</v>
      </c>
      <c r="I44" s="95">
        <v>691522</v>
      </c>
      <c r="J44" s="18">
        <v>680464</v>
      </c>
      <c r="K44" s="19">
        <v>676645</v>
      </c>
      <c r="L44" s="77">
        <v>27.98317906317806</v>
      </c>
      <c r="M44" s="77">
        <v>27.050156545410889</v>
      </c>
      <c r="N44" s="78">
        <v>26.773052732204977</v>
      </c>
      <c r="P44" s="95">
        <v>153815</v>
      </c>
      <c r="Q44" s="18">
        <v>157368</v>
      </c>
      <c r="R44" s="19">
        <v>160824</v>
      </c>
      <c r="S44" s="77">
        <v>1.7461047951217363</v>
      </c>
      <c r="T44" s="77">
        <v>1.6421794085804104</v>
      </c>
      <c r="U44" s="78">
        <v>1.6137885277159931</v>
      </c>
    </row>
    <row r="45" spans="1:21" x14ac:dyDescent="0.2">
      <c r="A45" s="17" t="s">
        <v>159</v>
      </c>
      <c r="B45" s="18">
        <v>224689</v>
      </c>
      <c r="C45" s="18">
        <v>296359</v>
      </c>
      <c r="D45" s="19">
        <v>314547</v>
      </c>
      <c r="E45" s="77">
        <v>1.9918810252475081</v>
      </c>
      <c r="F45" s="77">
        <v>2.4495639478779041</v>
      </c>
      <c r="G45" s="78">
        <v>2.5177952308157061</v>
      </c>
      <c r="I45" s="95">
        <v>224689</v>
      </c>
      <c r="J45" s="18">
        <v>296359</v>
      </c>
      <c r="K45" s="19">
        <v>292302</v>
      </c>
      <c r="L45" s="77">
        <v>9.0922812586243325</v>
      </c>
      <c r="M45" s="77">
        <v>11.781016106129679</v>
      </c>
      <c r="N45" s="78">
        <v>11.5656169183678</v>
      </c>
      <c r="P45" s="95">
        <v>0</v>
      </c>
      <c r="Q45" s="18">
        <v>0</v>
      </c>
      <c r="R45" s="19">
        <v>22245</v>
      </c>
      <c r="S45" s="77" t="s">
        <v>160</v>
      </c>
      <c r="T45" s="77" t="s">
        <v>160</v>
      </c>
      <c r="U45" s="78">
        <v>0.22321746629260725</v>
      </c>
    </row>
    <row r="46" spans="1:21" x14ac:dyDescent="0.2">
      <c r="A46" s="17" t="s">
        <v>161</v>
      </c>
      <c r="B46" s="18">
        <v>36757</v>
      </c>
      <c r="C46" s="18">
        <v>37274</v>
      </c>
      <c r="D46" s="19">
        <v>39086</v>
      </c>
      <c r="E46" s="77">
        <v>0.32585293826143091</v>
      </c>
      <c r="F46" s="77">
        <v>0.30808933284698958</v>
      </c>
      <c r="G46" s="78">
        <v>0.31286435537984053</v>
      </c>
      <c r="I46" s="95">
        <v>28681</v>
      </c>
      <c r="J46" s="18">
        <v>28972</v>
      </c>
      <c r="K46" s="19">
        <v>30414</v>
      </c>
      <c r="L46" s="77">
        <v>1.1606074119276175</v>
      </c>
      <c r="M46" s="77">
        <v>1.1517099147547032</v>
      </c>
      <c r="N46" s="78">
        <v>1.2034015263502755</v>
      </c>
      <c r="P46" s="95">
        <v>8076</v>
      </c>
      <c r="Q46" s="18">
        <v>8302</v>
      </c>
      <c r="R46" s="19">
        <v>8672</v>
      </c>
      <c r="S46" s="77">
        <v>9.1678590029601423E-2</v>
      </c>
      <c r="T46" s="77">
        <v>8.663370856867067E-2</v>
      </c>
      <c r="U46" s="78">
        <v>8.7019189376915718E-2</v>
      </c>
    </row>
    <row r="47" spans="1:21" x14ac:dyDescent="0.2">
      <c r="A47" s="17" t="s">
        <v>162</v>
      </c>
      <c r="B47" s="18">
        <v>296946</v>
      </c>
      <c r="C47" s="18">
        <v>314293</v>
      </c>
      <c r="D47" s="19">
        <v>287472</v>
      </c>
      <c r="E47" s="77">
        <v>2.6324435238180173</v>
      </c>
      <c r="F47" s="77">
        <v>2.5977979473219643</v>
      </c>
      <c r="G47" s="78">
        <v>2.301073068867459</v>
      </c>
      <c r="I47" s="95">
        <v>14172</v>
      </c>
      <c r="J47" s="18">
        <v>12131</v>
      </c>
      <c r="K47" s="19">
        <v>11519</v>
      </c>
      <c r="L47" s="77">
        <v>0.57348517282654699</v>
      </c>
      <c r="M47" s="77">
        <v>0.48223778047388183</v>
      </c>
      <c r="N47" s="78">
        <v>0.45577635898036511</v>
      </c>
      <c r="P47" s="95">
        <v>282774</v>
      </c>
      <c r="Q47" s="18">
        <v>302162</v>
      </c>
      <c r="R47" s="19">
        <v>275953</v>
      </c>
      <c r="S47" s="77">
        <v>3.210044776749692</v>
      </c>
      <c r="T47" s="77">
        <v>3.153145585223641</v>
      </c>
      <c r="U47" s="78">
        <v>2.7690505495996334</v>
      </c>
    </row>
    <row r="48" spans="1:21" x14ac:dyDescent="0.2">
      <c r="A48" s="17" t="s">
        <v>163</v>
      </c>
      <c r="B48" s="18">
        <v>1000213</v>
      </c>
      <c r="C48" s="18">
        <v>647297</v>
      </c>
      <c r="D48" s="19">
        <v>368107</v>
      </c>
      <c r="E48" s="77">
        <v>8.8669462942373052</v>
      </c>
      <c r="F48" s="77">
        <v>5.3502522102231538</v>
      </c>
      <c r="G48" s="78">
        <v>2.9465168926420446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1000213</v>
      </c>
      <c r="Q48" s="18">
        <v>647297</v>
      </c>
      <c r="R48" s="19">
        <v>368107</v>
      </c>
      <c r="S48" s="77">
        <v>11.354397915958113</v>
      </c>
      <c r="T48" s="77">
        <v>6.7547265303992798</v>
      </c>
      <c r="U48" s="78">
        <v>3.6937699197380431</v>
      </c>
    </row>
    <row r="49" spans="1:21" x14ac:dyDescent="0.2">
      <c r="A49" s="17" t="s">
        <v>164</v>
      </c>
      <c r="B49" s="18">
        <v>1166485</v>
      </c>
      <c r="C49" s="18">
        <v>1533055</v>
      </c>
      <c r="D49" s="19">
        <v>1794268</v>
      </c>
      <c r="E49" s="77">
        <v>10.34095722414466</v>
      </c>
      <c r="F49" s="77">
        <v>12.671510762669465</v>
      </c>
      <c r="G49" s="78">
        <v>14.362239707278199</v>
      </c>
      <c r="I49" s="95">
        <v>14566</v>
      </c>
      <c r="J49" s="18">
        <v>17960</v>
      </c>
      <c r="K49" s="19">
        <v>20162</v>
      </c>
      <c r="L49" s="77">
        <v>0.58942880520685037</v>
      </c>
      <c r="M49" s="77">
        <v>0.71395520050374395</v>
      </c>
      <c r="N49" s="78">
        <v>0.79775700579582609</v>
      </c>
      <c r="P49" s="95">
        <v>1151919</v>
      </c>
      <c r="Q49" s="18">
        <v>1515095</v>
      </c>
      <c r="R49" s="19">
        <v>1774106</v>
      </c>
      <c r="S49" s="77">
        <v>13.076561385377468</v>
      </c>
      <c r="T49" s="77">
        <v>15.81044310814865</v>
      </c>
      <c r="U49" s="78">
        <v>17.802267757002124</v>
      </c>
    </row>
    <row r="50" spans="1:21" x14ac:dyDescent="0.2">
      <c r="A50" s="17" t="s">
        <v>165</v>
      </c>
      <c r="B50" s="18">
        <v>556110</v>
      </c>
      <c r="C50" s="18">
        <v>1062658</v>
      </c>
      <c r="D50" s="19">
        <v>1095592</v>
      </c>
      <c r="E50" s="77">
        <v>4.9299474248868069</v>
      </c>
      <c r="F50" s="77">
        <v>8.7834306558060913</v>
      </c>
      <c r="G50" s="78">
        <v>8.7696792928237794</v>
      </c>
      <c r="I50" s="95">
        <v>53296</v>
      </c>
      <c r="J50" s="18">
        <v>0</v>
      </c>
      <c r="K50" s="19">
        <v>0</v>
      </c>
      <c r="L50" s="77">
        <v>2.1566797749762667</v>
      </c>
      <c r="M50" s="77" t="s">
        <v>160</v>
      </c>
      <c r="N50" s="78" t="s">
        <v>160</v>
      </c>
      <c r="P50" s="95">
        <v>502814</v>
      </c>
      <c r="Q50" s="18">
        <v>1062658</v>
      </c>
      <c r="R50" s="19">
        <v>1095592</v>
      </c>
      <c r="S50" s="77">
        <v>5.7079344436780595</v>
      </c>
      <c r="T50" s="77">
        <v>11.089135567353221</v>
      </c>
      <c r="U50" s="78">
        <v>10.993718603301872</v>
      </c>
    </row>
    <row r="51" spans="1:21" x14ac:dyDescent="0.2">
      <c r="A51" s="17" t="s">
        <v>166</v>
      </c>
      <c r="B51" s="18">
        <v>62505</v>
      </c>
      <c r="C51" s="18">
        <v>67271</v>
      </c>
      <c r="D51" s="19">
        <v>71155</v>
      </c>
      <c r="E51" s="77">
        <v>0.55411045259489999</v>
      </c>
      <c r="F51" s="77">
        <v>0.55603041020415944</v>
      </c>
      <c r="G51" s="78">
        <v>0.56956105017276137</v>
      </c>
      <c r="I51" s="95">
        <v>62505</v>
      </c>
      <c r="J51" s="18">
        <v>67271</v>
      </c>
      <c r="K51" s="19">
        <v>71155</v>
      </c>
      <c r="L51" s="77">
        <v>2.529331832311835</v>
      </c>
      <c r="M51" s="77">
        <v>2.6741915530672249</v>
      </c>
      <c r="N51" s="78">
        <v>2.8154151248587445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24269</v>
      </c>
      <c r="C52" s="18">
        <v>25243</v>
      </c>
      <c r="D52" s="19">
        <v>19187</v>
      </c>
      <c r="E52" s="77">
        <v>0.21514609349693029</v>
      </c>
      <c r="F52" s="77">
        <v>0.20864675186608786</v>
      </c>
      <c r="G52" s="78">
        <v>0.1535825714238602</v>
      </c>
      <c r="I52" s="95">
        <v>21719</v>
      </c>
      <c r="J52" s="18">
        <v>20407</v>
      </c>
      <c r="K52" s="19">
        <v>19187</v>
      </c>
      <c r="L52" s="77">
        <v>0.87888261844621618</v>
      </c>
      <c r="M52" s="77">
        <v>0.81122960894654239</v>
      </c>
      <c r="N52" s="78">
        <v>0.75917883494715388</v>
      </c>
      <c r="P52" s="95">
        <v>2550</v>
      </c>
      <c r="Q52" s="18">
        <v>4836</v>
      </c>
      <c r="R52" s="19">
        <v>0</v>
      </c>
      <c r="S52" s="77">
        <v>2.8947548857786481E-2</v>
      </c>
      <c r="T52" s="77">
        <v>5.0465022240194099E-2</v>
      </c>
      <c r="U52" s="78" t="s">
        <v>160</v>
      </c>
    </row>
    <row r="53" spans="1:21" x14ac:dyDescent="0.2">
      <c r="A53" s="17" t="s">
        <v>168</v>
      </c>
      <c r="B53" s="18">
        <v>237902</v>
      </c>
      <c r="C53" s="18">
        <v>266784</v>
      </c>
      <c r="D53" s="19">
        <v>270147</v>
      </c>
      <c r="E53" s="77">
        <v>2.1090150370887435</v>
      </c>
      <c r="F53" s="77">
        <v>2.205110923814221</v>
      </c>
      <c r="G53" s="78">
        <v>2.1623948987565309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237902</v>
      </c>
      <c r="Q53" s="18">
        <v>266784</v>
      </c>
      <c r="R53" s="19">
        <v>270147</v>
      </c>
      <c r="S53" s="77">
        <v>2.7006587326922036</v>
      </c>
      <c r="T53" s="77">
        <v>2.7839661896873329</v>
      </c>
      <c r="U53" s="78">
        <v>2.7107902389997287</v>
      </c>
    </row>
    <row r="54" spans="1:21" x14ac:dyDescent="0.2">
      <c r="A54" s="17" t="s">
        <v>169</v>
      </c>
      <c r="B54" s="18">
        <v>133741</v>
      </c>
      <c r="C54" s="18">
        <v>129783</v>
      </c>
      <c r="D54" s="19">
        <v>134590</v>
      </c>
      <c r="E54" s="77">
        <v>1.1856217269097595</v>
      </c>
      <c r="F54" s="77">
        <v>1.0727251672715794</v>
      </c>
      <c r="G54" s="78">
        <v>1.0773272678343329</v>
      </c>
      <c r="I54" s="95">
        <v>100585</v>
      </c>
      <c r="J54" s="18">
        <v>95235</v>
      </c>
      <c r="K54" s="19">
        <v>95520</v>
      </c>
      <c r="L54" s="77">
        <v>4.0702798552609538</v>
      </c>
      <c r="M54" s="77">
        <v>3.785830930956239</v>
      </c>
      <c r="N54" s="78">
        <v>3.7794737225283854</v>
      </c>
      <c r="P54" s="95">
        <v>33156</v>
      </c>
      <c r="Q54" s="18">
        <v>34548</v>
      </c>
      <c r="R54" s="19">
        <v>39070</v>
      </c>
      <c r="S54" s="77">
        <v>0.37638624703088963</v>
      </c>
      <c r="T54" s="77">
        <v>0.36051811173577869</v>
      </c>
      <c r="U54" s="78">
        <v>0.39204793922464215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77" t="s">
        <v>160</v>
      </c>
      <c r="F55" s="77" t="s">
        <v>160</v>
      </c>
      <c r="G55" s="7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77" t="s">
        <v>160</v>
      </c>
      <c r="F56" s="77" t="s">
        <v>160</v>
      </c>
      <c r="G56" s="7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122466</v>
      </c>
      <c r="C57" s="18">
        <v>128021</v>
      </c>
      <c r="D57" s="19">
        <v>142964</v>
      </c>
      <c r="E57" s="77">
        <v>1.0856681975439888</v>
      </c>
      <c r="F57" s="77">
        <v>1.0581613049419021</v>
      </c>
      <c r="G57" s="78">
        <v>1.1443570511826107</v>
      </c>
      <c r="I57" s="95">
        <v>78649</v>
      </c>
      <c r="J57" s="18">
        <v>80032</v>
      </c>
      <c r="K57" s="19">
        <v>81378</v>
      </c>
      <c r="L57" s="77">
        <v>3.1826160991839614</v>
      </c>
      <c r="M57" s="77">
        <v>3.1814734190821623</v>
      </c>
      <c r="N57" s="78">
        <v>3.2199121921264129</v>
      </c>
      <c r="P57" s="95">
        <v>43817</v>
      </c>
      <c r="Q57" s="18">
        <v>47989</v>
      </c>
      <c r="R57" s="19">
        <v>61586</v>
      </c>
      <c r="S57" s="77">
        <v>0.4974097052163256</v>
      </c>
      <c r="T57" s="77">
        <v>0.50077873289592112</v>
      </c>
      <c r="U57" s="78">
        <v>0.61798475518527807</v>
      </c>
    </row>
    <row r="58" spans="1:21" x14ac:dyDescent="0.2">
      <c r="A58" s="17" t="s">
        <v>173</v>
      </c>
      <c r="B58" s="18">
        <v>763807</v>
      </c>
      <c r="C58" s="18">
        <v>787231</v>
      </c>
      <c r="D58" s="19">
        <v>792169</v>
      </c>
      <c r="E58" s="77">
        <v>6.7711933839717267</v>
      </c>
      <c r="F58" s="77">
        <v>6.506880763708442</v>
      </c>
      <c r="G58" s="78">
        <v>6.3409262533104664</v>
      </c>
      <c r="I58" s="95">
        <v>2394</v>
      </c>
      <c r="J58" s="18">
        <v>2360</v>
      </c>
      <c r="K58" s="19">
        <v>2942</v>
      </c>
      <c r="L58" s="77">
        <v>9.6875776442757106E-2</v>
      </c>
      <c r="M58" s="77">
        <v>9.3815939487128935E-2</v>
      </c>
      <c r="N58" s="78">
        <v>0.11640715757619881</v>
      </c>
      <c r="P58" s="95">
        <v>761413</v>
      </c>
      <c r="Q58" s="18">
        <v>784871</v>
      </c>
      <c r="R58" s="19">
        <v>789227</v>
      </c>
      <c r="S58" s="77">
        <v>8.643545105275992</v>
      </c>
      <c r="T58" s="77">
        <v>8.1903499732595915</v>
      </c>
      <c r="U58" s="78">
        <v>7.9194988208458321</v>
      </c>
    </row>
    <row r="59" spans="1:21" x14ac:dyDescent="0.2">
      <c r="A59" s="17" t="s">
        <v>174</v>
      </c>
      <c r="B59" s="18">
        <v>137027</v>
      </c>
      <c r="C59" s="18">
        <v>160446</v>
      </c>
      <c r="D59" s="19">
        <v>158817</v>
      </c>
      <c r="E59" s="77">
        <v>1.2147523076189324</v>
      </c>
      <c r="F59" s="77">
        <v>1.3261710870303185</v>
      </c>
      <c r="G59" s="78">
        <v>1.2712525796540994</v>
      </c>
      <c r="I59" s="95">
        <v>40443</v>
      </c>
      <c r="J59" s="18">
        <v>40697</v>
      </c>
      <c r="K59" s="19">
        <v>40757</v>
      </c>
      <c r="L59" s="77">
        <v>1.6365693511589079</v>
      </c>
      <c r="M59" s="77">
        <v>1.6178081734354601</v>
      </c>
      <c r="N59" s="78">
        <v>1.6126466761839344</v>
      </c>
      <c r="P59" s="95">
        <v>96584</v>
      </c>
      <c r="Q59" s="18">
        <v>119749</v>
      </c>
      <c r="R59" s="19">
        <v>118060</v>
      </c>
      <c r="S59" s="77">
        <v>1.0964196309335097</v>
      </c>
      <c r="T59" s="77">
        <v>1.2496145467826723</v>
      </c>
      <c r="U59" s="78">
        <v>1.1846731432009536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77" t="s">
        <v>160</v>
      </c>
      <c r="F60" s="77" t="s">
        <v>160</v>
      </c>
      <c r="G60" s="7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77" t="s">
        <v>160</v>
      </c>
      <c r="F61" s="77" t="s">
        <v>160</v>
      </c>
      <c r="G61" s="78" t="s">
        <v>160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45</v>
      </c>
      <c r="C62" s="18">
        <v>0</v>
      </c>
      <c r="D62" s="19">
        <v>0</v>
      </c>
      <c r="E62" s="77">
        <v>3.9892761165939526E-4</v>
      </c>
      <c r="F62" s="77" t="s">
        <v>160</v>
      </c>
      <c r="G62" s="7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45</v>
      </c>
      <c r="Q62" s="18">
        <v>0</v>
      </c>
      <c r="R62" s="19">
        <v>0</v>
      </c>
      <c r="S62" s="77">
        <v>5.1083909749034969E-4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15933</v>
      </c>
      <c r="C63" s="18">
        <v>299</v>
      </c>
      <c r="D63" s="19">
        <v>0</v>
      </c>
      <c r="E63" s="77">
        <v>0.14124696970153655</v>
      </c>
      <c r="F63" s="77">
        <v>2.4713932103141573E-3</v>
      </c>
      <c r="G63" s="7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15933</v>
      </c>
      <c r="Q63" s="18">
        <v>299</v>
      </c>
      <c r="R63" s="19">
        <v>0</v>
      </c>
      <c r="S63" s="77">
        <v>0.18087109645141647</v>
      </c>
      <c r="T63" s="77">
        <v>3.1201492245281296E-3</v>
      </c>
      <c r="U63" s="78" t="s">
        <v>160</v>
      </c>
    </row>
    <row r="64" spans="1:21" x14ac:dyDescent="0.2">
      <c r="A64" s="17" t="s">
        <v>179</v>
      </c>
      <c r="B64" s="18">
        <v>43600</v>
      </c>
      <c r="C64" s="18">
        <v>38169</v>
      </c>
      <c r="D64" s="19">
        <v>0</v>
      </c>
      <c r="E64" s="77">
        <v>0.38651653040776962</v>
      </c>
      <c r="F64" s="77">
        <v>0.31548698141966908</v>
      </c>
      <c r="G64" s="78" t="s">
        <v>160</v>
      </c>
      <c r="I64" s="95">
        <v>18728</v>
      </c>
      <c r="J64" s="18">
        <v>16564</v>
      </c>
      <c r="K64" s="19">
        <v>0</v>
      </c>
      <c r="L64" s="77">
        <v>0.75784859700081664</v>
      </c>
      <c r="M64" s="77">
        <v>0.65846068714610317</v>
      </c>
      <c r="N64" s="78" t="s">
        <v>160</v>
      </c>
      <c r="P64" s="95">
        <v>24872</v>
      </c>
      <c r="Q64" s="18">
        <v>21605</v>
      </c>
      <c r="R64" s="19">
        <v>0</v>
      </c>
      <c r="S64" s="77">
        <v>0.28234644517288837</v>
      </c>
      <c r="T64" s="77">
        <v>0.22545426085595399</v>
      </c>
      <c r="U64" s="78" t="s">
        <v>160</v>
      </c>
    </row>
    <row r="65" spans="1:21" x14ac:dyDescent="0.2">
      <c r="A65" s="17" t="s">
        <v>180</v>
      </c>
      <c r="B65" s="18">
        <v>7533</v>
      </c>
      <c r="C65" s="18">
        <v>8546</v>
      </c>
      <c r="D65" s="19">
        <v>9626</v>
      </c>
      <c r="E65" s="77">
        <v>6.6780482191782758E-2</v>
      </c>
      <c r="F65" s="77">
        <v>7.0637211957674875E-2</v>
      </c>
      <c r="G65" s="78">
        <v>7.7051432351387825E-2</v>
      </c>
      <c r="I65" s="95">
        <v>3746</v>
      </c>
      <c r="J65" s="18">
        <v>4800</v>
      </c>
      <c r="K65" s="19">
        <v>6193</v>
      </c>
      <c r="L65" s="77">
        <v>0.15158590582897583</v>
      </c>
      <c r="M65" s="77">
        <v>0.19081208031280461</v>
      </c>
      <c r="N65" s="78">
        <v>0.24504062775982299</v>
      </c>
      <c r="P65" s="95">
        <v>3787</v>
      </c>
      <c r="Q65" s="18">
        <v>3746</v>
      </c>
      <c r="R65" s="19">
        <v>3433</v>
      </c>
      <c r="S65" s="77">
        <v>4.2989948048798986E-2</v>
      </c>
      <c r="T65" s="77">
        <v>3.9090565200944394E-2</v>
      </c>
      <c r="U65" s="78">
        <v>3.4448440628569145E-2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13811</v>
      </c>
      <c r="E66" s="77" t="s">
        <v>160</v>
      </c>
      <c r="F66" s="77" t="s">
        <v>160</v>
      </c>
      <c r="G66" s="78">
        <v>0.11055031500156008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0</v>
      </c>
      <c r="R66" s="19">
        <v>13811</v>
      </c>
      <c r="S66" s="77" t="s">
        <v>160</v>
      </c>
      <c r="T66" s="77" t="s">
        <v>160</v>
      </c>
      <c r="U66" s="78">
        <v>0.1385864880632591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77" t="s">
        <v>160</v>
      </c>
      <c r="F67" s="77" t="s">
        <v>160</v>
      </c>
      <c r="G67" s="78" t="s">
        <v>160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11280242</v>
      </c>
      <c r="C68" s="21">
        <v>12098439</v>
      </c>
      <c r="D68" s="22">
        <v>12492954</v>
      </c>
      <c r="E68" s="81">
        <v>100</v>
      </c>
      <c r="F68" s="81">
        <v>100</v>
      </c>
      <c r="G68" s="82">
        <v>100</v>
      </c>
      <c r="I68" s="96">
        <v>2471206</v>
      </c>
      <c r="J68" s="21">
        <v>2515564</v>
      </c>
      <c r="K68" s="22">
        <v>2527336</v>
      </c>
      <c r="L68" s="81">
        <v>100</v>
      </c>
      <c r="M68" s="81">
        <v>100</v>
      </c>
      <c r="N68" s="82">
        <v>100</v>
      </c>
      <c r="P68" s="96">
        <v>8809036</v>
      </c>
      <c r="Q68" s="21">
        <v>9582875</v>
      </c>
      <c r="R68" s="22">
        <v>9965618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11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U70:U71"/>
    <mergeCell ref="D4:E4"/>
    <mergeCell ref="I4:N4"/>
    <mergeCell ref="P4:U4"/>
    <mergeCell ref="D37:E37"/>
    <mergeCell ref="I37:N37"/>
    <mergeCell ref="P37:U37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194" t="s">
        <v>104</v>
      </c>
      <c r="E4" s="194"/>
      <c r="F4" s="6"/>
      <c r="I4" s="194" t="s">
        <v>107</v>
      </c>
      <c r="J4" s="194"/>
      <c r="K4" s="194"/>
      <c r="L4" s="194"/>
      <c r="M4" s="194"/>
      <c r="N4" s="194"/>
      <c r="P4" s="194" t="s">
        <v>108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299507</v>
      </c>
      <c r="C7" s="18">
        <v>273944</v>
      </c>
      <c r="D7" s="19">
        <v>279579</v>
      </c>
      <c r="E7" s="27">
        <v>26.47446974953704</v>
      </c>
      <c r="F7" s="27">
        <v>23.468837892273147</v>
      </c>
      <c r="G7" s="28">
        <v>22.759735687194571</v>
      </c>
      <c r="I7" s="95">
        <v>195691</v>
      </c>
      <c r="J7" s="18">
        <v>202356</v>
      </c>
      <c r="K7" s="19">
        <v>204609</v>
      </c>
      <c r="L7" s="77">
        <v>24.189455285768851</v>
      </c>
      <c r="M7" s="77">
        <v>23.792900319698433</v>
      </c>
      <c r="N7" s="78">
        <v>23.275700259479652</v>
      </c>
      <c r="P7" s="95">
        <v>103816</v>
      </c>
      <c r="Q7" s="18">
        <v>71588</v>
      </c>
      <c r="R7" s="19">
        <v>74970</v>
      </c>
      <c r="S7" s="77">
        <v>32.209784308372015</v>
      </c>
      <c r="T7" s="77">
        <v>22.598791582748802</v>
      </c>
      <c r="U7" s="78">
        <v>21.461328386664604</v>
      </c>
    </row>
    <row r="8" spans="1:21" x14ac:dyDescent="0.2">
      <c r="A8" s="17" t="s">
        <v>158</v>
      </c>
      <c r="B8" s="18">
        <v>17320</v>
      </c>
      <c r="C8" s="18">
        <v>18878</v>
      </c>
      <c r="D8" s="19">
        <v>27064</v>
      </c>
      <c r="E8" s="27">
        <v>1.5309752895991797</v>
      </c>
      <c r="F8" s="27">
        <v>1.6172820785647157</v>
      </c>
      <c r="G8" s="28">
        <v>2.2032036978393723</v>
      </c>
      <c r="I8" s="95">
        <v>9625</v>
      </c>
      <c r="J8" s="18">
        <v>17538</v>
      </c>
      <c r="K8" s="19">
        <v>25650</v>
      </c>
      <c r="L8" s="77">
        <v>1.1897507147775073</v>
      </c>
      <c r="M8" s="77">
        <v>2.0621077991602479</v>
      </c>
      <c r="N8" s="78">
        <v>2.9178663287326221</v>
      </c>
      <c r="P8" s="95">
        <v>7695</v>
      </c>
      <c r="Q8" s="18">
        <v>1340</v>
      </c>
      <c r="R8" s="19">
        <v>1414</v>
      </c>
      <c r="S8" s="77">
        <v>2.3874382585817471</v>
      </c>
      <c r="T8" s="77">
        <v>0.42300917361685469</v>
      </c>
      <c r="U8" s="78">
        <v>0.40477948964577498</v>
      </c>
    </row>
    <row r="9" spans="1:21" x14ac:dyDescent="0.2">
      <c r="A9" s="17" t="s">
        <v>82</v>
      </c>
      <c r="B9" s="18">
        <v>193177</v>
      </c>
      <c r="C9" s="18">
        <v>226289</v>
      </c>
      <c r="D9" s="19">
        <v>255803</v>
      </c>
      <c r="E9" s="27">
        <v>17.075589695086649</v>
      </c>
      <c r="F9" s="27">
        <v>19.386224402814438</v>
      </c>
      <c r="G9" s="28">
        <v>20.824198770263262</v>
      </c>
      <c r="I9" s="95">
        <v>129692</v>
      </c>
      <c r="J9" s="18">
        <v>135001</v>
      </c>
      <c r="K9" s="19">
        <v>140953</v>
      </c>
      <c r="L9" s="77">
        <v>16.031288280615531</v>
      </c>
      <c r="M9" s="77">
        <v>15.8733387498251</v>
      </c>
      <c r="N9" s="78">
        <v>16.034386457460013</v>
      </c>
      <c r="P9" s="95">
        <v>63485</v>
      </c>
      <c r="Q9" s="18">
        <v>91288</v>
      </c>
      <c r="R9" s="19">
        <v>114850</v>
      </c>
      <c r="S9" s="77">
        <v>19.69675345627839</v>
      </c>
      <c r="T9" s="77">
        <v>28.817657791892113</v>
      </c>
      <c r="U9" s="78">
        <v>32.877598575542613</v>
      </c>
    </row>
    <row r="10" spans="1:21" x14ac:dyDescent="0.2">
      <c r="A10" s="17" t="s">
        <v>84</v>
      </c>
      <c r="B10" s="18">
        <v>187464</v>
      </c>
      <c r="C10" s="18">
        <v>204777</v>
      </c>
      <c r="D10" s="19">
        <v>218839</v>
      </c>
      <c r="E10" s="27">
        <v>16.570597672599344</v>
      </c>
      <c r="F10" s="27">
        <v>17.543287011454964</v>
      </c>
      <c r="G10" s="28">
        <v>17.815064071514573</v>
      </c>
      <c r="I10" s="95">
        <v>120352</v>
      </c>
      <c r="J10" s="18">
        <v>136926</v>
      </c>
      <c r="K10" s="19">
        <v>146309</v>
      </c>
      <c r="L10" s="77">
        <v>14.876766548041825</v>
      </c>
      <c r="M10" s="77">
        <v>16.099679125773527</v>
      </c>
      <c r="N10" s="78">
        <v>16.643668798851511</v>
      </c>
      <c r="P10" s="95">
        <v>67112</v>
      </c>
      <c r="Q10" s="18">
        <v>67851</v>
      </c>
      <c r="R10" s="19">
        <v>72530</v>
      </c>
      <c r="S10" s="77">
        <v>20.822060612077738</v>
      </c>
      <c r="T10" s="77">
        <v>21.419101073938215</v>
      </c>
      <c r="U10" s="78">
        <v>20.762840441306974</v>
      </c>
    </row>
    <row r="11" spans="1:21" x14ac:dyDescent="0.2">
      <c r="A11" s="17" t="s">
        <v>152</v>
      </c>
      <c r="B11" s="18">
        <v>178381</v>
      </c>
      <c r="C11" s="18">
        <v>176027</v>
      </c>
      <c r="D11" s="19">
        <v>173435</v>
      </c>
      <c r="E11" s="27">
        <v>15.767719580484485</v>
      </c>
      <c r="F11" s="27">
        <v>15.080268696022419</v>
      </c>
      <c r="G11" s="28">
        <v>14.118852842697736</v>
      </c>
      <c r="I11" s="95">
        <v>178381</v>
      </c>
      <c r="J11" s="18">
        <v>176027</v>
      </c>
      <c r="K11" s="19">
        <v>173435</v>
      </c>
      <c r="L11" s="77">
        <v>22.049758156127432</v>
      </c>
      <c r="M11" s="77">
        <v>20.697151873804366</v>
      </c>
      <c r="N11" s="78">
        <v>19.729440418079623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73735</v>
      </c>
      <c r="C12" s="18">
        <v>80631</v>
      </c>
      <c r="D12" s="19">
        <v>90064</v>
      </c>
      <c r="E12" s="27">
        <v>6.5176941673553994</v>
      </c>
      <c r="F12" s="27">
        <v>6.9076740797092695</v>
      </c>
      <c r="G12" s="28">
        <v>7.3318555218077606</v>
      </c>
      <c r="I12" s="95">
        <v>73735</v>
      </c>
      <c r="J12" s="18">
        <v>80631</v>
      </c>
      <c r="K12" s="19">
        <v>90064</v>
      </c>
      <c r="L12" s="77">
        <v>9.1144175536747536</v>
      </c>
      <c r="M12" s="77">
        <v>9.4805458977129629</v>
      </c>
      <c r="N12" s="78">
        <v>10.245407915437617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7479</v>
      </c>
      <c r="C13" s="18">
        <v>7810</v>
      </c>
      <c r="D13" s="19">
        <v>8068</v>
      </c>
      <c r="E13" s="27">
        <v>0.66109493019123933</v>
      </c>
      <c r="F13" s="27">
        <v>0.66908427977489293</v>
      </c>
      <c r="G13" s="28">
        <v>0.65679306215518973</v>
      </c>
      <c r="I13" s="95">
        <v>7479</v>
      </c>
      <c r="J13" s="18">
        <v>7810</v>
      </c>
      <c r="K13" s="19">
        <v>8068</v>
      </c>
      <c r="L13" s="77">
        <v>0.92448265930607554</v>
      </c>
      <c r="M13" s="77">
        <v>0.91829523956218129</v>
      </c>
      <c r="N13" s="78">
        <v>0.91779124913118115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19616</v>
      </c>
      <c r="C14" s="18">
        <v>19827</v>
      </c>
      <c r="D14" s="19">
        <v>21156</v>
      </c>
      <c r="E14" s="27">
        <v>1.7339267483127891</v>
      </c>
      <c r="F14" s="27">
        <v>1.6985831005245586</v>
      </c>
      <c r="G14" s="28">
        <v>1.7222501267916701</v>
      </c>
      <c r="I14" s="95">
        <v>7417</v>
      </c>
      <c r="J14" s="18">
        <v>6852</v>
      </c>
      <c r="K14" s="19">
        <v>6773</v>
      </c>
      <c r="L14" s="77">
        <v>0.91681881054595038</v>
      </c>
      <c r="M14" s="77">
        <v>0.80565415896031578</v>
      </c>
      <c r="N14" s="78">
        <v>0.77047597054604489</v>
      </c>
      <c r="P14" s="95">
        <v>12199</v>
      </c>
      <c r="Q14" s="18">
        <v>12975</v>
      </c>
      <c r="R14" s="19">
        <v>14383</v>
      </c>
      <c r="S14" s="77">
        <v>3.7848420164312842</v>
      </c>
      <c r="T14" s="77">
        <v>4.0959283788646941</v>
      </c>
      <c r="U14" s="78">
        <v>4.1173574254421368</v>
      </c>
    </row>
    <row r="15" spans="1:21" x14ac:dyDescent="0.2">
      <c r="A15" s="17" t="s">
        <v>163</v>
      </c>
      <c r="B15" s="18">
        <v>16620</v>
      </c>
      <c r="C15" s="18">
        <v>12804</v>
      </c>
      <c r="D15" s="19">
        <v>10634</v>
      </c>
      <c r="E15" s="27">
        <v>1.4690998448694208</v>
      </c>
      <c r="F15" s="27">
        <v>1.0969212699408104</v>
      </c>
      <c r="G15" s="28">
        <v>0.86568386501714023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16620</v>
      </c>
      <c r="Q15" s="18">
        <v>12804</v>
      </c>
      <c r="R15" s="19">
        <v>10634</v>
      </c>
      <c r="S15" s="77">
        <v>5.1564943284767555</v>
      </c>
      <c r="T15" s="77">
        <v>4.0419473574553786</v>
      </c>
      <c r="U15" s="78">
        <v>3.0441478733332188</v>
      </c>
    </row>
    <row r="16" spans="1:21" x14ac:dyDescent="0.2">
      <c r="A16" s="17" t="s">
        <v>164</v>
      </c>
      <c r="B16" s="18">
        <v>10632</v>
      </c>
      <c r="C16" s="18">
        <v>12735</v>
      </c>
      <c r="D16" s="19">
        <v>13879</v>
      </c>
      <c r="E16" s="27">
        <v>0.939799611952568</v>
      </c>
      <c r="F16" s="27">
        <v>1.0910100259837723</v>
      </c>
      <c r="G16" s="28">
        <v>1.1298501375374168</v>
      </c>
      <c r="I16" s="95">
        <v>5314</v>
      </c>
      <c r="J16" s="18">
        <v>5952</v>
      </c>
      <c r="K16" s="19">
        <v>6425</v>
      </c>
      <c r="L16" s="77">
        <v>0.65686600502105708</v>
      </c>
      <c r="M16" s="77">
        <v>0.69983268449092229</v>
      </c>
      <c r="N16" s="78">
        <v>0.73088854433166073</v>
      </c>
      <c r="P16" s="95">
        <v>5318</v>
      </c>
      <c r="Q16" s="18">
        <v>6783</v>
      </c>
      <c r="R16" s="19">
        <v>7454</v>
      </c>
      <c r="S16" s="77">
        <v>1.649954081759289</v>
      </c>
      <c r="T16" s="77">
        <v>2.1412471825694968</v>
      </c>
      <c r="U16" s="78">
        <v>2.133823419957289</v>
      </c>
    </row>
    <row r="17" spans="1:21" x14ac:dyDescent="0.2">
      <c r="A17" s="17" t="s">
        <v>165</v>
      </c>
      <c r="B17" s="18">
        <v>16587</v>
      </c>
      <c r="C17" s="18">
        <v>21100</v>
      </c>
      <c r="D17" s="19">
        <v>23598</v>
      </c>
      <c r="E17" s="27">
        <v>1.466182859617875</v>
      </c>
      <c r="F17" s="27">
        <v>1.8076412680217979</v>
      </c>
      <c r="G17" s="28">
        <v>1.9210464403493019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16587</v>
      </c>
      <c r="Q17" s="18">
        <v>21100</v>
      </c>
      <c r="R17" s="19">
        <v>23598</v>
      </c>
      <c r="S17" s="77">
        <v>5.1462558018317655</v>
      </c>
      <c r="T17" s="77">
        <v>6.6608160920265931</v>
      </c>
      <c r="U17" s="78">
        <v>6.7552944813727009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650</v>
      </c>
      <c r="C19" s="18">
        <v>574</v>
      </c>
      <c r="D19" s="19">
        <v>514</v>
      </c>
      <c r="E19" s="27">
        <v>5.7455770106204784E-2</v>
      </c>
      <c r="F19" s="27">
        <v>4.9174696106374975E-2</v>
      </c>
      <c r="G19" s="28">
        <v>4.1843286309837323E-2</v>
      </c>
      <c r="I19" s="95">
        <v>650</v>
      </c>
      <c r="J19" s="18">
        <v>574</v>
      </c>
      <c r="K19" s="19">
        <v>514</v>
      </c>
      <c r="L19" s="77">
        <v>8.0346801517442057E-2</v>
      </c>
      <c r="M19" s="77">
        <v>6.7490584828257622E-2</v>
      </c>
      <c r="N19" s="78">
        <v>5.8471083546532861E-2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7226</v>
      </c>
      <c r="C20" s="18">
        <v>7433</v>
      </c>
      <c r="D20" s="19">
        <v>7501</v>
      </c>
      <c r="E20" s="27">
        <v>0.63873137659605494</v>
      </c>
      <c r="F20" s="27">
        <v>0.63678661351687316</v>
      </c>
      <c r="G20" s="28">
        <v>0.61063519573947422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7226</v>
      </c>
      <c r="Q20" s="18">
        <v>7433</v>
      </c>
      <c r="R20" s="19">
        <v>7501</v>
      </c>
      <c r="S20" s="77">
        <v>2.2419270768696169</v>
      </c>
      <c r="T20" s="77">
        <v>2.3464381996224484</v>
      </c>
      <c r="U20" s="78">
        <v>2.1472779008719649</v>
      </c>
    </row>
    <row r="21" spans="1:21" x14ac:dyDescent="0.2">
      <c r="A21" s="17" t="s">
        <v>169</v>
      </c>
      <c r="B21" s="18">
        <v>29373</v>
      </c>
      <c r="C21" s="18">
        <v>28864</v>
      </c>
      <c r="D21" s="19">
        <v>29336</v>
      </c>
      <c r="E21" s="27">
        <v>2.5963820543531586</v>
      </c>
      <c r="F21" s="27">
        <v>2.4727847184919987</v>
      </c>
      <c r="G21" s="28">
        <v>2.3881607921894705</v>
      </c>
      <c r="I21" s="95">
        <v>22916</v>
      </c>
      <c r="J21" s="18">
        <v>22434</v>
      </c>
      <c r="K21" s="19">
        <v>22851</v>
      </c>
      <c r="L21" s="77">
        <v>2.832657390113388</v>
      </c>
      <c r="M21" s="77">
        <v>2.6377766202737485</v>
      </c>
      <c r="N21" s="78">
        <v>2.5994605644393429</v>
      </c>
      <c r="P21" s="95">
        <v>6457</v>
      </c>
      <c r="Q21" s="18">
        <v>6430</v>
      </c>
      <c r="R21" s="19">
        <v>6485</v>
      </c>
      <c r="S21" s="77">
        <v>2.0033383802030329</v>
      </c>
      <c r="T21" s="77">
        <v>2.029812676385355</v>
      </c>
      <c r="U21" s="78">
        <v>1.8564321006738691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16530</v>
      </c>
      <c r="C24" s="18">
        <v>16736</v>
      </c>
      <c r="D24" s="19">
        <v>17486</v>
      </c>
      <c r="E24" s="27">
        <v>1.4611444305470231</v>
      </c>
      <c r="F24" s="27">
        <v>1.4337765052897067</v>
      </c>
      <c r="G24" s="28">
        <v>1.4234858062525593</v>
      </c>
      <c r="I24" s="95">
        <v>15632</v>
      </c>
      <c r="J24" s="18">
        <v>15884</v>
      </c>
      <c r="K24" s="19">
        <v>16626</v>
      </c>
      <c r="L24" s="77">
        <v>1.9322787712625449</v>
      </c>
      <c r="M24" s="77">
        <v>1.8676314449687179</v>
      </c>
      <c r="N24" s="78">
        <v>1.8913234144837652</v>
      </c>
      <c r="P24" s="95">
        <v>898</v>
      </c>
      <c r="Q24" s="18">
        <v>852</v>
      </c>
      <c r="R24" s="19">
        <v>860</v>
      </c>
      <c r="S24" s="77">
        <v>0.2786120280969992</v>
      </c>
      <c r="T24" s="77">
        <v>0.26895807158325391</v>
      </c>
      <c r="U24" s="78">
        <v>0.24618837418342751</v>
      </c>
    </row>
    <row r="25" spans="1:21" x14ac:dyDescent="0.2">
      <c r="A25" s="17" t="s">
        <v>173</v>
      </c>
      <c r="B25" s="18">
        <v>6923</v>
      </c>
      <c r="C25" s="18">
        <v>7306</v>
      </c>
      <c r="D25" s="19">
        <v>5699</v>
      </c>
      <c r="E25" s="27">
        <v>0.61194814837731648</v>
      </c>
      <c r="F25" s="27">
        <v>0.62590649782783203</v>
      </c>
      <c r="G25" s="28">
        <v>0.46393947213961656</v>
      </c>
      <c r="I25" s="95">
        <v>786</v>
      </c>
      <c r="J25" s="18">
        <v>764</v>
      </c>
      <c r="K25" s="19">
        <v>994</v>
      </c>
      <c r="L25" s="77">
        <v>9.7157824604168386E-2</v>
      </c>
      <c r="M25" s="77">
        <v>8.9830673882907358E-2</v>
      </c>
      <c r="N25" s="78">
        <v>0.11307443004913163</v>
      </c>
      <c r="P25" s="95">
        <v>6137</v>
      </c>
      <c r="Q25" s="18">
        <v>6542</v>
      </c>
      <c r="R25" s="19">
        <v>4705</v>
      </c>
      <c r="S25" s="77">
        <v>1.9040556975849487</v>
      </c>
      <c r="T25" s="77">
        <v>2.0651686670160174</v>
      </c>
      <c r="U25" s="78">
        <v>1.3468794192244493</v>
      </c>
    </row>
    <row r="26" spans="1:21" x14ac:dyDescent="0.2">
      <c r="A26" s="17" t="s">
        <v>174</v>
      </c>
      <c r="B26" s="18">
        <v>34885</v>
      </c>
      <c r="C26" s="18">
        <v>38272</v>
      </c>
      <c r="D26" s="19">
        <v>40487</v>
      </c>
      <c r="E26" s="27">
        <v>3.083606984853775</v>
      </c>
      <c r="F26" s="27">
        <v>3.2787699815038032</v>
      </c>
      <c r="G26" s="28">
        <v>3.2959321650318749</v>
      </c>
      <c r="I26" s="95">
        <v>28901</v>
      </c>
      <c r="J26" s="18">
        <v>29558</v>
      </c>
      <c r="K26" s="19">
        <v>31444</v>
      </c>
      <c r="L26" s="77">
        <v>3.5724660163932196</v>
      </c>
      <c r="M26" s="77">
        <v>3.4754123804070365</v>
      </c>
      <c r="N26" s="78">
        <v>3.5769742238077415</v>
      </c>
      <c r="P26" s="95">
        <v>5984</v>
      </c>
      <c r="Q26" s="18">
        <v>8714</v>
      </c>
      <c r="R26" s="19">
        <v>9043</v>
      </c>
      <c r="S26" s="77">
        <v>1.8565861649581772</v>
      </c>
      <c r="T26" s="77">
        <v>2.7508223424606508</v>
      </c>
      <c r="U26" s="78">
        <v>2.5886993810938779</v>
      </c>
    </row>
    <row r="27" spans="1:21" x14ac:dyDescent="0.2">
      <c r="A27" s="17" t="s">
        <v>175</v>
      </c>
      <c r="B27" s="18">
        <v>402</v>
      </c>
      <c r="C27" s="18">
        <v>521</v>
      </c>
      <c r="D27" s="19">
        <v>624</v>
      </c>
      <c r="E27" s="27">
        <v>3.5534183973375877E-2</v>
      </c>
      <c r="F27" s="27">
        <v>4.4634175385751505E-2</v>
      </c>
      <c r="G27" s="28">
        <v>5.079807520882975E-2</v>
      </c>
      <c r="I27" s="95">
        <v>347</v>
      </c>
      <c r="J27" s="18">
        <v>459</v>
      </c>
      <c r="K27" s="19">
        <v>529</v>
      </c>
      <c r="L27" s="77">
        <v>4.2892830963926758E-2</v>
      </c>
      <c r="M27" s="77">
        <v>5.3968951979390681E-2</v>
      </c>
      <c r="N27" s="78">
        <v>6.0177438124739073E-2</v>
      </c>
      <c r="P27" s="95">
        <v>55</v>
      </c>
      <c r="Q27" s="18">
        <v>62</v>
      </c>
      <c r="R27" s="19">
        <v>95</v>
      </c>
      <c r="S27" s="77">
        <v>1.7064211074983245E-2</v>
      </c>
      <c r="T27" s="77">
        <v>1.9572066241973874E-2</v>
      </c>
      <c r="U27" s="78">
        <v>2.7195227380727459E-2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6</v>
      </c>
      <c r="C29" s="18">
        <v>0</v>
      </c>
      <c r="D29" s="19">
        <v>0</v>
      </c>
      <c r="E29" s="27">
        <v>5.3036095482650563E-4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6</v>
      </c>
      <c r="Q29" s="18">
        <v>0</v>
      </c>
      <c r="R29" s="19">
        <v>0</v>
      </c>
      <c r="S29" s="77">
        <v>1.8615502990890814E-3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1226</v>
      </c>
      <c r="C30" s="18">
        <v>16</v>
      </c>
      <c r="D30" s="19">
        <v>0</v>
      </c>
      <c r="E30" s="27">
        <v>0.10837042176954932</v>
      </c>
      <c r="F30" s="27">
        <v>1.3707232364146334E-3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1226</v>
      </c>
      <c r="Q30" s="18">
        <v>16</v>
      </c>
      <c r="R30" s="19">
        <v>0</v>
      </c>
      <c r="S30" s="77">
        <v>0.38037677778053564</v>
      </c>
      <c r="T30" s="77">
        <v>5.0508558043803548E-3</v>
      </c>
      <c r="U30" s="78" t="s">
        <v>160</v>
      </c>
    </row>
    <row r="31" spans="1:21" x14ac:dyDescent="0.2">
      <c r="A31" s="17" t="s">
        <v>179</v>
      </c>
      <c r="B31" s="18">
        <v>10348</v>
      </c>
      <c r="C31" s="18">
        <v>8764</v>
      </c>
      <c r="D31" s="19">
        <v>0</v>
      </c>
      <c r="E31" s="27">
        <v>0.91469586009078008</v>
      </c>
      <c r="F31" s="27">
        <v>0.75081365274611545</v>
      </c>
      <c r="G31" s="28" t="s">
        <v>160</v>
      </c>
      <c r="I31" s="95">
        <v>9637</v>
      </c>
      <c r="J31" s="18">
        <v>8579</v>
      </c>
      <c r="K31" s="19">
        <v>0</v>
      </c>
      <c r="L31" s="77">
        <v>1.1912340403439832</v>
      </c>
      <c r="M31" s="77">
        <v>1.0087138105254743</v>
      </c>
      <c r="N31" s="78" t="s">
        <v>160</v>
      </c>
      <c r="P31" s="95">
        <v>711</v>
      </c>
      <c r="Q31" s="18">
        <v>185</v>
      </c>
      <c r="R31" s="19">
        <v>0</v>
      </c>
      <c r="S31" s="77">
        <v>0.22059371044205614</v>
      </c>
      <c r="T31" s="77">
        <v>5.8400520238147853E-2</v>
      </c>
      <c r="U31" s="78" t="s">
        <v>160</v>
      </c>
    </row>
    <row r="32" spans="1:21" x14ac:dyDescent="0.2">
      <c r="A32" s="17" t="s">
        <v>180</v>
      </c>
      <c r="B32" s="18">
        <v>3218</v>
      </c>
      <c r="C32" s="18">
        <v>3959</v>
      </c>
      <c r="D32" s="19">
        <v>4605</v>
      </c>
      <c r="E32" s="27">
        <v>0.28445025877194918</v>
      </c>
      <c r="F32" s="27">
        <v>0.33916833081034586</v>
      </c>
      <c r="G32" s="28">
        <v>0.37488002618054644</v>
      </c>
      <c r="I32" s="95">
        <v>2438</v>
      </c>
      <c r="J32" s="18">
        <v>3144</v>
      </c>
      <c r="K32" s="19">
        <v>3823</v>
      </c>
      <c r="L32" s="77">
        <v>0.30136231092234422</v>
      </c>
      <c r="M32" s="77">
        <v>0.3696696841464146</v>
      </c>
      <c r="N32" s="78">
        <v>0.4348929034988232</v>
      </c>
      <c r="P32" s="95">
        <v>780</v>
      </c>
      <c r="Q32" s="18">
        <v>815</v>
      </c>
      <c r="R32" s="19">
        <v>782</v>
      </c>
      <c r="S32" s="77">
        <v>0.24200153888158057</v>
      </c>
      <c r="T32" s="77">
        <v>0.25727796753562432</v>
      </c>
      <c r="U32" s="78">
        <v>0.22385966117609338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22</v>
      </c>
      <c r="E33" s="27" t="s">
        <v>160</v>
      </c>
      <c r="F33" s="27" t="s">
        <v>160</v>
      </c>
      <c r="G33" s="28">
        <v>1.7909577797984846E-3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22</v>
      </c>
      <c r="S33" s="77" t="s">
        <v>160</v>
      </c>
      <c r="T33" s="77" t="s">
        <v>160</v>
      </c>
      <c r="U33" s="78">
        <v>6.2978421302737272E-3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1131305</v>
      </c>
      <c r="C35" s="21">
        <v>1167267</v>
      </c>
      <c r="D35" s="22">
        <v>1228393</v>
      </c>
      <c r="E35" s="23">
        <v>100</v>
      </c>
      <c r="F35" s="23">
        <v>100</v>
      </c>
      <c r="G35" s="48">
        <v>100</v>
      </c>
      <c r="I35" s="96">
        <v>808993</v>
      </c>
      <c r="J35" s="21">
        <v>850489</v>
      </c>
      <c r="K35" s="22">
        <v>879067</v>
      </c>
      <c r="L35" s="81">
        <v>100</v>
      </c>
      <c r="M35" s="81">
        <v>100</v>
      </c>
      <c r="N35" s="82">
        <v>100</v>
      </c>
      <c r="P35" s="96">
        <v>322312</v>
      </c>
      <c r="Q35" s="21">
        <v>316778</v>
      </c>
      <c r="R35" s="22">
        <v>349326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114</v>
      </c>
      <c r="B37" s="6"/>
      <c r="C37" s="6"/>
      <c r="D37" s="194" t="s">
        <v>104</v>
      </c>
      <c r="E37" s="194"/>
      <c r="F37" s="6"/>
      <c r="I37" s="194" t="s">
        <v>107</v>
      </c>
      <c r="J37" s="194"/>
      <c r="K37" s="194"/>
      <c r="L37" s="194"/>
      <c r="M37" s="194"/>
      <c r="N37" s="194"/>
      <c r="P37" s="194" t="s">
        <v>108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38</v>
      </c>
      <c r="D38" s="87"/>
      <c r="E38" s="11"/>
      <c r="F38" s="9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1214065</v>
      </c>
      <c r="C40" s="18">
        <v>859179</v>
      </c>
      <c r="D40" s="19">
        <v>902593</v>
      </c>
      <c r="E40" s="27">
        <v>21.8492865078161</v>
      </c>
      <c r="F40" s="27">
        <v>15.493351418969253</v>
      </c>
      <c r="G40" s="28">
        <v>15.515138034402757</v>
      </c>
      <c r="I40" s="95">
        <v>186671</v>
      </c>
      <c r="J40" s="18">
        <v>186107</v>
      </c>
      <c r="K40" s="19">
        <v>184750</v>
      </c>
      <c r="L40" s="77">
        <v>13.73383705916326</v>
      </c>
      <c r="M40" s="77">
        <v>13.65557116809075</v>
      </c>
      <c r="N40" s="78">
        <v>13.531844329955804</v>
      </c>
      <c r="P40" s="95">
        <v>1027394</v>
      </c>
      <c r="Q40" s="18">
        <v>673072</v>
      </c>
      <c r="R40" s="19">
        <v>717843</v>
      </c>
      <c r="S40" s="77">
        <v>24.477275835303232</v>
      </c>
      <c r="T40" s="77">
        <v>16.092176070218457</v>
      </c>
      <c r="U40" s="78">
        <v>16.123328663732838</v>
      </c>
    </row>
    <row r="41" spans="1:21" x14ac:dyDescent="0.2">
      <c r="A41" s="17" t="s">
        <v>158</v>
      </c>
      <c r="B41" s="18">
        <v>26019</v>
      </c>
      <c r="C41" s="18">
        <v>26519</v>
      </c>
      <c r="D41" s="19">
        <v>38040</v>
      </c>
      <c r="E41" s="27">
        <v>0.46825877168592056</v>
      </c>
      <c r="F41" s="27">
        <v>0.47821022892743609</v>
      </c>
      <c r="G41" s="28">
        <v>0.65388924003252946</v>
      </c>
      <c r="I41" s="95">
        <v>13680</v>
      </c>
      <c r="J41" s="18">
        <v>24847</v>
      </c>
      <c r="K41" s="19">
        <v>36199</v>
      </c>
      <c r="L41" s="77">
        <v>1.0064706942661334</v>
      </c>
      <c r="M41" s="77">
        <v>1.8231446254764778</v>
      </c>
      <c r="N41" s="78">
        <v>2.6513625596756167</v>
      </c>
      <c r="P41" s="95">
        <v>12339</v>
      </c>
      <c r="Q41" s="18">
        <v>1672</v>
      </c>
      <c r="R41" s="19">
        <v>1841</v>
      </c>
      <c r="S41" s="77">
        <v>0.2939720365622211</v>
      </c>
      <c r="T41" s="77">
        <v>3.9975096853539088E-2</v>
      </c>
      <c r="U41" s="78">
        <v>4.1350334362711835E-2</v>
      </c>
    </row>
    <row r="42" spans="1:21" x14ac:dyDescent="0.2">
      <c r="A42" s="17" t="s">
        <v>82</v>
      </c>
      <c r="B42" s="18">
        <v>1027088</v>
      </c>
      <c r="C42" s="18">
        <v>1264409</v>
      </c>
      <c r="D42" s="19">
        <v>1481372</v>
      </c>
      <c r="E42" s="27">
        <v>18.484298600766699</v>
      </c>
      <c r="F42" s="27">
        <v>22.80075860130135</v>
      </c>
      <c r="G42" s="28">
        <v>25.464069697304634</v>
      </c>
      <c r="I42" s="95">
        <v>170043</v>
      </c>
      <c r="J42" s="18">
        <v>166251</v>
      </c>
      <c r="K42" s="19">
        <v>164411</v>
      </c>
      <c r="L42" s="77">
        <v>12.510474873179543</v>
      </c>
      <c r="M42" s="77">
        <v>12.1986403642327</v>
      </c>
      <c r="N42" s="78">
        <v>12.042132926291549</v>
      </c>
      <c r="P42" s="95">
        <v>857045</v>
      </c>
      <c r="Q42" s="18">
        <v>1098158</v>
      </c>
      <c r="R42" s="19">
        <v>1316961</v>
      </c>
      <c r="S42" s="77">
        <v>20.418774947359495</v>
      </c>
      <c r="T42" s="77">
        <v>26.255366274215774</v>
      </c>
      <c r="U42" s="78">
        <v>29.579998746687313</v>
      </c>
    </row>
    <row r="43" spans="1:21" x14ac:dyDescent="0.2">
      <c r="A43" s="17" t="s">
        <v>84</v>
      </c>
      <c r="B43" s="18">
        <v>618943</v>
      </c>
      <c r="C43" s="18">
        <v>620798</v>
      </c>
      <c r="D43" s="19">
        <v>646061</v>
      </c>
      <c r="E43" s="27">
        <v>11.138994155178858</v>
      </c>
      <c r="F43" s="27">
        <v>11.194688853188071</v>
      </c>
      <c r="G43" s="28">
        <v>11.105476769312723</v>
      </c>
      <c r="I43" s="95">
        <v>121294</v>
      </c>
      <c r="J43" s="18">
        <v>118910</v>
      </c>
      <c r="K43" s="19">
        <v>116038</v>
      </c>
      <c r="L43" s="77">
        <v>8.9238930109880403</v>
      </c>
      <c r="M43" s="77">
        <v>8.7250021095266224</v>
      </c>
      <c r="N43" s="78">
        <v>8.4990969004568964</v>
      </c>
      <c r="P43" s="95">
        <v>497649</v>
      </c>
      <c r="Q43" s="18">
        <v>501888</v>
      </c>
      <c r="R43" s="19">
        <v>530023</v>
      </c>
      <c r="S43" s="77">
        <v>11.856300350364922</v>
      </c>
      <c r="T43" s="77">
        <v>11.999414718677647</v>
      </c>
      <c r="U43" s="78">
        <v>11.904741048303974</v>
      </c>
    </row>
    <row r="44" spans="1:21" x14ac:dyDescent="0.2">
      <c r="A44" s="17" t="s">
        <v>152</v>
      </c>
      <c r="B44" s="18">
        <v>628807</v>
      </c>
      <c r="C44" s="18">
        <v>627392</v>
      </c>
      <c r="D44" s="19">
        <v>627972</v>
      </c>
      <c r="E44" s="27">
        <v>11.316514602694516</v>
      </c>
      <c r="F44" s="27">
        <v>11.313596739969153</v>
      </c>
      <c r="G44" s="28">
        <v>10.794535589950252</v>
      </c>
      <c r="I44" s="95">
        <v>628807</v>
      </c>
      <c r="J44" s="18">
        <v>627392</v>
      </c>
      <c r="K44" s="19">
        <v>627972</v>
      </c>
      <c r="L44" s="77">
        <v>46.262852181974019</v>
      </c>
      <c r="M44" s="77">
        <v>46.034787011185998</v>
      </c>
      <c r="N44" s="78">
        <v>45.995233275079876</v>
      </c>
      <c r="P44" s="95">
        <v>0</v>
      </c>
      <c r="Q44" s="18">
        <v>0</v>
      </c>
      <c r="R44" s="19">
        <v>0</v>
      </c>
      <c r="S44" s="77" t="s">
        <v>160</v>
      </c>
      <c r="T44" s="77" t="s">
        <v>160</v>
      </c>
      <c r="U44" s="78" t="s">
        <v>160</v>
      </c>
    </row>
    <row r="45" spans="1:21" x14ac:dyDescent="0.2">
      <c r="A45" s="17" t="s">
        <v>159</v>
      </c>
      <c r="B45" s="18">
        <v>97092</v>
      </c>
      <c r="C45" s="18">
        <v>102364</v>
      </c>
      <c r="D45" s="19">
        <v>109944</v>
      </c>
      <c r="E45" s="27">
        <v>1.7473454268238364</v>
      </c>
      <c r="F45" s="27">
        <v>1.8459033852682254</v>
      </c>
      <c r="G45" s="28">
        <v>1.8898842956397586</v>
      </c>
      <c r="I45" s="95">
        <v>97092</v>
      </c>
      <c r="J45" s="18">
        <v>102364</v>
      </c>
      <c r="K45" s="19">
        <v>109944</v>
      </c>
      <c r="L45" s="77">
        <v>7.1432933221993737</v>
      </c>
      <c r="M45" s="77">
        <v>7.5109420228709372</v>
      </c>
      <c r="N45" s="78">
        <v>8.0527474587965404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10610</v>
      </c>
      <c r="C46" s="18">
        <v>10551</v>
      </c>
      <c r="D46" s="19">
        <v>10561</v>
      </c>
      <c r="E46" s="27">
        <v>0.19094606124707394</v>
      </c>
      <c r="F46" s="27">
        <v>0.19026343849366031</v>
      </c>
      <c r="G46" s="28">
        <v>0.18153849274404688</v>
      </c>
      <c r="I46" s="95">
        <v>10610</v>
      </c>
      <c r="J46" s="18">
        <v>10551</v>
      </c>
      <c r="K46" s="19">
        <v>10561</v>
      </c>
      <c r="L46" s="77">
        <v>0.78060336740962544</v>
      </c>
      <c r="M46" s="77">
        <v>0.77417792664717344</v>
      </c>
      <c r="N46" s="78">
        <v>0.77353076031752777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169314</v>
      </c>
      <c r="C47" s="18">
        <v>172145</v>
      </c>
      <c r="D47" s="19">
        <v>187131</v>
      </c>
      <c r="E47" s="27">
        <v>3.0471104065963317</v>
      </c>
      <c r="F47" s="27">
        <v>3.1042460069653259</v>
      </c>
      <c r="G47" s="28">
        <v>3.2166915714123889</v>
      </c>
      <c r="I47" s="95">
        <v>10455</v>
      </c>
      <c r="J47" s="18">
        <v>9019</v>
      </c>
      <c r="K47" s="19">
        <v>8684</v>
      </c>
      <c r="L47" s="77">
        <v>0.76919964243804284</v>
      </c>
      <c r="M47" s="77">
        <v>0.66176767324716679</v>
      </c>
      <c r="N47" s="78">
        <v>0.63605161657015541</v>
      </c>
      <c r="P47" s="95">
        <v>158859</v>
      </c>
      <c r="Q47" s="18">
        <v>163126</v>
      </c>
      <c r="R47" s="19">
        <v>178447</v>
      </c>
      <c r="S47" s="77">
        <v>3.7847559572281289</v>
      </c>
      <c r="T47" s="77">
        <v>3.9001062495995318</v>
      </c>
      <c r="U47" s="78">
        <v>4.0080625290726992</v>
      </c>
    </row>
    <row r="48" spans="1:21" x14ac:dyDescent="0.2">
      <c r="A48" s="17" t="s">
        <v>163</v>
      </c>
      <c r="B48" s="18">
        <v>395548</v>
      </c>
      <c r="C48" s="18">
        <v>212376</v>
      </c>
      <c r="D48" s="19">
        <v>81890</v>
      </c>
      <c r="E48" s="27">
        <v>7.1185987402599062</v>
      </c>
      <c r="F48" s="27">
        <v>3.8297211651530287</v>
      </c>
      <c r="G48" s="28">
        <v>1.4076495758744436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395548</v>
      </c>
      <c r="Q48" s="18">
        <v>212376</v>
      </c>
      <c r="R48" s="19">
        <v>81890</v>
      </c>
      <c r="S48" s="77">
        <v>9.423782406849293</v>
      </c>
      <c r="T48" s="77">
        <v>5.0776023740234555</v>
      </c>
      <c r="U48" s="78">
        <v>1.8393149815113918</v>
      </c>
    </row>
    <row r="49" spans="1:21" x14ac:dyDescent="0.2">
      <c r="A49" s="17" t="s">
        <v>164</v>
      </c>
      <c r="B49" s="18">
        <v>306076</v>
      </c>
      <c r="C49" s="18">
        <v>536530</v>
      </c>
      <c r="D49" s="19">
        <v>621963</v>
      </c>
      <c r="E49" s="27">
        <v>5.5083889389499907</v>
      </c>
      <c r="F49" s="27">
        <v>9.6751059288222514</v>
      </c>
      <c r="G49" s="28">
        <v>10.691243780188016</v>
      </c>
      <c r="I49" s="95">
        <v>8474</v>
      </c>
      <c r="J49" s="18">
        <v>9655</v>
      </c>
      <c r="K49" s="19">
        <v>10400</v>
      </c>
      <c r="L49" s="77">
        <v>0.62345268005929932</v>
      </c>
      <c r="M49" s="77">
        <v>0.708434070872757</v>
      </c>
      <c r="N49" s="78">
        <v>0.76173846295826997</v>
      </c>
      <c r="P49" s="95">
        <v>297602</v>
      </c>
      <c r="Q49" s="18">
        <v>526875</v>
      </c>
      <c r="R49" s="19">
        <v>611563</v>
      </c>
      <c r="S49" s="77">
        <v>7.090255776399232</v>
      </c>
      <c r="T49" s="77">
        <v>12.59681767626101</v>
      </c>
      <c r="U49" s="78">
        <v>13.736194749518273</v>
      </c>
    </row>
    <row r="50" spans="1:21" x14ac:dyDescent="0.2">
      <c r="A50" s="17" t="s">
        <v>165</v>
      </c>
      <c r="B50" s="18">
        <v>66503</v>
      </c>
      <c r="C50" s="18">
        <v>71740</v>
      </c>
      <c r="D50" s="19">
        <v>75241</v>
      </c>
      <c r="E50" s="27">
        <v>1.1968412734320601</v>
      </c>
      <c r="F50" s="27">
        <v>1.2936687591256935</v>
      </c>
      <c r="G50" s="28">
        <v>1.293356475007559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66503</v>
      </c>
      <c r="Q50" s="18">
        <v>71740</v>
      </c>
      <c r="R50" s="19">
        <v>75241</v>
      </c>
      <c r="S50" s="77">
        <v>1.5844089754029815</v>
      </c>
      <c r="T50" s="77">
        <v>1.7151994307852239</v>
      </c>
      <c r="U50" s="78">
        <v>1.6899731166674641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1901</v>
      </c>
      <c r="C52" s="18">
        <v>1679</v>
      </c>
      <c r="D52" s="19">
        <v>1502</v>
      </c>
      <c r="E52" s="27">
        <v>3.4211919173486108E-2</v>
      </c>
      <c r="F52" s="27">
        <v>3.0276970261667677E-2</v>
      </c>
      <c r="G52" s="28">
        <v>2.5818655061221326E-2</v>
      </c>
      <c r="I52" s="95">
        <v>1901</v>
      </c>
      <c r="J52" s="18">
        <v>1679</v>
      </c>
      <c r="K52" s="19">
        <v>1502</v>
      </c>
      <c r="L52" s="77">
        <v>0.13986116884502336</v>
      </c>
      <c r="M52" s="77">
        <v>0.1231963547379968</v>
      </c>
      <c r="N52" s="78">
        <v>0.11001261263108859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154142</v>
      </c>
      <c r="C53" s="18">
        <v>178762</v>
      </c>
      <c r="D53" s="19">
        <v>179357</v>
      </c>
      <c r="E53" s="27">
        <v>2.7740629380533903</v>
      </c>
      <c r="F53" s="27">
        <v>3.2235686467636913</v>
      </c>
      <c r="G53" s="28">
        <v>3.0830602635256148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154142</v>
      </c>
      <c r="Q53" s="18">
        <v>178762</v>
      </c>
      <c r="R53" s="19">
        <v>179357</v>
      </c>
      <c r="S53" s="77">
        <v>3.6723752054278211</v>
      </c>
      <c r="T53" s="77">
        <v>4.2739403491222214</v>
      </c>
      <c r="U53" s="78">
        <v>4.0285018578451419</v>
      </c>
    </row>
    <row r="54" spans="1:21" x14ac:dyDescent="0.2">
      <c r="A54" s="17" t="s">
        <v>169</v>
      </c>
      <c r="B54" s="18">
        <v>33187</v>
      </c>
      <c r="C54" s="18">
        <v>31850</v>
      </c>
      <c r="D54" s="19">
        <v>30864</v>
      </c>
      <c r="E54" s="27">
        <v>0.59725984303549884</v>
      </c>
      <c r="F54" s="27">
        <v>0.57434276523771033</v>
      </c>
      <c r="G54" s="28">
        <v>0.53053726352166108</v>
      </c>
      <c r="I54" s="95">
        <v>30768</v>
      </c>
      <c r="J54" s="18">
        <v>29466</v>
      </c>
      <c r="K54" s="19">
        <v>28491</v>
      </c>
      <c r="L54" s="77">
        <v>2.2636761930687426</v>
      </c>
      <c r="M54" s="77">
        <v>2.1620630069742783</v>
      </c>
      <c r="N54" s="78">
        <v>2.0867971680907758</v>
      </c>
      <c r="P54" s="95">
        <v>2419</v>
      </c>
      <c r="Q54" s="18">
        <v>2384</v>
      </c>
      <c r="R54" s="19">
        <v>2373</v>
      </c>
      <c r="S54" s="77">
        <v>5.7631765657185578E-2</v>
      </c>
      <c r="T54" s="77">
        <v>5.6997984987342813E-2</v>
      </c>
      <c r="U54" s="78">
        <v>5.3299480414293963E-2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31111</v>
      </c>
      <c r="C57" s="18">
        <v>30925</v>
      </c>
      <c r="D57" s="19">
        <v>40366</v>
      </c>
      <c r="E57" s="27">
        <v>0.55989848364351724</v>
      </c>
      <c r="F57" s="27">
        <v>0.55766248084697612</v>
      </c>
      <c r="G57" s="28">
        <v>0.69387205739098534</v>
      </c>
      <c r="I57" s="95">
        <v>26649</v>
      </c>
      <c r="J57" s="18">
        <v>25489</v>
      </c>
      <c r="K57" s="19">
        <v>25109</v>
      </c>
      <c r="L57" s="77">
        <v>1.9606313985013297</v>
      </c>
      <c r="M57" s="77">
        <v>1.8702512721362718</v>
      </c>
      <c r="N57" s="78">
        <v>1.8390856794633845</v>
      </c>
      <c r="P57" s="95">
        <v>4462</v>
      </c>
      <c r="Q57" s="18">
        <v>5436</v>
      </c>
      <c r="R57" s="19">
        <v>15257</v>
      </c>
      <c r="S57" s="77">
        <v>0.10630547265909965</v>
      </c>
      <c r="T57" s="77">
        <v>0.12996688187550148</v>
      </c>
      <c r="U57" s="78">
        <v>0.34268443855073027</v>
      </c>
    </row>
    <row r="58" spans="1:21" x14ac:dyDescent="0.2">
      <c r="A58" s="17" t="s">
        <v>173</v>
      </c>
      <c r="B58" s="18">
        <v>695877</v>
      </c>
      <c r="C58" s="18">
        <v>716084</v>
      </c>
      <c r="D58" s="19">
        <v>711767</v>
      </c>
      <c r="E58" s="27">
        <v>12.523560062434504</v>
      </c>
      <c r="F58" s="27">
        <v>12.912956505572387</v>
      </c>
      <c r="G58" s="28">
        <v>12.234931196378374</v>
      </c>
      <c r="I58" s="95">
        <v>1067</v>
      </c>
      <c r="J58" s="18">
        <v>1053</v>
      </c>
      <c r="K58" s="19">
        <v>1628</v>
      </c>
      <c r="L58" s="77">
        <v>7.8501771255991559E-2</v>
      </c>
      <c r="M58" s="77">
        <v>7.7263705502746055E-2</v>
      </c>
      <c r="N58" s="78">
        <v>0.11924136708615994</v>
      </c>
      <c r="P58" s="95">
        <v>694810</v>
      </c>
      <c r="Q58" s="18">
        <v>715031</v>
      </c>
      <c r="R58" s="19">
        <v>710139</v>
      </c>
      <c r="S58" s="77">
        <v>16.553587059226587</v>
      </c>
      <c r="T58" s="77">
        <v>17.09535495112614</v>
      </c>
      <c r="U58" s="78">
        <v>15.950290653993385</v>
      </c>
    </row>
    <row r="59" spans="1:21" x14ac:dyDescent="0.2">
      <c r="A59" s="17" t="s">
        <v>174</v>
      </c>
      <c r="B59" s="18">
        <v>57357</v>
      </c>
      <c r="C59" s="18">
        <v>65360</v>
      </c>
      <c r="D59" s="19">
        <v>65466</v>
      </c>
      <c r="E59" s="27">
        <v>1.0322425292128576</v>
      </c>
      <c r="F59" s="27">
        <v>1.1786198786793327</v>
      </c>
      <c r="G59" s="28">
        <v>1.1253289429014084</v>
      </c>
      <c r="I59" s="95">
        <v>37346</v>
      </c>
      <c r="J59" s="18">
        <v>36231</v>
      </c>
      <c r="K59" s="19">
        <v>35357</v>
      </c>
      <c r="L59" s="77">
        <v>2.7476355663788761</v>
      </c>
      <c r="M59" s="77">
        <v>2.6584437930389289</v>
      </c>
      <c r="N59" s="78">
        <v>2.5896910418091874</v>
      </c>
      <c r="P59" s="95">
        <v>20011</v>
      </c>
      <c r="Q59" s="18">
        <v>29129</v>
      </c>
      <c r="R59" s="19">
        <v>30109</v>
      </c>
      <c r="S59" s="77">
        <v>0.47675455252829291</v>
      </c>
      <c r="T59" s="77">
        <v>0.6964321747887201</v>
      </c>
      <c r="U59" s="78">
        <v>0.67627225275768099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12</v>
      </c>
      <c r="C62" s="18">
        <v>0</v>
      </c>
      <c r="D62" s="19">
        <v>0</v>
      </c>
      <c r="E62" s="27">
        <v>2.15961614982553E-4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12</v>
      </c>
      <c r="Q62" s="18">
        <v>0</v>
      </c>
      <c r="R62" s="19">
        <v>0</v>
      </c>
      <c r="S62" s="77">
        <v>2.8589548899802684E-4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4755</v>
      </c>
      <c r="C63" s="18">
        <v>33</v>
      </c>
      <c r="D63" s="19">
        <v>0</v>
      </c>
      <c r="E63" s="27">
        <v>8.557478993683662E-2</v>
      </c>
      <c r="F63" s="27">
        <v>5.9508041610186618E-4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4755</v>
      </c>
      <c r="Q63" s="18">
        <v>33</v>
      </c>
      <c r="R63" s="19">
        <v>0</v>
      </c>
      <c r="S63" s="77">
        <v>0.11328608751546813</v>
      </c>
      <c r="T63" s="77">
        <v>7.8898217474090298E-4</v>
      </c>
      <c r="U63" s="78" t="s">
        <v>160</v>
      </c>
    </row>
    <row r="64" spans="1:21" x14ac:dyDescent="0.2">
      <c r="A64" s="17" t="s">
        <v>179</v>
      </c>
      <c r="B64" s="18">
        <v>14262</v>
      </c>
      <c r="C64" s="18">
        <v>12196</v>
      </c>
      <c r="D64" s="19">
        <v>0</v>
      </c>
      <c r="E64" s="27">
        <v>0.25667037940676424</v>
      </c>
      <c r="F64" s="27">
        <v>0.21992729559934426</v>
      </c>
      <c r="G64" s="28" t="s">
        <v>160</v>
      </c>
      <c r="I64" s="95">
        <v>11736</v>
      </c>
      <c r="J64" s="18">
        <v>10506</v>
      </c>
      <c r="K64" s="19">
        <v>0</v>
      </c>
      <c r="L64" s="77">
        <v>0.86344591139673554</v>
      </c>
      <c r="M64" s="77">
        <v>0.77087605889064581</v>
      </c>
      <c r="N64" s="78" t="s">
        <v>160</v>
      </c>
      <c r="P64" s="95">
        <v>2526</v>
      </c>
      <c r="Q64" s="18">
        <v>1690</v>
      </c>
      <c r="R64" s="19">
        <v>0</v>
      </c>
      <c r="S64" s="77">
        <v>6.0181000434084649E-2</v>
      </c>
      <c r="T64" s="77">
        <v>4.0405450767034126E-2</v>
      </c>
      <c r="U64" s="78" t="s">
        <v>160</v>
      </c>
    </row>
    <row r="65" spans="1:21" x14ac:dyDescent="0.2">
      <c r="A65" s="17" t="s">
        <v>180</v>
      </c>
      <c r="B65" s="18">
        <v>3874</v>
      </c>
      <c r="C65" s="18">
        <v>4577</v>
      </c>
      <c r="D65" s="19">
        <v>5348</v>
      </c>
      <c r="E65" s="27">
        <v>6.9719608036867525E-2</v>
      </c>
      <c r="F65" s="27">
        <v>8.2535850439340655E-2</v>
      </c>
      <c r="G65" s="28">
        <v>9.1929538793216817E-2</v>
      </c>
      <c r="I65" s="95">
        <v>2612</v>
      </c>
      <c r="J65" s="18">
        <v>3345</v>
      </c>
      <c r="K65" s="19">
        <v>4252</v>
      </c>
      <c r="L65" s="77">
        <v>0.19217115887596059</v>
      </c>
      <c r="M65" s="77">
        <v>0.24543883656855228</v>
      </c>
      <c r="N65" s="78">
        <v>0.31143384081716957</v>
      </c>
      <c r="P65" s="95">
        <v>1262</v>
      </c>
      <c r="Q65" s="18">
        <v>1232</v>
      </c>
      <c r="R65" s="19">
        <v>1096</v>
      </c>
      <c r="S65" s="77">
        <v>3.0066675592959155E-2</v>
      </c>
      <c r="T65" s="77">
        <v>2.9455334523660379E-2</v>
      </c>
      <c r="U65" s="78">
        <v>2.4617037730327088E-2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61</v>
      </c>
      <c r="E66" s="27" t="s">
        <v>160</v>
      </c>
      <c r="F66" s="27" t="s">
        <v>160</v>
      </c>
      <c r="G66" s="28">
        <v>1.0485605584117849E-3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0</v>
      </c>
      <c r="R66" s="19">
        <v>61</v>
      </c>
      <c r="S66" s="77" t="s">
        <v>160</v>
      </c>
      <c r="T66" s="77" t="s">
        <v>160</v>
      </c>
      <c r="U66" s="78">
        <v>1.3701088517791538E-3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160</v>
      </c>
      <c r="F67" s="27" t="s">
        <v>160</v>
      </c>
      <c r="G67" s="28" t="s">
        <v>160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5556543</v>
      </c>
      <c r="C68" s="21">
        <v>5545469</v>
      </c>
      <c r="D68" s="22">
        <v>5817499</v>
      </c>
      <c r="E68" s="23">
        <v>100</v>
      </c>
      <c r="F68" s="23">
        <v>100</v>
      </c>
      <c r="G68" s="48">
        <v>100</v>
      </c>
      <c r="I68" s="96">
        <v>1359205</v>
      </c>
      <c r="J68" s="21">
        <v>1362865</v>
      </c>
      <c r="K68" s="22">
        <v>1365298</v>
      </c>
      <c r="L68" s="81">
        <v>100</v>
      </c>
      <c r="M68" s="81">
        <v>100</v>
      </c>
      <c r="N68" s="82">
        <v>100</v>
      </c>
      <c r="P68" s="96">
        <v>4197338</v>
      </c>
      <c r="Q68" s="21">
        <v>4182604</v>
      </c>
      <c r="R68" s="22">
        <v>4452201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61" t="s">
        <v>155</v>
      </c>
      <c r="F70" s="2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12</v>
      </c>
    </row>
    <row r="71" spans="1:21" ht="12.75" customHeight="1" x14ac:dyDescent="0.2">
      <c r="A71" s="63" t="s">
        <v>156</v>
      </c>
      <c r="F71" s="2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  <row r="73" spans="1:21" ht="12.75" customHeight="1" x14ac:dyDescent="0.2"/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81</v>
      </c>
      <c r="B7" s="18">
        <v>393973</v>
      </c>
      <c r="C7" s="18">
        <v>372139</v>
      </c>
      <c r="D7" s="19">
        <v>373986</v>
      </c>
      <c r="E7" s="27">
        <v>17.52163892810032</v>
      </c>
      <c r="F7" s="27">
        <v>16.445915578231443</v>
      </c>
      <c r="G7" s="28">
        <v>16.095963076027868</v>
      </c>
    </row>
    <row r="8" spans="1:7" x14ac:dyDescent="0.2">
      <c r="A8" s="17" t="s">
        <v>158</v>
      </c>
      <c r="B8" s="18">
        <v>70621</v>
      </c>
      <c r="C8" s="18">
        <v>81994</v>
      </c>
      <c r="D8" s="19">
        <v>60075</v>
      </c>
      <c r="E8" s="27">
        <v>3.1408133621882026</v>
      </c>
      <c r="F8" s="27">
        <v>3.6235557195604571</v>
      </c>
      <c r="G8" s="28">
        <v>2.5855646515975841</v>
      </c>
    </row>
    <row r="9" spans="1:7" x14ac:dyDescent="0.2">
      <c r="A9" s="17" t="s">
        <v>82</v>
      </c>
      <c r="B9" s="18">
        <v>504074</v>
      </c>
      <c r="C9" s="18">
        <v>538718</v>
      </c>
      <c r="D9" s="19">
        <v>613662</v>
      </c>
      <c r="E9" s="27">
        <v>22.418294200473738</v>
      </c>
      <c r="F9" s="27">
        <v>23.807530918483916</v>
      </c>
      <c r="G9" s="28">
        <v>26.411365380419088</v>
      </c>
    </row>
    <row r="10" spans="1:7" x14ac:dyDescent="0.2">
      <c r="A10" s="17" t="s">
        <v>84</v>
      </c>
      <c r="B10" s="18">
        <v>291399</v>
      </c>
      <c r="C10" s="18">
        <v>268345</v>
      </c>
      <c r="D10" s="19">
        <v>267578</v>
      </c>
      <c r="E10" s="27">
        <v>12.95974105334504</v>
      </c>
      <c r="F10" s="27">
        <v>11.858953820589932</v>
      </c>
      <c r="G10" s="28">
        <v>11.51627496205041</v>
      </c>
    </row>
    <row r="11" spans="1:7" x14ac:dyDescent="0.2">
      <c r="A11" s="17" t="s">
        <v>152</v>
      </c>
      <c r="B11" s="18">
        <v>102596</v>
      </c>
      <c r="C11" s="18">
        <v>105809</v>
      </c>
      <c r="D11" s="19">
        <v>109594</v>
      </c>
      <c r="E11" s="27">
        <v>4.5628763074306624</v>
      </c>
      <c r="F11" s="27">
        <v>4.676010526757719</v>
      </c>
      <c r="G11" s="28">
        <v>4.7168101943767899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0</v>
      </c>
      <c r="C13" s="18">
        <v>0</v>
      </c>
      <c r="D13" s="19">
        <v>5</v>
      </c>
      <c r="E13" s="27" t="s">
        <v>160</v>
      </c>
      <c r="F13" s="27" t="s">
        <v>160</v>
      </c>
      <c r="G13" s="28">
        <v>2.1519472755701907E-4</v>
      </c>
    </row>
    <row r="14" spans="1:7" x14ac:dyDescent="0.2">
      <c r="A14" s="17" t="s">
        <v>162</v>
      </c>
      <c r="B14" s="18">
        <v>59707</v>
      </c>
      <c r="C14" s="18">
        <v>64629</v>
      </c>
      <c r="D14" s="19">
        <v>68710</v>
      </c>
      <c r="E14" s="27">
        <v>2.6554218067737785</v>
      </c>
      <c r="F14" s="27">
        <v>2.8561453594101125</v>
      </c>
      <c r="G14" s="28">
        <v>2.957205946088556</v>
      </c>
    </row>
    <row r="15" spans="1:7" x14ac:dyDescent="0.2">
      <c r="A15" s="17" t="s">
        <v>163</v>
      </c>
      <c r="B15" s="18">
        <v>256168</v>
      </c>
      <c r="C15" s="18">
        <v>185968</v>
      </c>
      <c r="D15" s="19">
        <v>148222</v>
      </c>
      <c r="E15" s="27">
        <v>11.392870072146067</v>
      </c>
      <c r="F15" s="27">
        <v>8.2184722059567665</v>
      </c>
      <c r="G15" s="28">
        <v>6.3793185815912965</v>
      </c>
    </row>
    <row r="16" spans="1:7" x14ac:dyDescent="0.2">
      <c r="A16" s="17" t="s">
        <v>164</v>
      </c>
      <c r="B16" s="18">
        <v>109839</v>
      </c>
      <c r="C16" s="18">
        <v>118617</v>
      </c>
      <c r="D16" s="19">
        <v>150575</v>
      </c>
      <c r="E16" s="27">
        <v>4.8850030286938724</v>
      </c>
      <c r="F16" s="27">
        <v>5.2420336705991017</v>
      </c>
      <c r="G16" s="28">
        <v>6.4805892203796294</v>
      </c>
    </row>
    <row r="17" spans="1:7" x14ac:dyDescent="0.2">
      <c r="A17" s="17" t="s">
        <v>165</v>
      </c>
      <c r="B17" s="18">
        <v>156305</v>
      </c>
      <c r="C17" s="18">
        <v>222183</v>
      </c>
      <c r="D17" s="19">
        <v>240795</v>
      </c>
      <c r="E17" s="27">
        <v>6.9515417875253389</v>
      </c>
      <c r="F17" s="27">
        <v>9.8189194384845351</v>
      </c>
      <c r="G17" s="28">
        <v>10.363562884418482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50255</v>
      </c>
      <c r="C20" s="18">
        <v>48411</v>
      </c>
      <c r="D20" s="19">
        <v>45392</v>
      </c>
      <c r="E20" s="27">
        <v>2.2350515500597288</v>
      </c>
      <c r="F20" s="27">
        <v>2.1394242986028402</v>
      </c>
      <c r="G20" s="28">
        <v>1.953623814653642</v>
      </c>
    </row>
    <row r="21" spans="1:7" x14ac:dyDescent="0.2">
      <c r="A21" s="17" t="s">
        <v>169</v>
      </c>
      <c r="B21" s="18">
        <v>74072</v>
      </c>
      <c r="C21" s="18">
        <v>72869</v>
      </c>
      <c r="D21" s="19">
        <v>76075</v>
      </c>
      <c r="E21" s="27">
        <v>3.2942938695855983</v>
      </c>
      <c r="F21" s="27">
        <v>3.2202951646297406</v>
      </c>
      <c r="G21" s="28">
        <v>3.2741877797800454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</row>
    <row r="24" spans="1:7" x14ac:dyDescent="0.2">
      <c r="A24" s="17" t="s">
        <v>172</v>
      </c>
      <c r="B24" s="18">
        <v>49922</v>
      </c>
      <c r="C24" s="18">
        <v>52272</v>
      </c>
      <c r="D24" s="19">
        <v>56493</v>
      </c>
      <c r="E24" s="27">
        <v>2.2202416372914491</v>
      </c>
      <c r="F24" s="27">
        <v>2.3100532303932511</v>
      </c>
      <c r="G24" s="28">
        <v>2.4313991487757356</v>
      </c>
    </row>
    <row r="25" spans="1:7" x14ac:dyDescent="0.2">
      <c r="A25" s="17" t="s">
        <v>173</v>
      </c>
      <c r="B25" s="18">
        <v>36250</v>
      </c>
      <c r="C25" s="18">
        <v>38296</v>
      </c>
      <c r="D25" s="19">
        <v>43346</v>
      </c>
      <c r="E25" s="27">
        <v>1.6121902037541573</v>
      </c>
      <c r="F25" s="27">
        <v>1.6924127355207363</v>
      </c>
      <c r="G25" s="28">
        <v>1.8655661321373098</v>
      </c>
    </row>
    <row r="26" spans="1:7" x14ac:dyDescent="0.2">
      <c r="A26" s="17" t="s">
        <v>174</v>
      </c>
      <c r="B26" s="18">
        <v>42417</v>
      </c>
      <c r="C26" s="18">
        <v>58153</v>
      </c>
      <c r="D26" s="19">
        <v>61400</v>
      </c>
      <c r="E26" s="27">
        <v>1.8864626723486921</v>
      </c>
      <c r="F26" s="27">
        <v>2.5699518959875021</v>
      </c>
      <c r="G26" s="28">
        <v>2.6425912544001942</v>
      </c>
    </row>
    <row r="27" spans="1:7" x14ac:dyDescent="0.2">
      <c r="A27" s="17" t="s">
        <v>175</v>
      </c>
      <c r="B27" s="18">
        <v>3050</v>
      </c>
      <c r="C27" s="18">
        <v>3554</v>
      </c>
      <c r="D27" s="19">
        <v>4027</v>
      </c>
      <c r="E27" s="27">
        <v>0.135646348177936</v>
      </c>
      <c r="F27" s="27">
        <v>0.15706169996972782</v>
      </c>
      <c r="G27" s="28">
        <v>0.17331783357442315</v>
      </c>
    </row>
    <row r="28" spans="1:7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</row>
    <row r="29" spans="1:7" x14ac:dyDescent="0.2">
      <c r="A29" s="17" t="s">
        <v>177</v>
      </c>
      <c r="B29" s="18">
        <v>62</v>
      </c>
      <c r="C29" s="18">
        <v>0</v>
      </c>
      <c r="D29" s="19">
        <v>0</v>
      </c>
      <c r="E29" s="27">
        <v>2.7574011760760756E-3</v>
      </c>
      <c r="F29" s="27" t="s">
        <v>160</v>
      </c>
      <c r="G29" s="28" t="s">
        <v>160</v>
      </c>
    </row>
    <row r="30" spans="1:7" x14ac:dyDescent="0.2">
      <c r="A30" s="17" t="s">
        <v>178</v>
      </c>
      <c r="B30" s="18">
        <v>7120</v>
      </c>
      <c r="C30" s="18">
        <v>157</v>
      </c>
      <c r="D30" s="19">
        <v>0</v>
      </c>
      <c r="E30" s="27">
        <v>0.31665639312357513</v>
      </c>
      <c r="F30" s="27">
        <v>6.9382911916846569E-3</v>
      </c>
      <c r="G30" s="28" t="s">
        <v>160</v>
      </c>
    </row>
    <row r="31" spans="1:7" x14ac:dyDescent="0.2">
      <c r="A31" s="17" t="s">
        <v>179</v>
      </c>
      <c r="B31" s="18">
        <v>38107</v>
      </c>
      <c r="C31" s="18">
        <v>28164</v>
      </c>
      <c r="D31" s="19">
        <v>0</v>
      </c>
      <c r="E31" s="27">
        <v>1.6947788163988875</v>
      </c>
      <c r="F31" s="27">
        <v>1.2446498925006795</v>
      </c>
      <c r="G31" s="28" t="s">
        <v>160</v>
      </c>
    </row>
    <row r="32" spans="1:7" x14ac:dyDescent="0.2">
      <c r="A32" s="17" t="s">
        <v>180</v>
      </c>
      <c r="B32" s="18">
        <v>2557</v>
      </c>
      <c r="C32" s="18">
        <v>2527</v>
      </c>
      <c r="D32" s="19">
        <v>2469</v>
      </c>
      <c r="E32" s="27">
        <v>0.11372056140687944</v>
      </c>
      <c r="F32" s="27">
        <v>0.11167555312985432</v>
      </c>
      <c r="G32" s="28">
        <v>0.10626315646765602</v>
      </c>
    </row>
    <row r="33" spans="1:7" x14ac:dyDescent="0.2">
      <c r="A33" s="17" t="s">
        <v>181</v>
      </c>
      <c r="B33" s="18">
        <v>0</v>
      </c>
      <c r="C33" s="18">
        <v>0</v>
      </c>
      <c r="D33" s="19">
        <v>1073</v>
      </c>
      <c r="E33" s="27" t="s">
        <v>160</v>
      </c>
      <c r="F33" s="27" t="s">
        <v>160</v>
      </c>
      <c r="G33" s="28">
        <v>4.6180788533736292E-2</v>
      </c>
    </row>
    <row r="34" spans="1:7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</row>
    <row r="35" spans="1:7" ht="13.5" thickBot="1" x14ac:dyDescent="0.25">
      <c r="A35" s="20" t="s">
        <v>4</v>
      </c>
      <c r="B35" s="21">
        <v>2248494</v>
      </c>
      <c r="C35" s="21">
        <v>2262805</v>
      </c>
      <c r="D35" s="22">
        <v>2323477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116</v>
      </c>
      <c r="B37" s="6"/>
      <c r="C37" s="6"/>
      <c r="D37" s="6"/>
      <c r="E37" s="6"/>
      <c r="F37" s="6"/>
    </row>
    <row r="38" spans="1:7" x14ac:dyDescent="0.2">
      <c r="A38" s="7"/>
      <c r="B38" s="86"/>
      <c r="C38" s="85" t="s">
        <v>31</v>
      </c>
      <c r="D38" s="87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81</v>
      </c>
      <c r="B40" s="18">
        <v>201124</v>
      </c>
      <c r="C40" s="18">
        <v>185814</v>
      </c>
      <c r="D40" s="19">
        <v>153353</v>
      </c>
      <c r="E40" s="27">
        <v>10.642281060270136</v>
      </c>
      <c r="F40" s="27">
        <v>9.069003670766282</v>
      </c>
      <c r="G40" s="28">
        <v>7.5408320568833638</v>
      </c>
    </row>
    <row r="41" spans="1:7" x14ac:dyDescent="0.2">
      <c r="A41" s="17" t="s">
        <v>158</v>
      </c>
      <c r="B41" s="18">
        <v>103263</v>
      </c>
      <c r="C41" s="18">
        <v>105628</v>
      </c>
      <c r="D41" s="19">
        <v>59421</v>
      </c>
      <c r="E41" s="27">
        <v>5.4640613210093036</v>
      </c>
      <c r="F41" s="27">
        <v>5.1553742976078283</v>
      </c>
      <c r="G41" s="28">
        <v>2.9219107656978758</v>
      </c>
    </row>
    <row r="42" spans="1:7" x14ac:dyDescent="0.2">
      <c r="A42" s="17" t="s">
        <v>82</v>
      </c>
      <c r="B42" s="18">
        <v>313449</v>
      </c>
      <c r="C42" s="18">
        <v>333380</v>
      </c>
      <c r="D42" s="19">
        <v>441794</v>
      </c>
      <c r="E42" s="27">
        <v>16.585849307196625</v>
      </c>
      <c r="F42" s="27">
        <v>16.271241369111387</v>
      </c>
      <c r="G42" s="28">
        <v>21.724350731571793</v>
      </c>
    </row>
    <row r="43" spans="1:7" x14ac:dyDescent="0.2">
      <c r="A43" s="17" t="s">
        <v>84</v>
      </c>
      <c r="B43" s="18">
        <v>199218</v>
      </c>
      <c r="C43" s="18">
        <v>162559</v>
      </c>
      <c r="D43" s="19">
        <v>152472</v>
      </c>
      <c r="E43" s="27">
        <v>10.541426922022714</v>
      </c>
      <c r="F43" s="27">
        <v>7.9339994172457198</v>
      </c>
      <c r="G43" s="28">
        <v>7.4975106152283963</v>
      </c>
    </row>
    <row r="44" spans="1:7" x14ac:dyDescent="0.2">
      <c r="A44" s="17" t="s">
        <v>152</v>
      </c>
      <c r="B44" s="18">
        <v>49766</v>
      </c>
      <c r="C44" s="18">
        <v>51647</v>
      </c>
      <c r="D44" s="19">
        <v>53235</v>
      </c>
      <c r="E44" s="27">
        <v>2.6333195404099143</v>
      </c>
      <c r="F44" s="27">
        <v>2.5207295068405298</v>
      </c>
      <c r="G44" s="28">
        <v>2.6177263864951184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0</v>
      </c>
      <c r="C46" s="18">
        <v>0</v>
      </c>
      <c r="D46" s="19">
        <v>2</v>
      </c>
      <c r="E46" s="27" t="s">
        <v>160</v>
      </c>
      <c r="F46" s="27" t="s">
        <v>160</v>
      </c>
      <c r="G46" s="28">
        <v>9.8346065051004727E-5</v>
      </c>
    </row>
    <row r="47" spans="1:7" x14ac:dyDescent="0.2">
      <c r="A47" s="17" t="s">
        <v>162</v>
      </c>
      <c r="B47" s="18">
        <v>58887</v>
      </c>
      <c r="C47" s="18">
        <v>64423</v>
      </c>
      <c r="D47" s="19">
        <v>65817</v>
      </c>
      <c r="E47" s="27">
        <v>3.1159483940063222</v>
      </c>
      <c r="F47" s="27">
        <v>3.1442863480780576</v>
      </c>
      <c r="G47" s="28">
        <v>3.2364214817309889</v>
      </c>
    </row>
    <row r="48" spans="1:7" x14ac:dyDescent="0.2">
      <c r="A48" s="17" t="s">
        <v>163</v>
      </c>
      <c r="B48" s="18">
        <v>331755</v>
      </c>
      <c r="C48" s="18">
        <v>231789</v>
      </c>
      <c r="D48" s="19">
        <v>138749</v>
      </c>
      <c r="E48" s="27">
        <v>17.554493512210971</v>
      </c>
      <c r="F48" s="27">
        <v>11.312900491046133</v>
      </c>
      <c r="G48" s="28">
        <v>6.8227090898809273</v>
      </c>
    </row>
    <row r="49" spans="1:7" x14ac:dyDescent="0.2">
      <c r="A49" s="17" t="s">
        <v>164</v>
      </c>
      <c r="B49" s="18">
        <v>313219</v>
      </c>
      <c r="C49" s="18">
        <v>343775</v>
      </c>
      <c r="D49" s="19">
        <v>393709</v>
      </c>
      <c r="E49" s="27">
        <v>16.573679080650503</v>
      </c>
      <c r="F49" s="27">
        <v>16.778589002538446</v>
      </c>
      <c r="G49" s="28">
        <v>19.359865462583009</v>
      </c>
    </row>
    <row r="50" spans="1:7" x14ac:dyDescent="0.2">
      <c r="A50" s="17" t="s">
        <v>165</v>
      </c>
      <c r="B50" s="18">
        <v>117211</v>
      </c>
      <c r="C50" s="18">
        <v>356578</v>
      </c>
      <c r="D50" s="19">
        <v>365426</v>
      </c>
      <c r="E50" s="27">
        <v>6.2021061899888776</v>
      </c>
      <c r="F50" s="27">
        <v>17.403463629836825</v>
      </c>
      <c r="G50" s="28">
        <v>17.969104583664226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41880</v>
      </c>
      <c r="C53" s="18">
        <v>44011</v>
      </c>
      <c r="D53" s="19">
        <v>45395</v>
      </c>
      <c r="E53" s="27">
        <v>2.2160395119633325</v>
      </c>
      <c r="F53" s="27">
        <v>2.1480400860758331</v>
      </c>
      <c r="G53" s="28">
        <v>2.2322098114951796</v>
      </c>
    </row>
    <row r="54" spans="1:7" x14ac:dyDescent="0.2">
      <c r="A54" s="17" t="s">
        <v>169</v>
      </c>
      <c r="B54" s="18">
        <v>23723</v>
      </c>
      <c r="C54" s="18">
        <v>25355</v>
      </c>
      <c r="D54" s="19">
        <v>26773</v>
      </c>
      <c r="E54" s="27">
        <v>1.2552794971897359</v>
      </c>
      <c r="F54" s="27">
        <v>1.2374987249199689</v>
      </c>
      <c r="G54" s="28">
        <v>1.3165095998052747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</row>
    <row r="57" spans="1:7" x14ac:dyDescent="0.2">
      <c r="A57" s="17" t="s">
        <v>172</v>
      </c>
      <c r="B57" s="18">
        <v>19299</v>
      </c>
      <c r="C57" s="18">
        <v>20718</v>
      </c>
      <c r="D57" s="19">
        <v>22594</v>
      </c>
      <c r="E57" s="27">
        <v>1.0211878352765129</v>
      </c>
      <c r="F57" s="27">
        <v>1.0111811706918523</v>
      </c>
      <c r="G57" s="28">
        <v>1.1110154968812005</v>
      </c>
    </row>
    <row r="58" spans="1:7" x14ac:dyDescent="0.2">
      <c r="A58" s="17" t="s">
        <v>173</v>
      </c>
      <c r="B58" s="18">
        <v>26712</v>
      </c>
      <c r="C58" s="18">
        <v>27923</v>
      </c>
      <c r="D58" s="19">
        <v>32875</v>
      </c>
      <c r="E58" s="27">
        <v>1.4134395282608534</v>
      </c>
      <c r="F58" s="27">
        <v>1.3628348213740995</v>
      </c>
      <c r="G58" s="28">
        <v>1.6165634442758903</v>
      </c>
    </row>
    <row r="59" spans="1:7" x14ac:dyDescent="0.2">
      <c r="A59" s="17" t="s">
        <v>174</v>
      </c>
      <c r="B59" s="18">
        <v>67642</v>
      </c>
      <c r="C59" s="18">
        <v>81380</v>
      </c>
      <c r="D59" s="19">
        <v>77492</v>
      </c>
      <c r="E59" s="27">
        <v>3.5792107131858586</v>
      </c>
      <c r="F59" s="27">
        <v>3.9719048011826885</v>
      </c>
      <c r="G59" s="28">
        <v>3.8105166364662293</v>
      </c>
    </row>
    <row r="60" spans="1:7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</row>
    <row r="61" spans="1:7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</row>
    <row r="62" spans="1:7" x14ac:dyDescent="0.2">
      <c r="A62" s="17" t="s">
        <v>177</v>
      </c>
      <c r="B62" s="18">
        <v>26</v>
      </c>
      <c r="C62" s="18">
        <v>0</v>
      </c>
      <c r="D62" s="19">
        <v>0</v>
      </c>
      <c r="E62" s="27">
        <v>1.3757647399963383E-3</v>
      </c>
      <c r="F62" s="27" t="s">
        <v>160</v>
      </c>
      <c r="G62" s="28" t="s">
        <v>160</v>
      </c>
    </row>
    <row r="63" spans="1:7" x14ac:dyDescent="0.2">
      <c r="A63" s="17" t="s">
        <v>178</v>
      </c>
      <c r="B63" s="18">
        <v>6025</v>
      </c>
      <c r="C63" s="18">
        <v>250</v>
      </c>
      <c r="D63" s="19">
        <v>0</v>
      </c>
      <c r="E63" s="27">
        <v>0.31880702147992074</v>
      </c>
      <c r="F63" s="27">
        <v>1.220172278564355E-2</v>
      </c>
      <c r="G63" s="28" t="s">
        <v>160</v>
      </c>
    </row>
    <row r="64" spans="1:7" x14ac:dyDescent="0.2">
      <c r="A64" s="17" t="s">
        <v>179</v>
      </c>
      <c r="B64" s="18">
        <v>14668</v>
      </c>
      <c r="C64" s="18">
        <v>11829</v>
      </c>
      <c r="D64" s="19">
        <v>0</v>
      </c>
      <c r="E64" s="27">
        <v>0.77614296947178041</v>
      </c>
      <c r="F64" s="27">
        <v>0.57733671532551023</v>
      </c>
      <c r="G64" s="28" t="s">
        <v>160</v>
      </c>
    </row>
    <row r="65" spans="1:7" x14ac:dyDescent="0.2">
      <c r="A65" s="17" t="s">
        <v>180</v>
      </c>
      <c r="B65" s="18">
        <v>1991</v>
      </c>
      <c r="C65" s="18">
        <v>1832</v>
      </c>
      <c r="D65" s="19">
        <v>1652</v>
      </c>
      <c r="E65" s="27">
        <v>0.10535183066664268</v>
      </c>
      <c r="F65" s="27">
        <v>8.9414224573195936E-2</v>
      </c>
      <c r="G65" s="28">
        <v>8.1233849732129909E-2</v>
      </c>
    </row>
    <row r="66" spans="1:7" x14ac:dyDescent="0.2">
      <c r="A66" s="17" t="s">
        <v>181</v>
      </c>
      <c r="B66" s="18">
        <v>0</v>
      </c>
      <c r="C66" s="18">
        <v>0</v>
      </c>
      <c r="D66" s="19">
        <v>2876</v>
      </c>
      <c r="E66" s="27" t="s">
        <v>160</v>
      </c>
      <c r="F66" s="27" t="s">
        <v>160</v>
      </c>
      <c r="G66" s="28">
        <v>0.1414216415433448</v>
      </c>
    </row>
    <row r="67" spans="1:7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160</v>
      </c>
      <c r="F67" s="27" t="s">
        <v>160</v>
      </c>
      <c r="G67" s="28" t="s">
        <v>160</v>
      </c>
    </row>
    <row r="68" spans="1:7" ht="13.5" thickBot="1" x14ac:dyDescent="0.25">
      <c r="A68" s="20" t="s">
        <v>4</v>
      </c>
      <c r="B68" s="21">
        <v>1889858</v>
      </c>
      <c r="C68" s="21">
        <v>2048891</v>
      </c>
      <c r="D68" s="22">
        <v>2033635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4">
        <v>13</v>
      </c>
    </row>
    <row r="71" spans="1:7" ht="12.75" customHeight="1" x14ac:dyDescent="0.2">
      <c r="A71" s="26" t="s">
        <v>156</v>
      </c>
      <c r="G71" s="183"/>
    </row>
    <row r="72" spans="1:7" ht="12.75" customHeight="1" x14ac:dyDescent="0.2"/>
  </sheetData>
  <mergeCells count="1">
    <mergeCell ref="G70:G71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2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194" t="s">
        <v>104</v>
      </c>
      <c r="E4" s="194"/>
      <c r="F4" s="6"/>
      <c r="I4" s="194" t="s">
        <v>107</v>
      </c>
      <c r="J4" s="194"/>
      <c r="K4" s="194"/>
      <c r="L4" s="194"/>
      <c r="M4" s="194"/>
      <c r="N4" s="194"/>
      <c r="P4" s="194" t="s">
        <v>108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305987</v>
      </c>
      <c r="C7" s="18">
        <v>333631</v>
      </c>
      <c r="D7" s="19">
        <v>367136</v>
      </c>
      <c r="E7" s="27">
        <v>18.857077004235013</v>
      </c>
      <c r="F7" s="27">
        <v>19.440677936472881</v>
      </c>
      <c r="G7" s="28">
        <v>19.346927375773657</v>
      </c>
      <c r="I7" s="95">
        <v>305987</v>
      </c>
      <c r="J7" s="18">
        <v>333631</v>
      </c>
      <c r="K7" s="19">
        <v>367136</v>
      </c>
      <c r="L7" s="77">
        <v>18.923023928747458</v>
      </c>
      <c r="M7" s="77">
        <v>19.483467454653756</v>
      </c>
      <c r="N7" s="78">
        <v>19.620822433203021</v>
      </c>
      <c r="P7" s="95">
        <v>0</v>
      </c>
      <c r="Q7" s="18">
        <v>0</v>
      </c>
      <c r="R7" s="19">
        <v>0</v>
      </c>
      <c r="S7" s="77" t="s">
        <v>160</v>
      </c>
      <c r="T7" s="77" t="s">
        <v>160</v>
      </c>
      <c r="U7" s="78" t="s">
        <v>160</v>
      </c>
    </row>
    <row r="8" spans="1:21" x14ac:dyDescent="0.2">
      <c r="A8" s="17" t="s">
        <v>158</v>
      </c>
      <c r="B8" s="18">
        <v>129029</v>
      </c>
      <c r="C8" s="18">
        <v>139089</v>
      </c>
      <c r="D8" s="19">
        <v>230827</v>
      </c>
      <c r="E8" s="27">
        <v>7.9516769953607156</v>
      </c>
      <c r="F8" s="27">
        <v>8.1047158492648368</v>
      </c>
      <c r="G8" s="28">
        <v>12.16386626581895</v>
      </c>
      <c r="I8" s="95">
        <v>126100</v>
      </c>
      <c r="J8" s="18">
        <v>138251</v>
      </c>
      <c r="K8" s="19">
        <v>225779</v>
      </c>
      <c r="L8" s="77">
        <v>7.7983486795682646</v>
      </c>
      <c r="M8" s="77">
        <v>8.0736168373842254</v>
      </c>
      <c r="N8" s="78">
        <v>12.066290606603943</v>
      </c>
      <c r="P8" s="95">
        <v>2929</v>
      </c>
      <c r="Q8" s="18">
        <v>838</v>
      </c>
      <c r="R8" s="19">
        <v>5048</v>
      </c>
      <c r="S8" s="77">
        <v>51.794871794871796</v>
      </c>
      <c r="T8" s="77">
        <v>22.234014327407799</v>
      </c>
      <c r="U8" s="78">
        <v>19.056247640619102</v>
      </c>
    </row>
    <row r="9" spans="1:21" x14ac:dyDescent="0.2">
      <c r="A9" s="17" t="s">
        <v>82</v>
      </c>
      <c r="B9" s="18">
        <v>431060</v>
      </c>
      <c r="C9" s="18">
        <v>444556</v>
      </c>
      <c r="D9" s="19">
        <v>459209</v>
      </c>
      <c r="E9" s="27">
        <v>26.564957378730284</v>
      </c>
      <c r="F9" s="27">
        <v>25.904277542334611</v>
      </c>
      <c r="G9" s="28">
        <v>24.198888622476808</v>
      </c>
      <c r="I9" s="95">
        <v>431060</v>
      </c>
      <c r="J9" s="18">
        <v>444556</v>
      </c>
      <c r="K9" s="19">
        <v>459209</v>
      </c>
      <c r="L9" s="77">
        <v>26.657860284018209</v>
      </c>
      <c r="M9" s="77">
        <v>25.961293638094347</v>
      </c>
      <c r="N9" s="78">
        <v>24.541473047395861</v>
      </c>
      <c r="P9" s="95">
        <v>0</v>
      </c>
      <c r="Q9" s="18">
        <v>0</v>
      </c>
      <c r="R9" s="19">
        <v>0</v>
      </c>
      <c r="S9" s="77" t="s">
        <v>160</v>
      </c>
      <c r="T9" s="77" t="s">
        <v>160</v>
      </c>
      <c r="U9" s="78" t="s">
        <v>160</v>
      </c>
    </row>
    <row r="10" spans="1:21" x14ac:dyDescent="0.2">
      <c r="A10" s="17" t="s">
        <v>84</v>
      </c>
      <c r="B10" s="18">
        <v>153491</v>
      </c>
      <c r="C10" s="18">
        <v>174686</v>
      </c>
      <c r="D10" s="19">
        <v>192539</v>
      </c>
      <c r="E10" s="27">
        <v>9.4591979608840777</v>
      </c>
      <c r="F10" s="27">
        <v>10.178952993009348</v>
      </c>
      <c r="G10" s="28">
        <v>10.146207536183006</v>
      </c>
      <c r="I10" s="95">
        <v>153491</v>
      </c>
      <c r="J10" s="18">
        <v>174686</v>
      </c>
      <c r="K10" s="19">
        <v>192539</v>
      </c>
      <c r="L10" s="77">
        <v>9.4922786453260315</v>
      </c>
      <c r="M10" s="77">
        <v>10.201357175393312</v>
      </c>
      <c r="N10" s="78">
        <v>10.28984771437962</v>
      </c>
      <c r="P10" s="95">
        <v>0</v>
      </c>
      <c r="Q10" s="18">
        <v>0</v>
      </c>
      <c r="R10" s="19">
        <v>0</v>
      </c>
      <c r="S10" s="77" t="s">
        <v>160</v>
      </c>
      <c r="T10" s="77" t="s">
        <v>160</v>
      </c>
      <c r="U10" s="78" t="s">
        <v>160</v>
      </c>
    </row>
    <row r="11" spans="1:21" x14ac:dyDescent="0.2">
      <c r="A11" s="17" t="s">
        <v>152</v>
      </c>
      <c r="B11" s="18">
        <v>26321</v>
      </c>
      <c r="C11" s="18">
        <v>24556</v>
      </c>
      <c r="D11" s="19">
        <v>24070</v>
      </c>
      <c r="E11" s="27">
        <v>1.6220856566732238</v>
      </c>
      <c r="F11" s="27">
        <v>1.4308780880914187</v>
      </c>
      <c r="G11" s="28">
        <v>1.2684142713732021</v>
      </c>
      <c r="I11" s="95">
        <v>26321</v>
      </c>
      <c r="J11" s="18">
        <v>24556</v>
      </c>
      <c r="K11" s="19">
        <v>24070</v>
      </c>
      <c r="L11" s="77">
        <v>1.6277584107447762</v>
      </c>
      <c r="M11" s="77">
        <v>1.4340274938973825</v>
      </c>
      <c r="N11" s="78">
        <v>1.2863712519807284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247814</v>
      </c>
      <c r="C12" s="18">
        <v>341276</v>
      </c>
      <c r="D12" s="19">
        <v>358144</v>
      </c>
      <c r="E12" s="27">
        <v>15.272046461867644</v>
      </c>
      <c r="F12" s="27">
        <v>19.88615207653881</v>
      </c>
      <c r="G12" s="28">
        <v>18.873076892674867</v>
      </c>
      <c r="I12" s="95">
        <v>247814</v>
      </c>
      <c r="J12" s="18">
        <v>341276</v>
      </c>
      <c r="K12" s="19">
        <v>338559</v>
      </c>
      <c r="L12" s="77">
        <v>15.325455826158048</v>
      </c>
      <c r="M12" s="77">
        <v>19.929922096730866</v>
      </c>
      <c r="N12" s="78">
        <v>18.093583909403549</v>
      </c>
      <c r="P12" s="95">
        <v>0</v>
      </c>
      <c r="Q12" s="18">
        <v>0</v>
      </c>
      <c r="R12" s="19">
        <v>19585</v>
      </c>
      <c r="S12" s="77" t="s">
        <v>160</v>
      </c>
      <c r="T12" s="77" t="s">
        <v>160</v>
      </c>
      <c r="U12" s="78">
        <v>73.933559833899579</v>
      </c>
    </row>
    <row r="13" spans="1:21" x14ac:dyDescent="0.2">
      <c r="A13" s="17" t="s">
        <v>161</v>
      </c>
      <c r="B13" s="18">
        <v>15998</v>
      </c>
      <c r="C13" s="18">
        <v>17090</v>
      </c>
      <c r="D13" s="19">
        <v>18215</v>
      </c>
      <c r="E13" s="27">
        <v>0.98590959064846451</v>
      </c>
      <c r="F13" s="27">
        <v>0.99583427779289557</v>
      </c>
      <c r="G13" s="28">
        <v>0.95987394902629308</v>
      </c>
      <c r="I13" s="95">
        <v>15998</v>
      </c>
      <c r="J13" s="18">
        <v>17090</v>
      </c>
      <c r="K13" s="19">
        <v>18215</v>
      </c>
      <c r="L13" s="77">
        <v>0.98935751130636873</v>
      </c>
      <c r="M13" s="77">
        <v>0.99802613905791937</v>
      </c>
      <c r="N13" s="78">
        <v>0.9734629146169077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5232</v>
      </c>
      <c r="C14" s="18">
        <v>4632</v>
      </c>
      <c r="D14" s="19">
        <v>4389</v>
      </c>
      <c r="E14" s="27">
        <v>0.32243274023457719</v>
      </c>
      <c r="F14" s="27">
        <v>0.26990663398108206</v>
      </c>
      <c r="G14" s="28">
        <v>0.23128667374561629</v>
      </c>
      <c r="I14" s="95">
        <v>5232</v>
      </c>
      <c r="J14" s="18">
        <v>4632</v>
      </c>
      <c r="K14" s="19">
        <v>4389</v>
      </c>
      <c r="L14" s="77">
        <v>0.32356035124108773</v>
      </c>
      <c r="M14" s="77">
        <v>0.27050070661885794</v>
      </c>
      <c r="N14" s="78">
        <v>0.23456100643720054</v>
      </c>
      <c r="P14" s="95">
        <v>0</v>
      </c>
      <c r="Q14" s="18">
        <v>0</v>
      </c>
      <c r="R14" s="19">
        <v>0</v>
      </c>
      <c r="S14" s="77" t="s">
        <v>160</v>
      </c>
      <c r="T14" s="77" t="s">
        <v>160</v>
      </c>
      <c r="U14" s="78" t="s">
        <v>160</v>
      </c>
    </row>
    <row r="15" spans="1:21" x14ac:dyDescent="0.2">
      <c r="A15" s="17" t="s">
        <v>163</v>
      </c>
      <c r="B15" s="18">
        <v>1976</v>
      </c>
      <c r="C15" s="18">
        <v>1909</v>
      </c>
      <c r="D15" s="19">
        <v>1845</v>
      </c>
      <c r="E15" s="27">
        <v>0.12177505632712626</v>
      </c>
      <c r="F15" s="27">
        <v>0.11123742751940537</v>
      </c>
      <c r="G15" s="28">
        <v>9.7225771943645942E-2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1976</v>
      </c>
      <c r="Q15" s="18">
        <v>1909</v>
      </c>
      <c r="R15" s="19">
        <v>1845</v>
      </c>
      <c r="S15" s="77">
        <v>34.942528735632187</v>
      </c>
      <c r="T15" s="77">
        <v>50.650039798355003</v>
      </c>
      <c r="U15" s="78">
        <v>6.9648924122310305</v>
      </c>
    </row>
    <row r="16" spans="1:21" x14ac:dyDescent="0.2">
      <c r="A16" s="17" t="s">
        <v>164</v>
      </c>
      <c r="B16" s="18">
        <v>6057</v>
      </c>
      <c r="C16" s="18">
        <v>7902</v>
      </c>
      <c r="D16" s="19">
        <v>9198</v>
      </c>
      <c r="E16" s="27">
        <v>0.37327505879220835</v>
      </c>
      <c r="F16" s="27">
        <v>0.4604495297319755</v>
      </c>
      <c r="G16" s="28">
        <v>0.48470604354344465</v>
      </c>
      <c r="I16" s="95">
        <v>6057</v>
      </c>
      <c r="J16" s="18">
        <v>7902</v>
      </c>
      <c r="K16" s="19">
        <v>9198</v>
      </c>
      <c r="L16" s="77">
        <v>0.37458047543334638</v>
      </c>
      <c r="M16" s="77">
        <v>0.46146299302724864</v>
      </c>
      <c r="N16" s="78">
        <v>0.49156804219853512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80126</v>
      </c>
      <c r="C17" s="18">
        <v>0</v>
      </c>
      <c r="D17" s="19">
        <v>0</v>
      </c>
      <c r="E17" s="27">
        <v>4.9379292324227322</v>
      </c>
      <c r="F17" s="27" t="s">
        <v>160</v>
      </c>
      <c r="G17" s="28" t="s">
        <v>160</v>
      </c>
      <c r="I17" s="95">
        <v>80126</v>
      </c>
      <c r="J17" s="18">
        <v>0</v>
      </c>
      <c r="K17" s="19">
        <v>0</v>
      </c>
      <c r="L17" s="77">
        <v>4.9551981467017194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21313</v>
      </c>
      <c r="C19" s="18">
        <v>22217</v>
      </c>
      <c r="D19" s="19">
        <v>20691</v>
      </c>
      <c r="E19" s="27">
        <v>1.3134573762652033</v>
      </c>
      <c r="F19" s="27">
        <v>1.2945845611307643</v>
      </c>
      <c r="G19" s="28">
        <v>1.0903514619436196</v>
      </c>
      <c r="I19" s="95">
        <v>20582</v>
      </c>
      <c r="J19" s="18">
        <v>21212</v>
      </c>
      <c r="K19" s="19">
        <v>20691</v>
      </c>
      <c r="L19" s="77">
        <v>1.2728438740909915</v>
      </c>
      <c r="M19" s="77">
        <v>1.2387437367873952</v>
      </c>
      <c r="N19" s="78">
        <v>1.1057876017753741</v>
      </c>
      <c r="P19" s="95">
        <v>731</v>
      </c>
      <c r="Q19" s="18">
        <v>1005</v>
      </c>
      <c r="R19" s="19">
        <v>0</v>
      </c>
      <c r="S19" s="77">
        <v>12.926613616268789</v>
      </c>
      <c r="T19" s="77">
        <v>26.664897850888831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74161</v>
      </c>
      <c r="C21" s="18">
        <v>73108</v>
      </c>
      <c r="D21" s="19">
        <v>75126</v>
      </c>
      <c r="E21" s="27">
        <v>4.570323862487859</v>
      </c>
      <c r="F21" s="27">
        <v>4.260003065001932</v>
      </c>
      <c r="G21" s="28">
        <v>3.9589069609963929</v>
      </c>
      <c r="I21" s="95">
        <v>74161</v>
      </c>
      <c r="J21" s="18">
        <v>73108</v>
      </c>
      <c r="K21" s="19">
        <v>75126</v>
      </c>
      <c r="L21" s="77">
        <v>4.5863071881479947</v>
      </c>
      <c r="M21" s="77">
        <v>4.2693794601665518</v>
      </c>
      <c r="N21" s="78">
        <v>4.0149533309640306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114800</v>
      </c>
      <c r="C24" s="18">
        <v>121434</v>
      </c>
      <c r="D24" s="19">
        <v>128563</v>
      </c>
      <c r="E24" s="27">
        <v>7.0747856611103712</v>
      </c>
      <c r="F24" s="27">
        <v>7.0759590222061135</v>
      </c>
      <c r="G24" s="28">
        <v>6.7748709584774813</v>
      </c>
      <c r="I24" s="95">
        <v>114800</v>
      </c>
      <c r="J24" s="18">
        <v>121434</v>
      </c>
      <c r="K24" s="19">
        <v>128563</v>
      </c>
      <c r="L24" s="77">
        <v>7.0995275845712671</v>
      </c>
      <c r="M24" s="77">
        <v>7.0915334213200341</v>
      </c>
      <c r="N24" s="78">
        <v>6.8707830190443868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1051</v>
      </c>
      <c r="C25" s="18">
        <v>1154</v>
      </c>
      <c r="D25" s="19">
        <v>1236</v>
      </c>
      <c r="E25" s="27">
        <v>6.4770032489782234E-2</v>
      </c>
      <c r="F25" s="27">
        <v>6.7243578500468193E-2</v>
      </c>
      <c r="G25" s="28">
        <v>6.5133362667938413E-2</v>
      </c>
      <c r="I25" s="95">
        <v>1032</v>
      </c>
      <c r="J25" s="18">
        <v>1137</v>
      </c>
      <c r="K25" s="19">
        <v>1224</v>
      </c>
      <c r="L25" s="77">
        <v>6.3821537171407206E-2</v>
      </c>
      <c r="M25" s="77">
        <v>6.6398813347504637E-2</v>
      </c>
      <c r="N25" s="78">
        <v>6.541414260176201E-2</v>
      </c>
      <c r="P25" s="95">
        <v>19</v>
      </c>
      <c r="Q25" s="18">
        <v>17</v>
      </c>
      <c r="R25" s="19">
        <v>12</v>
      </c>
      <c r="S25" s="77">
        <v>0.33598585322723251</v>
      </c>
      <c r="T25" s="77">
        <v>0.45104802334836824</v>
      </c>
      <c r="U25" s="78">
        <v>4.5300113250283124E-2</v>
      </c>
    </row>
    <row r="26" spans="1:21" x14ac:dyDescent="0.2">
      <c r="A26" s="17" t="s">
        <v>174</v>
      </c>
      <c r="B26" s="18">
        <v>2157</v>
      </c>
      <c r="C26" s="18">
        <v>2718</v>
      </c>
      <c r="D26" s="19">
        <v>3274</v>
      </c>
      <c r="E26" s="27">
        <v>0.13292955288340655</v>
      </c>
      <c r="F26" s="27">
        <v>0.15837785646817379</v>
      </c>
      <c r="G26" s="28">
        <v>0.17252963541652944</v>
      </c>
      <c r="I26" s="95">
        <v>2157</v>
      </c>
      <c r="J26" s="18">
        <v>2718</v>
      </c>
      <c r="K26" s="19">
        <v>3274</v>
      </c>
      <c r="L26" s="77">
        <v>0.1333944337972145</v>
      </c>
      <c r="M26" s="77">
        <v>0.15872645090458892</v>
      </c>
      <c r="N26" s="78">
        <v>0.17497214287432095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95">
        <v>0</v>
      </c>
      <c r="J27" s="18">
        <v>0</v>
      </c>
      <c r="K27" s="19">
        <v>0</v>
      </c>
      <c r="L27" s="77" t="s">
        <v>160</v>
      </c>
      <c r="M27" s="77" t="s">
        <v>160</v>
      </c>
      <c r="N27" s="78" t="s">
        <v>160</v>
      </c>
      <c r="P27" s="95">
        <v>0</v>
      </c>
      <c r="Q27" s="18">
        <v>0</v>
      </c>
      <c r="R27" s="19">
        <v>0</v>
      </c>
      <c r="S27" s="77" t="s">
        <v>160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3986</v>
      </c>
      <c r="C31" s="18">
        <v>3693</v>
      </c>
      <c r="D31" s="19">
        <v>0</v>
      </c>
      <c r="E31" s="27">
        <v>0.24564543244935488</v>
      </c>
      <c r="F31" s="27">
        <v>0.21519110520123835</v>
      </c>
      <c r="G31" s="28" t="s">
        <v>160</v>
      </c>
      <c r="I31" s="95">
        <v>3986</v>
      </c>
      <c r="J31" s="18">
        <v>3693</v>
      </c>
      <c r="K31" s="19">
        <v>0</v>
      </c>
      <c r="L31" s="77">
        <v>0.24650450306708249</v>
      </c>
      <c r="M31" s="77">
        <v>0.21566474731076046</v>
      </c>
      <c r="N31" s="78" t="s">
        <v>160</v>
      </c>
      <c r="P31" s="95">
        <v>0</v>
      </c>
      <c r="Q31" s="18">
        <v>0</v>
      </c>
      <c r="R31" s="19">
        <v>0</v>
      </c>
      <c r="S31" s="77" t="s">
        <v>160</v>
      </c>
      <c r="T31" s="77" t="s">
        <v>160</v>
      </c>
      <c r="U31" s="78" t="s">
        <v>160</v>
      </c>
    </row>
    <row r="32" spans="1:21" x14ac:dyDescent="0.2">
      <c r="A32" s="17" t="s">
        <v>180</v>
      </c>
      <c r="B32" s="18">
        <v>2105</v>
      </c>
      <c r="C32" s="18">
        <v>2498</v>
      </c>
      <c r="D32" s="19">
        <v>3183</v>
      </c>
      <c r="E32" s="27">
        <v>0.12972494613795585</v>
      </c>
      <c r="F32" s="27">
        <v>0.14555845675404641</v>
      </c>
      <c r="G32" s="28">
        <v>0.16773421793855015</v>
      </c>
      <c r="I32" s="95">
        <v>2105</v>
      </c>
      <c r="J32" s="18">
        <v>2498</v>
      </c>
      <c r="K32" s="19">
        <v>3183</v>
      </c>
      <c r="L32" s="77">
        <v>0.13017861990873272</v>
      </c>
      <c r="M32" s="77">
        <v>0.14587883530524767</v>
      </c>
      <c r="N32" s="78">
        <v>0.17010883652075856</v>
      </c>
      <c r="P32" s="95">
        <v>0</v>
      </c>
      <c r="Q32" s="18">
        <v>0</v>
      </c>
      <c r="R32" s="19">
        <v>0</v>
      </c>
      <c r="S32" s="77" t="s">
        <v>160</v>
      </c>
      <c r="T32" s="77" t="s">
        <v>160</v>
      </c>
      <c r="U32" s="78" t="s">
        <v>160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1622664</v>
      </c>
      <c r="C35" s="21">
        <v>1716149</v>
      </c>
      <c r="D35" s="22">
        <v>1897645</v>
      </c>
      <c r="E35" s="23">
        <v>100</v>
      </c>
      <c r="F35" s="23">
        <v>100</v>
      </c>
      <c r="G35" s="48">
        <v>100</v>
      </c>
      <c r="I35" s="96">
        <v>1617009</v>
      </c>
      <c r="J35" s="21">
        <v>1712380</v>
      </c>
      <c r="K35" s="22">
        <v>1871155</v>
      </c>
      <c r="L35" s="81">
        <v>100</v>
      </c>
      <c r="M35" s="81">
        <v>100</v>
      </c>
      <c r="N35" s="82">
        <v>100</v>
      </c>
      <c r="P35" s="96">
        <v>5655</v>
      </c>
      <c r="Q35" s="21">
        <v>3769</v>
      </c>
      <c r="R35" s="22">
        <v>26490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118</v>
      </c>
      <c r="B37" s="6"/>
      <c r="C37" s="6"/>
      <c r="D37" s="194" t="s">
        <v>104</v>
      </c>
      <c r="E37" s="194"/>
      <c r="F37" s="6"/>
      <c r="I37" s="194" t="s">
        <v>107</v>
      </c>
      <c r="J37" s="194"/>
      <c r="K37" s="194"/>
      <c r="L37" s="194"/>
      <c r="M37" s="194"/>
      <c r="N37" s="194"/>
      <c r="P37" s="194" t="s">
        <v>108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124452</v>
      </c>
      <c r="C40" s="18">
        <v>127290</v>
      </c>
      <c r="D40" s="19">
        <v>127854</v>
      </c>
      <c r="E40" s="27">
        <v>20.193969329025787</v>
      </c>
      <c r="F40" s="27">
        <v>20.028731608073173</v>
      </c>
      <c r="G40" s="28">
        <v>19.937810324608897</v>
      </c>
      <c r="I40" s="95">
        <v>124452</v>
      </c>
      <c r="J40" s="18">
        <v>127290</v>
      </c>
      <c r="K40" s="19">
        <v>127854</v>
      </c>
      <c r="L40" s="77">
        <v>20.426043155785262</v>
      </c>
      <c r="M40" s="77">
        <v>20.374419371464608</v>
      </c>
      <c r="N40" s="78">
        <v>20.459782622610835</v>
      </c>
      <c r="P40" s="95">
        <v>0</v>
      </c>
      <c r="Q40" s="18">
        <v>0</v>
      </c>
      <c r="R40" s="19">
        <v>0</v>
      </c>
      <c r="S40" s="77" t="s">
        <v>160</v>
      </c>
      <c r="T40" s="77" t="s">
        <v>160</v>
      </c>
      <c r="U40" s="78" t="s">
        <v>160</v>
      </c>
    </row>
    <row r="41" spans="1:21" x14ac:dyDescent="0.2">
      <c r="A41" s="17" t="s">
        <v>158</v>
      </c>
      <c r="B41" s="18">
        <v>57027</v>
      </c>
      <c r="C41" s="18">
        <v>66648</v>
      </c>
      <c r="D41" s="19">
        <v>72318</v>
      </c>
      <c r="E41" s="27">
        <v>9.2533787237356862</v>
      </c>
      <c r="F41" s="27">
        <v>10.486879599456838</v>
      </c>
      <c r="G41" s="28">
        <v>11.277414606152847</v>
      </c>
      <c r="I41" s="95">
        <v>54246</v>
      </c>
      <c r="J41" s="18">
        <v>62315</v>
      </c>
      <c r="K41" s="19">
        <v>68592</v>
      </c>
      <c r="L41" s="77">
        <v>8.9032810804866713</v>
      </c>
      <c r="M41" s="77">
        <v>9.9743258946721429</v>
      </c>
      <c r="N41" s="78">
        <v>10.976405975957908</v>
      </c>
      <c r="P41" s="95">
        <v>2781</v>
      </c>
      <c r="Q41" s="18">
        <v>4333</v>
      </c>
      <c r="R41" s="19">
        <v>3726</v>
      </c>
      <c r="S41" s="77">
        <v>39.717223650385606</v>
      </c>
      <c r="T41" s="77">
        <v>40.183622368543077</v>
      </c>
      <c r="U41" s="78">
        <v>22.775061124694375</v>
      </c>
    </row>
    <row r="42" spans="1:21" x14ac:dyDescent="0.2">
      <c r="A42" s="17" t="s">
        <v>82</v>
      </c>
      <c r="B42" s="18">
        <v>126966</v>
      </c>
      <c r="C42" s="18">
        <v>126213</v>
      </c>
      <c r="D42" s="19">
        <v>127422</v>
      </c>
      <c r="E42" s="27">
        <v>20.601898802984991</v>
      </c>
      <c r="F42" s="27">
        <v>19.859268618506871</v>
      </c>
      <c r="G42" s="28">
        <v>19.870443374335686</v>
      </c>
      <c r="I42" s="95">
        <v>126966</v>
      </c>
      <c r="J42" s="18">
        <v>126213</v>
      </c>
      <c r="K42" s="19">
        <v>127422</v>
      </c>
      <c r="L42" s="77">
        <v>20.838660650832704</v>
      </c>
      <c r="M42" s="77">
        <v>20.202031519606116</v>
      </c>
      <c r="N42" s="78">
        <v>20.390652004147839</v>
      </c>
      <c r="P42" s="95">
        <v>0</v>
      </c>
      <c r="Q42" s="18">
        <v>0</v>
      </c>
      <c r="R42" s="19">
        <v>0</v>
      </c>
      <c r="S42" s="77" t="s">
        <v>160</v>
      </c>
      <c r="T42" s="77" t="s">
        <v>160</v>
      </c>
      <c r="U42" s="78" t="s">
        <v>160</v>
      </c>
    </row>
    <row r="43" spans="1:21" x14ac:dyDescent="0.2">
      <c r="A43" s="17" t="s">
        <v>84</v>
      </c>
      <c r="B43" s="18">
        <v>81825</v>
      </c>
      <c r="C43" s="18">
        <v>86455</v>
      </c>
      <c r="D43" s="19">
        <v>89328</v>
      </c>
      <c r="E43" s="27">
        <v>13.277179477610124</v>
      </c>
      <c r="F43" s="27">
        <v>13.603456604414848</v>
      </c>
      <c r="G43" s="28">
        <v>13.929988273160507</v>
      </c>
      <c r="I43" s="95">
        <v>81825</v>
      </c>
      <c r="J43" s="18">
        <v>86455</v>
      </c>
      <c r="K43" s="19">
        <v>89328</v>
      </c>
      <c r="L43" s="77">
        <v>13.429763934867491</v>
      </c>
      <c r="M43" s="77">
        <v>13.838246733914469</v>
      </c>
      <c r="N43" s="78">
        <v>14.294675662181712</v>
      </c>
      <c r="P43" s="95">
        <v>0</v>
      </c>
      <c r="Q43" s="18">
        <v>0</v>
      </c>
      <c r="R43" s="19">
        <v>0</v>
      </c>
      <c r="S43" s="77" t="s">
        <v>160</v>
      </c>
      <c r="T43" s="77" t="s">
        <v>160</v>
      </c>
      <c r="U43" s="78" t="s">
        <v>160</v>
      </c>
    </row>
    <row r="44" spans="1:21" x14ac:dyDescent="0.2">
      <c r="A44" s="17" t="s">
        <v>152</v>
      </c>
      <c r="B44" s="18">
        <v>9837</v>
      </c>
      <c r="C44" s="18">
        <v>8493</v>
      </c>
      <c r="D44" s="19">
        <v>7267</v>
      </c>
      <c r="E44" s="27">
        <v>1.5961822734036148</v>
      </c>
      <c r="F44" s="27">
        <v>1.3363502046301001</v>
      </c>
      <c r="G44" s="28">
        <v>1.1332306195264352</v>
      </c>
      <c r="I44" s="95">
        <v>9837</v>
      </c>
      <c r="J44" s="18">
        <v>8493</v>
      </c>
      <c r="K44" s="19">
        <v>7267</v>
      </c>
      <c r="L44" s="77">
        <v>1.614525974057947</v>
      </c>
      <c r="M44" s="77">
        <v>1.3594150657698871</v>
      </c>
      <c r="N44" s="78">
        <v>1.1628986212282206</v>
      </c>
      <c r="P44" s="95">
        <v>0</v>
      </c>
      <c r="Q44" s="18">
        <v>0</v>
      </c>
      <c r="R44" s="19">
        <v>0</v>
      </c>
      <c r="S44" s="77" t="s">
        <v>160</v>
      </c>
      <c r="T44" s="77" t="s">
        <v>160</v>
      </c>
      <c r="U44" s="78" t="s">
        <v>160</v>
      </c>
    </row>
    <row r="45" spans="1:21" x14ac:dyDescent="0.2">
      <c r="A45" s="17" t="s">
        <v>159</v>
      </c>
      <c r="B45" s="18">
        <v>72901</v>
      </c>
      <c r="C45" s="18">
        <v>110716</v>
      </c>
      <c r="D45" s="19">
        <v>113588</v>
      </c>
      <c r="E45" s="27">
        <v>11.829143429236243</v>
      </c>
      <c r="F45" s="27">
        <v>17.420858266316518</v>
      </c>
      <c r="G45" s="28">
        <v>17.713141545447741</v>
      </c>
      <c r="I45" s="95">
        <v>72901</v>
      </c>
      <c r="J45" s="18">
        <v>110716</v>
      </c>
      <c r="K45" s="19">
        <v>102504</v>
      </c>
      <c r="L45" s="77">
        <v>11.965086716966391</v>
      </c>
      <c r="M45" s="77">
        <v>17.721535196253246</v>
      </c>
      <c r="N45" s="78">
        <v>16.403159525303085</v>
      </c>
      <c r="P45" s="95">
        <v>0</v>
      </c>
      <c r="Q45" s="18">
        <v>0</v>
      </c>
      <c r="R45" s="19">
        <v>11084</v>
      </c>
      <c r="S45" s="77" t="s">
        <v>160</v>
      </c>
      <c r="T45" s="77" t="s">
        <v>160</v>
      </c>
      <c r="U45" s="78">
        <v>67.750611246943762</v>
      </c>
    </row>
    <row r="46" spans="1:21" x14ac:dyDescent="0.2">
      <c r="A46" s="17" t="s">
        <v>161</v>
      </c>
      <c r="B46" s="18">
        <v>11691</v>
      </c>
      <c r="C46" s="18">
        <v>11926</v>
      </c>
      <c r="D46" s="19">
        <v>12224</v>
      </c>
      <c r="E46" s="27">
        <v>1.8970180907148178</v>
      </c>
      <c r="F46" s="27">
        <v>1.8765233180758949</v>
      </c>
      <c r="G46" s="28">
        <v>1.9062351855086204</v>
      </c>
      <c r="I46" s="95">
        <v>11691</v>
      </c>
      <c r="J46" s="18">
        <v>11926</v>
      </c>
      <c r="K46" s="19">
        <v>12224</v>
      </c>
      <c r="L46" s="77">
        <v>1.9188190670642937</v>
      </c>
      <c r="M46" s="77">
        <v>1.9089113475063786</v>
      </c>
      <c r="N46" s="78">
        <v>1.9561404631751438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3717</v>
      </c>
      <c r="C47" s="18">
        <v>3112</v>
      </c>
      <c r="D47" s="19">
        <v>2835</v>
      </c>
      <c r="E47" s="27">
        <v>0.60313200266760558</v>
      </c>
      <c r="F47" s="27">
        <v>0.48966464580347013</v>
      </c>
      <c r="G47" s="28">
        <v>0.44209561116794333</v>
      </c>
      <c r="I47" s="95">
        <v>3717</v>
      </c>
      <c r="J47" s="18">
        <v>3112</v>
      </c>
      <c r="K47" s="19">
        <v>2835</v>
      </c>
      <c r="L47" s="77">
        <v>0.61006333694961767</v>
      </c>
      <c r="M47" s="77">
        <v>0.49811605848061796</v>
      </c>
      <c r="N47" s="78">
        <v>0.45366968366341071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163</v>
      </c>
      <c r="B48" s="18">
        <v>1602</v>
      </c>
      <c r="C48" s="18">
        <v>1546</v>
      </c>
      <c r="D48" s="19">
        <v>1492</v>
      </c>
      <c r="E48" s="27">
        <v>0.2599455120456024</v>
      </c>
      <c r="F48" s="27">
        <v>0.24325885038951311</v>
      </c>
      <c r="G48" s="28">
        <v>0.23266548566581002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1602</v>
      </c>
      <c r="Q48" s="18">
        <v>1546</v>
      </c>
      <c r="R48" s="19">
        <v>1492</v>
      </c>
      <c r="S48" s="77">
        <v>22.879177377892031</v>
      </c>
      <c r="T48" s="77">
        <v>14.337382917555411</v>
      </c>
      <c r="U48" s="78">
        <v>9.1198044009779959</v>
      </c>
    </row>
    <row r="49" spans="1:21" x14ac:dyDescent="0.2">
      <c r="A49" s="17" t="s">
        <v>164</v>
      </c>
      <c r="B49" s="18">
        <v>4100</v>
      </c>
      <c r="C49" s="18">
        <v>5345</v>
      </c>
      <c r="D49" s="19">
        <v>6145</v>
      </c>
      <c r="E49" s="27">
        <v>0.66527877614667286</v>
      </c>
      <c r="F49" s="27">
        <v>0.84102105778263103</v>
      </c>
      <c r="G49" s="28">
        <v>0.95826367923351385</v>
      </c>
      <c r="I49" s="95">
        <v>4100</v>
      </c>
      <c r="J49" s="18">
        <v>5345</v>
      </c>
      <c r="K49" s="19">
        <v>6145</v>
      </c>
      <c r="L49" s="77">
        <v>0.67292431570982847</v>
      </c>
      <c r="M49" s="77">
        <v>0.85553673926057294</v>
      </c>
      <c r="N49" s="78">
        <v>0.98335104272016183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165</v>
      </c>
      <c r="B50" s="18">
        <v>35725</v>
      </c>
      <c r="C50" s="18">
        <v>0</v>
      </c>
      <c r="D50" s="19">
        <v>0</v>
      </c>
      <c r="E50" s="27">
        <v>5.7968498238633872</v>
      </c>
      <c r="F50" s="27" t="s">
        <v>160</v>
      </c>
      <c r="G50" s="28" t="s">
        <v>160</v>
      </c>
      <c r="I50" s="95">
        <v>35725</v>
      </c>
      <c r="J50" s="18">
        <v>0</v>
      </c>
      <c r="K50" s="19">
        <v>0</v>
      </c>
      <c r="L50" s="77">
        <v>5.8634685801789326</v>
      </c>
      <c r="M50" s="77" t="s">
        <v>160</v>
      </c>
      <c r="N50" s="78" t="s">
        <v>160</v>
      </c>
      <c r="P50" s="95">
        <v>0</v>
      </c>
      <c r="Q50" s="18">
        <v>0</v>
      </c>
      <c r="R50" s="19">
        <v>0</v>
      </c>
      <c r="S50" s="77" t="s">
        <v>160</v>
      </c>
      <c r="T50" s="77" t="s">
        <v>160</v>
      </c>
      <c r="U50" s="78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11898</v>
      </c>
      <c r="C52" s="18">
        <v>13886</v>
      </c>
      <c r="D52" s="19">
        <v>8569</v>
      </c>
      <c r="E52" s="27">
        <v>1.9306065557544181</v>
      </c>
      <c r="F52" s="27">
        <v>2.1849239304713968</v>
      </c>
      <c r="G52" s="28">
        <v>1.3362671224331943</v>
      </c>
      <c r="I52" s="95">
        <v>9348</v>
      </c>
      <c r="J52" s="18">
        <v>9050</v>
      </c>
      <c r="K52" s="19">
        <v>8569</v>
      </c>
      <c r="L52" s="77">
        <v>1.5342674398184089</v>
      </c>
      <c r="M52" s="77">
        <v>1.4485701572138794</v>
      </c>
      <c r="N52" s="78">
        <v>1.3712506240958611</v>
      </c>
      <c r="P52" s="95">
        <v>2550</v>
      </c>
      <c r="Q52" s="18">
        <v>4836</v>
      </c>
      <c r="R52" s="19">
        <v>0</v>
      </c>
      <c r="S52" s="77">
        <v>36.418166238217651</v>
      </c>
      <c r="T52" s="77">
        <v>44.848372438097002</v>
      </c>
      <c r="U52" s="78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34348</v>
      </c>
      <c r="C54" s="18">
        <v>32648</v>
      </c>
      <c r="D54" s="19">
        <v>32473</v>
      </c>
      <c r="E54" s="27">
        <v>5.5734135129477851</v>
      </c>
      <c r="F54" s="27">
        <v>5.1370730579022146</v>
      </c>
      <c r="G54" s="28">
        <v>5.0639050375508372</v>
      </c>
      <c r="I54" s="95">
        <v>34348</v>
      </c>
      <c r="J54" s="18">
        <v>32648</v>
      </c>
      <c r="K54" s="19">
        <v>32473</v>
      </c>
      <c r="L54" s="77">
        <v>5.6374644868295585</v>
      </c>
      <c r="M54" s="77">
        <v>5.2257368500241697</v>
      </c>
      <c r="N54" s="78">
        <v>5.1964781790483014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34098</v>
      </c>
      <c r="C57" s="18">
        <v>34989</v>
      </c>
      <c r="D57" s="19">
        <v>35277</v>
      </c>
      <c r="E57" s="27">
        <v>5.5328477339144513</v>
      </c>
      <c r="F57" s="27">
        <v>5.5054229730133732</v>
      </c>
      <c r="G57" s="28">
        <v>5.5011664462686198</v>
      </c>
      <c r="I57" s="95">
        <v>34098</v>
      </c>
      <c r="J57" s="18">
        <v>34989</v>
      </c>
      <c r="K57" s="19">
        <v>35277</v>
      </c>
      <c r="L57" s="77">
        <v>5.5964325163594468</v>
      </c>
      <c r="M57" s="77">
        <v>5.6004443348902129</v>
      </c>
      <c r="N57" s="78">
        <v>5.6451871007386734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340</v>
      </c>
      <c r="C58" s="18">
        <v>349</v>
      </c>
      <c r="D58" s="19">
        <v>357</v>
      </c>
      <c r="E58" s="27">
        <v>5.5169459485333847E-2</v>
      </c>
      <c r="F58" s="27">
        <v>5.4914190676545974E-2</v>
      </c>
      <c r="G58" s="28">
        <v>5.5671299184111379E-2</v>
      </c>
      <c r="I58" s="95">
        <v>271</v>
      </c>
      <c r="J58" s="18">
        <v>281</v>
      </c>
      <c r="K58" s="19">
        <v>299</v>
      </c>
      <c r="L58" s="77">
        <v>4.4478655989600858E-2</v>
      </c>
      <c r="M58" s="77">
        <v>4.497770322398896E-2</v>
      </c>
      <c r="N58" s="78">
        <v>4.7847349352860599E-2</v>
      </c>
      <c r="P58" s="95">
        <v>69</v>
      </c>
      <c r="Q58" s="18">
        <v>68</v>
      </c>
      <c r="R58" s="19">
        <v>58</v>
      </c>
      <c r="S58" s="77">
        <v>0.98543273350471294</v>
      </c>
      <c r="T58" s="77">
        <v>0.63062227580450714</v>
      </c>
      <c r="U58" s="78">
        <v>0.3545232273838631</v>
      </c>
    </row>
    <row r="59" spans="1:21" x14ac:dyDescent="0.2">
      <c r="A59" s="17" t="s">
        <v>174</v>
      </c>
      <c r="B59" s="18">
        <v>1920</v>
      </c>
      <c r="C59" s="18">
        <v>2266</v>
      </c>
      <c r="D59" s="19">
        <v>2552</v>
      </c>
      <c r="E59" s="27">
        <v>0.31154518297600292</v>
      </c>
      <c r="F59" s="27">
        <v>0.35654887126949336</v>
      </c>
      <c r="G59" s="28">
        <v>0.39796402105840967</v>
      </c>
      <c r="I59" s="95">
        <v>1920</v>
      </c>
      <c r="J59" s="18">
        <v>2266</v>
      </c>
      <c r="K59" s="19">
        <v>2552</v>
      </c>
      <c r="L59" s="77">
        <v>0.31512553321045628</v>
      </c>
      <c r="M59" s="77">
        <v>0.36270275980625977</v>
      </c>
      <c r="N59" s="78">
        <v>0.40838272758695737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2702</v>
      </c>
      <c r="C64" s="18">
        <v>2361</v>
      </c>
      <c r="D64" s="19">
        <v>0</v>
      </c>
      <c r="E64" s="27">
        <v>0.43843493979227077</v>
      </c>
      <c r="F64" s="27">
        <v>0.37149686013560185</v>
      </c>
      <c r="G64" s="28" t="s">
        <v>160</v>
      </c>
      <c r="I64" s="95">
        <v>2702</v>
      </c>
      <c r="J64" s="18">
        <v>2361</v>
      </c>
      <c r="K64" s="19">
        <v>0</v>
      </c>
      <c r="L64" s="77">
        <v>0.44347353684096502</v>
      </c>
      <c r="M64" s="77">
        <v>0.37790874488198556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180</v>
      </c>
      <c r="B65" s="18">
        <v>1134</v>
      </c>
      <c r="C65" s="18">
        <v>1294</v>
      </c>
      <c r="D65" s="19">
        <v>1563</v>
      </c>
      <c r="E65" s="27">
        <v>0.18400637369520173</v>
      </c>
      <c r="F65" s="27">
        <v>0.20360734308152004</v>
      </c>
      <c r="G65" s="28">
        <v>0.24373736869682378</v>
      </c>
      <c r="I65" s="95">
        <v>1134</v>
      </c>
      <c r="J65" s="18">
        <v>1294</v>
      </c>
      <c r="K65" s="19">
        <v>1563</v>
      </c>
      <c r="L65" s="77">
        <v>0.18612101805242573</v>
      </c>
      <c r="M65" s="77">
        <v>0.20712152303146519</v>
      </c>
      <c r="N65" s="78">
        <v>0.25011841818903385</v>
      </c>
      <c r="P65" s="95">
        <v>0</v>
      </c>
      <c r="Q65" s="18">
        <v>0</v>
      </c>
      <c r="R65" s="19">
        <v>0</v>
      </c>
      <c r="S65" s="77" t="s">
        <v>160</v>
      </c>
      <c r="T65" s="77" t="s">
        <v>160</v>
      </c>
      <c r="U65" s="78" t="s">
        <v>160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0</v>
      </c>
      <c r="R66" s="19">
        <v>0</v>
      </c>
      <c r="S66" s="77" t="s">
        <v>160</v>
      </c>
      <c r="T66" s="77" t="s">
        <v>160</v>
      </c>
      <c r="U66" s="78" t="s">
        <v>160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160</v>
      </c>
      <c r="F67" s="27" t="s">
        <v>160</v>
      </c>
      <c r="G67" s="28" t="s">
        <v>160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616283</v>
      </c>
      <c r="C68" s="21">
        <v>635537</v>
      </c>
      <c r="D68" s="22">
        <v>641264</v>
      </c>
      <c r="E68" s="23">
        <v>100</v>
      </c>
      <c r="F68" s="23">
        <v>100</v>
      </c>
      <c r="G68" s="48">
        <v>100</v>
      </c>
      <c r="I68" s="96">
        <v>609281</v>
      </c>
      <c r="J68" s="21">
        <v>624754</v>
      </c>
      <c r="K68" s="22">
        <v>624904</v>
      </c>
      <c r="L68" s="81">
        <v>100</v>
      </c>
      <c r="M68" s="81">
        <v>100</v>
      </c>
      <c r="N68" s="82">
        <v>100</v>
      </c>
      <c r="P68" s="96">
        <v>7002</v>
      </c>
      <c r="Q68" s="21">
        <v>10783</v>
      </c>
      <c r="R68" s="22">
        <v>16360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14</v>
      </c>
    </row>
    <row r="71" spans="1:21" ht="12.75" customHeight="1" x14ac:dyDescent="0.2">
      <c r="A71" s="26" t="s">
        <v>156</v>
      </c>
      <c r="U71" s="183"/>
    </row>
    <row r="72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2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194" t="s">
        <v>107</v>
      </c>
      <c r="J4" s="194"/>
      <c r="K4" s="194"/>
      <c r="L4" s="194"/>
      <c r="M4" s="194"/>
      <c r="N4" s="194"/>
      <c r="P4" s="194" t="s">
        <v>108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136488</v>
      </c>
      <c r="C7" s="18">
        <v>165362</v>
      </c>
      <c r="D7" s="19">
        <v>189892</v>
      </c>
      <c r="E7" s="27">
        <v>14.426519224894857</v>
      </c>
      <c r="F7" s="27">
        <v>15.635560447124721</v>
      </c>
      <c r="G7" s="28">
        <v>16.334093157283558</v>
      </c>
      <c r="I7" s="95">
        <v>130609</v>
      </c>
      <c r="J7" s="18">
        <v>156389</v>
      </c>
      <c r="K7" s="19">
        <v>179884</v>
      </c>
      <c r="L7" s="77">
        <v>14.477301244563073</v>
      </c>
      <c r="M7" s="77">
        <v>15.573910073264269</v>
      </c>
      <c r="N7" s="78">
        <v>16.412623972409012</v>
      </c>
      <c r="P7" s="95">
        <v>5879</v>
      </c>
      <c r="Q7" s="18">
        <v>8973</v>
      </c>
      <c r="R7" s="19">
        <v>10008</v>
      </c>
      <c r="S7" s="77">
        <v>13.383568192683315</v>
      </c>
      <c r="T7" s="77">
        <v>16.794250313500161</v>
      </c>
      <c r="U7" s="78">
        <v>15.040577096483318</v>
      </c>
    </row>
    <row r="8" spans="1:21" x14ac:dyDescent="0.2">
      <c r="A8" s="17" t="s">
        <v>158</v>
      </c>
      <c r="B8" s="18">
        <v>133216</v>
      </c>
      <c r="C8" s="18">
        <v>146253</v>
      </c>
      <c r="D8" s="19">
        <v>151639</v>
      </c>
      <c r="E8" s="27">
        <v>14.080675114761688</v>
      </c>
      <c r="F8" s="27">
        <v>13.828737086351955</v>
      </c>
      <c r="G8" s="28">
        <v>13.043654036385531</v>
      </c>
      <c r="I8" s="95">
        <v>114216</v>
      </c>
      <c r="J8" s="18">
        <v>124389</v>
      </c>
      <c r="K8" s="19">
        <v>127569</v>
      </c>
      <c r="L8" s="77">
        <v>12.660225856939537</v>
      </c>
      <c r="M8" s="77">
        <v>12.387208180263759</v>
      </c>
      <c r="N8" s="78">
        <v>11.639401100354924</v>
      </c>
      <c r="P8" s="95">
        <v>19000</v>
      </c>
      <c r="Q8" s="18">
        <v>21864</v>
      </c>
      <c r="R8" s="19">
        <v>24070</v>
      </c>
      <c r="S8" s="77">
        <v>43.253579802854738</v>
      </c>
      <c r="T8" s="77">
        <v>40.921596885586482</v>
      </c>
      <c r="U8" s="78">
        <v>36.173730087165616</v>
      </c>
    </row>
    <row r="9" spans="1:21" x14ac:dyDescent="0.2">
      <c r="A9" s="17" t="s">
        <v>82</v>
      </c>
      <c r="B9" s="18">
        <v>206182</v>
      </c>
      <c r="C9" s="18">
        <v>228907</v>
      </c>
      <c r="D9" s="19">
        <v>251521</v>
      </c>
      <c r="E9" s="27">
        <v>21.793041049962426</v>
      </c>
      <c r="F9" s="27">
        <v>21.643964364666481</v>
      </c>
      <c r="G9" s="28">
        <v>21.635284503892304</v>
      </c>
      <c r="I9" s="95">
        <v>192439</v>
      </c>
      <c r="J9" s="18">
        <v>214026</v>
      </c>
      <c r="K9" s="19">
        <v>234086</v>
      </c>
      <c r="L9" s="77">
        <v>21.330822333855043</v>
      </c>
      <c r="M9" s="77">
        <v>21.313658104728965</v>
      </c>
      <c r="N9" s="78">
        <v>21.358016806416</v>
      </c>
      <c r="P9" s="95">
        <v>13743</v>
      </c>
      <c r="Q9" s="18">
        <v>14881</v>
      </c>
      <c r="R9" s="19">
        <v>17435</v>
      </c>
      <c r="S9" s="77">
        <v>31.285997222664875</v>
      </c>
      <c r="T9" s="77">
        <v>27.851915626345242</v>
      </c>
      <c r="U9" s="78">
        <v>26.202284340246468</v>
      </c>
    </row>
    <row r="10" spans="1:21" x14ac:dyDescent="0.2">
      <c r="A10" s="17" t="s">
        <v>84</v>
      </c>
      <c r="B10" s="18">
        <v>9524</v>
      </c>
      <c r="C10" s="18">
        <v>12661</v>
      </c>
      <c r="D10" s="19">
        <v>15588</v>
      </c>
      <c r="E10" s="27">
        <v>1.0066684917201412</v>
      </c>
      <c r="F10" s="27">
        <v>1.1971422141788688</v>
      </c>
      <c r="G10" s="28">
        <v>1.3408455550298912</v>
      </c>
      <c r="I10" s="95">
        <v>5627</v>
      </c>
      <c r="J10" s="18">
        <v>7319</v>
      </c>
      <c r="K10" s="19">
        <v>9006</v>
      </c>
      <c r="L10" s="77">
        <v>0.62372251608355023</v>
      </c>
      <c r="M10" s="77">
        <v>0.72885847358971012</v>
      </c>
      <c r="N10" s="78">
        <v>0.82170783113292767</v>
      </c>
      <c r="P10" s="95">
        <v>3897</v>
      </c>
      <c r="Q10" s="18">
        <v>5342</v>
      </c>
      <c r="R10" s="19">
        <v>6582</v>
      </c>
      <c r="S10" s="77">
        <v>8.8715368679855207</v>
      </c>
      <c r="T10" s="77">
        <v>9.9983155215332502</v>
      </c>
      <c r="U10" s="78">
        <v>9.8917944093778178</v>
      </c>
    </row>
    <row r="11" spans="1:21" x14ac:dyDescent="0.2">
      <c r="A11" s="17" t="s">
        <v>152</v>
      </c>
      <c r="B11" s="18">
        <v>10411</v>
      </c>
      <c r="C11" s="18">
        <v>8969</v>
      </c>
      <c r="D11" s="19">
        <v>4140</v>
      </c>
      <c r="E11" s="27">
        <v>1.1004226866125986</v>
      </c>
      <c r="F11" s="27">
        <v>0.84805058991945925</v>
      </c>
      <c r="G11" s="28">
        <v>0.35611371553911658</v>
      </c>
      <c r="I11" s="95">
        <v>10411</v>
      </c>
      <c r="J11" s="18">
        <v>8969</v>
      </c>
      <c r="K11" s="19">
        <v>4140</v>
      </c>
      <c r="L11" s="77">
        <v>1.1540030415755893</v>
      </c>
      <c r="M11" s="77">
        <v>0.8931727899475489</v>
      </c>
      <c r="N11" s="78">
        <v>0.3777337798012792</v>
      </c>
      <c r="P11" s="95">
        <v>0</v>
      </c>
      <c r="Q11" s="18">
        <v>0</v>
      </c>
      <c r="R11" s="19">
        <v>0</v>
      </c>
      <c r="S11" s="77" t="s">
        <v>160</v>
      </c>
      <c r="T11" s="77" t="s">
        <v>160</v>
      </c>
      <c r="U11" s="78" t="s">
        <v>160</v>
      </c>
    </row>
    <row r="12" spans="1:21" x14ac:dyDescent="0.2">
      <c r="A12" s="17" t="s">
        <v>159</v>
      </c>
      <c r="B12" s="18">
        <v>128073</v>
      </c>
      <c r="C12" s="18">
        <v>171602</v>
      </c>
      <c r="D12" s="19">
        <v>193800</v>
      </c>
      <c r="E12" s="27">
        <v>13.537069901309705</v>
      </c>
      <c r="F12" s="27">
        <v>16.225574459957528</v>
      </c>
      <c r="G12" s="28">
        <v>16.670250741903573</v>
      </c>
      <c r="I12" s="95">
        <v>128073</v>
      </c>
      <c r="J12" s="18">
        <v>171602</v>
      </c>
      <c r="K12" s="19">
        <v>188011</v>
      </c>
      <c r="L12" s="77">
        <v>14.196199360648396</v>
      </c>
      <c r="M12" s="77">
        <v>17.088888070083541</v>
      </c>
      <c r="N12" s="78">
        <v>17.154131805366738</v>
      </c>
      <c r="P12" s="95">
        <v>0</v>
      </c>
      <c r="Q12" s="18">
        <v>0</v>
      </c>
      <c r="R12" s="19">
        <v>5789</v>
      </c>
      <c r="S12" s="77" t="s">
        <v>160</v>
      </c>
      <c r="T12" s="77" t="s">
        <v>160</v>
      </c>
      <c r="U12" s="78">
        <v>8.7000300571085063</v>
      </c>
    </row>
    <row r="13" spans="1:21" x14ac:dyDescent="0.2">
      <c r="A13" s="17" t="s">
        <v>161</v>
      </c>
      <c r="B13" s="18">
        <v>2155</v>
      </c>
      <c r="C13" s="18">
        <v>3027</v>
      </c>
      <c r="D13" s="19">
        <v>4167</v>
      </c>
      <c r="E13" s="27">
        <v>0.22777935737682739</v>
      </c>
      <c r="F13" s="27">
        <v>0.28621352834052888</v>
      </c>
      <c r="G13" s="28">
        <v>0.35843619629263257</v>
      </c>
      <c r="I13" s="95">
        <v>2155</v>
      </c>
      <c r="J13" s="18">
        <v>3027</v>
      </c>
      <c r="K13" s="19">
        <v>4167</v>
      </c>
      <c r="L13" s="77">
        <v>0.23887009457260541</v>
      </c>
      <c r="M13" s="77">
        <v>0.30144208219101687</v>
      </c>
      <c r="N13" s="78">
        <v>0.38019726097389622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0</v>
      </c>
      <c r="C14" s="18">
        <v>0</v>
      </c>
      <c r="D14" s="19">
        <v>0</v>
      </c>
      <c r="E14" s="27" t="s">
        <v>160</v>
      </c>
      <c r="F14" s="27" t="s">
        <v>160</v>
      </c>
      <c r="G14" s="28" t="s">
        <v>160</v>
      </c>
      <c r="I14" s="95">
        <v>0</v>
      </c>
      <c r="J14" s="18">
        <v>0</v>
      </c>
      <c r="K14" s="19">
        <v>0</v>
      </c>
      <c r="L14" s="77" t="s">
        <v>160</v>
      </c>
      <c r="M14" s="77" t="s">
        <v>160</v>
      </c>
      <c r="N14" s="78" t="s">
        <v>160</v>
      </c>
      <c r="P14" s="95">
        <v>0</v>
      </c>
      <c r="Q14" s="18">
        <v>0</v>
      </c>
      <c r="R14" s="19">
        <v>0</v>
      </c>
      <c r="S14" s="77" t="s">
        <v>160</v>
      </c>
      <c r="T14" s="77" t="s">
        <v>160</v>
      </c>
      <c r="U14" s="78" t="s">
        <v>160</v>
      </c>
    </row>
    <row r="15" spans="1:21" x14ac:dyDescent="0.2">
      <c r="A15" s="17" t="s">
        <v>163</v>
      </c>
      <c r="B15" s="18">
        <v>1408</v>
      </c>
      <c r="C15" s="18">
        <v>1786</v>
      </c>
      <c r="D15" s="19">
        <v>2154</v>
      </c>
      <c r="E15" s="27">
        <v>0.1488228933580385</v>
      </c>
      <c r="F15" s="27">
        <v>0.16887260046785085</v>
      </c>
      <c r="G15" s="28">
        <v>0.18528235344716357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1408</v>
      </c>
      <c r="Q15" s="18">
        <v>1786</v>
      </c>
      <c r="R15" s="19">
        <v>2154</v>
      </c>
      <c r="S15" s="77">
        <v>3.2053179138115508</v>
      </c>
      <c r="T15" s="77">
        <v>3.3427539351288624</v>
      </c>
      <c r="U15" s="78">
        <v>3.2371505861136161</v>
      </c>
    </row>
    <row r="16" spans="1:21" x14ac:dyDescent="0.2">
      <c r="A16" s="17" t="s">
        <v>164</v>
      </c>
      <c r="B16" s="18">
        <v>3794</v>
      </c>
      <c r="C16" s="18">
        <v>6133</v>
      </c>
      <c r="D16" s="19">
        <v>7913</v>
      </c>
      <c r="E16" s="27">
        <v>0.40101850667641908</v>
      </c>
      <c r="F16" s="27">
        <v>0.57989678536916534</v>
      </c>
      <c r="G16" s="28">
        <v>0.68065889639155308</v>
      </c>
      <c r="I16" s="95">
        <v>3794</v>
      </c>
      <c r="J16" s="18">
        <v>6133</v>
      </c>
      <c r="K16" s="19">
        <v>7913</v>
      </c>
      <c r="L16" s="77">
        <v>0.42054437995752436</v>
      </c>
      <c r="M16" s="77">
        <v>0.61075133468037879</v>
      </c>
      <c r="N16" s="78">
        <v>0.72198246366365271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25918</v>
      </c>
      <c r="C17" s="18">
        <v>0</v>
      </c>
      <c r="D17" s="19">
        <v>0</v>
      </c>
      <c r="E17" s="27">
        <v>2.7394827770267343</v>
      </c>
      <c r="F17" s="27" t="s">
        <v>160</v>
      </c>
      <c r="G17" s="28" t="s">
        <v>160</v>
      </c>
      <c r="I17" s="95">
        <v>25918</v>
      </c>
      <c r="J17" s="18">
        <v>0</v>
      </c>
      <c r="K17" s="19">
        <v>0</v>
      </c>
      <c r="L17" s="77">
        <v>2.8728701211753074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172433</v>
      </c>
      <c r="C18" s="18">
        <v>192791</v>
      </c>
      <c r="D18" s="19">
        <v>212258</v>
      </c>
      <c r="E18" s="27">
        <v>18.22583662670927</v>
      </c>
      <c r="F18" s="27">
        <v>18.229069158341229</v>
      </c>
      <c r="G18" s="28">
        <v>18.257967399251644</v>
      </c>
      <c r="I18" s="95">
        <v>172433</v>
      </c>
      <c r="J18" s="18">
        <v>192791</v>
      </c>
      <c r="K18" s="19">
        <v>212258</v>
      </c>
      <c r="L18" s="77">
        <v>19.113265437326252</v>
      </c>
      <c r="M18" s="77">
        <v>19.19898264542066</v>
      </c>
      <c r="N18" s="78">
        <v>19.366429138420269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27191</v>
      </c>
      <c r="C19" s="18">
        <v>27000</v>
      </c>
      <c r="D19" s="19">
        <v>27965</v>
      </c>
      <c r="E19" s="27">
        <v>2.8740364298994496</v>
      </c>
      <c r="F19" s="27">
        <v>2.5529452478342516</v>
      </c>
      <c r="G19" s="28">
        <v>2.4054879360027526</v>
      </c>
      <c r="I19" s="95">
        <v>27191</v>
      </c>
      <c r="J19" s="18">
        <v>27000</v>
      </c>
      <c r="K19" s="19">
        <v>27965</v>
      </c>
      <c r="L19" s="77">
        <v>3.0139752860898907</v>
      </c>
      <c r="M19" s="77">
        <v>2.6887797222191794</v>
      </c>
      <c r="N19" s="78">
        <v>2.5515278145272395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58554</v>
      </c>
      <c r="C21" s="18">
        <v>56777</v>
      </c>
      <c r="D21" s="19">
        <v>63183</v>
      </c>
      <c r="E21" s="27">
        <v>6.1890452398342228</v>
      </c>
      <c r="F21" s="27">
        <v>5.3684656420846402</v>
      </c>
      <c r="G21" s="28">
        <v>5.4348630166444458</v>
      </c>
      <c r="I21" s="95">
        <v>58554</v>
      </c>
      <c r="J21" s="18">
        <v>56777</v>
      </c>
      <c r="K21" s="19">
        <v>63183</v>
      </c>
      <c r="L21" s="77">
        <v>6.4903942077050294</v>
      </c>
      <c r="M21" s="77">
        <v>5.6541054180903094</v>
      </c>
      <c r="N21" s="78">
        <v>5.7648196640541602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29957</v>
      </c>
      <c r="C24" s="18">
        <v>33873</v>
      </c>
      <c r="D24" s="19">
        <v>34822</v>
      </c>
      <c r="E24" s="27">
        <v>3.1663973127320735</v>
      </c>
      <c r="F24" s="27">
        <v>3.2028116436996146</v>
      </c>
      <c r="G24" s="28">
        <v>2.9953120295901252</v>
      </c>
      <c r="I24" s="95">
        <v>29957</v>
      </c>
      <c r="J24" s="18">
        <v>33873</v>
      </c>
      <c r="K24" s="19">
        <v>34822</v>
      </c>
      <c r="L24" s="77">
        <v>3.3205714260378381</v>
      </c>
      <c r="M24" s="77">
        <v>3.3732235381751949</v>
      </c>
      <c r="N24" s="78">
        <v>3.1771607923285372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137</v>
      </c>
      <c r="C25" s="18">
        <v>132</v>
      </c>
      <c r="D25" s="19">
        <v>159</v>
      </c>
      <c r="E25" s="27">
        <v>1.4480636640661416E-2</v>
      </c>
      <c r="F25" s="27">
        <v>1.2481065656078563E-2</v>
      </c>
      <c r="G25" s="28">
        <v>1.3676831104038535E-2</v>
      </c>
      <c r="I25" s="95">
        <v>137</v>
      </c>
      <c r="J25" s="18">
        <v>132</v>
      </c>
      <c r="K25" s="19">
        <v>159</v>
      </c>
      <c r="L25" s="77">
        <v>1.5185709028513662E-2</v>
      </c>
      <c r="M25" s="77">
        <v>1.3145145308627098E-2</v>
      </c>
      <c r="N25" s="78">
        <v>1.4507166905411447E-2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650</v>
      </c>
      <c r="C26" s="18">
        <v>1179</v>
      </c>
      <c r="D26" s="19">
        <v>1543</v>
      </c>
      <c r="E26" s="27">
        <v>6.8703750484889928E-2</v>
      </c>
      <c r="F26" s="27">
        <v>0.11147860915542898</v>
      </c>
      <c r="G26" s="28">
        <v>0.13272547417315383</v>
      </c>
      <c r="I26" s="95">
        <v>650</v>
      </c>
      <c r="J26" s="18">
        <v>1179</v>
      </c>
      <c r="K26" s="19">
        <v>1543</v>
      </c>
      <c r="L26" s="77">
        <v>7.2048984441853148E-2</v>
      </c>
      <c r="M26" s="77">
        <v>0.1174100478702375</v>
      </c>
      <c r="N26" s="78">
        <v>0.14078338701289222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95">
        <v>0</v>
      </c>
      <c r="J27" s="18">
        <v>0</v>
      </c>
      <c r="K27" s="19">
        <v>0</v>
      </c>
      <c r="L27" s="77" t="s">
        <v>160</v>
      </c>
      <c r="M27" s="77" t="s">
        <v>160</v>
      </c>
      <c r="N27" s="78" t="s">
        <v>160</v>
      </c>
      <c r="P27" s="95">
        <v>0</v>
      </c>
      <c r="Q27" s="18">
        <v>0</v>
      </c>
      <c r="R27" s="19">
        <v>0</v>
      </c>
      <c r="S27" s="77" t="s">
        <v>160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95">
        <v>0</v>
      </c>
      <c r="J31" s="18">
        <v>0</v>
      </c>
      <c r="K31" s="19">
        <v>0</v>
      </c>
      <c r="L31" s="77" t="s">
        <v>160</v>
      </c>
      <c r="M31" s="77" t="s">
        <v>160</v>
      </c>
      <c r="N31" s="78" t="s">
        <v>160</v>
      </c>
      <c r="P31" s="95">
        <v>0</v>
      </c>
      <c r="Q31" s="18">
        <v>0</v>
      </c>
      <c r="R31" s="19">
        <v>0</v>
      </c>
      <c r="S31" s="77" t="s">
        <v>160</v>
      </c>
      <c r="T31" s="77" t="s">
        <v>160</v>
      </c>
      <c r="U31" s="78" t="s">
        <v>160</v>
      </c>
    </row>
    <row r="32" spans="1:21" x14ac:dyDescent="0.2">
      <c r="A32" s="17" t="s">
        <v>180</v>
      </c>
      <c r="B32" s="18">
        <v>0</v>
      </c>
      <c r="C32" s="18">
        <v>1150</v>
      </c>
      <c r="D32" s="19">
        <v>1806</v>
      </c>
      <c r="E32" s="27" t="s">
        <v>160</v>
      </c>
      <c r="F32" s="27">
        <v>0.1087365568521996</v>
      </c>
      <c r="G32" s="28">
        <v>0.15534815706851318</v>
      </c>
      <c r="I32" s="95">
        <v>0</v>
      </c>
      <c r="J32" s="18">
        <v>567</v>
      </c>
      <c r="K32" s="19">
        <v>1304</v>
      </c>
      <c r="L32" s="77" t="s">
        <v>160</v>
      </c>
      <c r="M32" s="77">
        <v>5.6464374166602764E-2</v>
      </c>
      <c r="N32" s="78">
        <v>0.11897701663305991</v>
      </c>
      <c r="P32" s="95">
        <v>0</v>
      </c>
      <c r="Q32" s="18">
        <v>583</v>
      </c>
      <c r="R32" s="19">
        <v>502</v>
      </c>
      <c r="S32" s="77" t="s">
        <v>160</v>
      </c>
      <c r="T32" s="77">
        <v>1.0911677179060062</v>
      </c>
      <c r="U32" s="78">
        <v>0.75443342350465881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946091</v>
      </c>
      <c r="C35" s="21">
        <v>1057602</v>
      </c>
      <c r="D35" s="22">
        <v>1162550</v>
      </c>
      <c r="E35" s="23">
        <v>100</v>
      </c>
      <c r="F35" s="23">
        <v>100</v>
      </c>
      <c r="G35" s="48">
        <v>100</v>
      </c>
      <c r="I35" s="96">
        <v>902164</v>
      </c>
      <c r="J35" s="21">
        <v>1004173</v>
      </c>
      <c r="K35" s="22">
        <v>1096010</v>
      </c>
      <c r="L35" s="81">
        <v>100</v>
      </c>
      <c r="M35" s="81">
        <v>100</v>
      </c>
      <c r="N35" s="82">
        <v>100</v>
      </c>
      <c r="P35" s="96">
        <v>43927</v>
      </c>
      <c r="Q35" s="21">
        <v>53429</v>
      </c>
      <c r="R35" s="22">
        <v>66540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120</v>
      </c>
      <c r="B37" s="6"/>
      <c r="C37" s="6"/>
      <c r="D37" s="6"/>
      <c r="E37" s="6"/>
      <c r="F37" s="6"/>
      <c r="I37" s="194" t="s">
        <v>107</v>
      </c>
      <c r="J37" s="194"/>
      <c r="K37" s="194"/>
      <c r="L37" s="194"/>
      <c r="M37" s="194"/>
      <c r="N37" s="194"/>
      <c r="P37" s="194" t="s">
        <v>108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65162</v>
      </c>
      <c r="C40" s="18">
        <v>77688</v>
      </c>
      <c r="D40" s="19">
        <v>82809</v>
      </c>
      <c r="E40" s="27">
        <v>13.534053216523667</v>
      </c>
      <c r="F40" s="27">
        <v>15.193438237054247</v>
      </c>
      <c r="G40" s="28">
        <v>15.67295535585855</v>
      </c>
      <c r="I40" s="95">
        <v>63726</v>
      </c>
      <c r="J40" s="18">
        <v>69518</v>
      </c>
      <c r="K40" s="19">
        <v>74217</v>
      </c>
      <c r="L40" s="77">
        <v>14.785546238764553</v>
      </c>
      <c r="M40" s="77">
        <v>15.382232479305744</v>
      </c>
      <c r="N40" s="78">
        <v>16.497689296519162</v>
      </c>
      <c r="P40" s="95">
        <v>1436</v>
      </c>
      <c r="Q40" s="18">
        <v>8170</v>
      </c>
      <c r="R40" s="19">
        <v>8592</v>
      </c>
      <c r="S40" s="77">
        <v>2.845536510452789</v>
      </c>
      <c r="T40" s="77">
        <v>13.756756301672027</v>
      </c>
      <c r="U40" s="78">
        <v>10.946199024116801</v>
      </c>
    </row>
    <row r="41" spans="1:21" x14ac:dyDescent="0.2">
      <c r="A41" s="17" t="s">
        <v>158</v>
      </c>
      <c r="B41" s="18">
        <v>63982</v>
      </c>
      <c r="C41" s="18">
        <v>69077</v>
      </c>
      <c r="D41" s="19">
        <v>74800</v>
      </c>
      <c r="E41" s="27">
        <v>13.288968922065271</v>
      </c>
      <c r="F41" s="27">
        <v>13.509385401876688</v>
      </c>
      <c r="G41" s="28">
        <v>14.157121334857559</v>
      </c>
      <c r="I41" s="95">
        <v>24205</v>
      </c>
      <c r="J41" s="18">
        <v>28687</v>
      </c>
      <c r="K41" s="19">
        <v>30159</v>
      </c>
      <c r="L41" s="77">
        <v>5.6159832204954965</v>
      </c>
      <c r="M41" s="77">
        <v>6.3475661430686134</v>
      </c>
      <c r="N41" s="78">
        <v>6.7040410080402255</v>
      </c>
      <c r="P41" s="95">
        <v>39777</v>
      </c>
      <c r="Q41" s="18">
        <v>40390</v>
      </c>
      <c r="R41" s="19">
        <v>44641</v>
      </c>
      <c r="S41" s="77">
        <v>78.820965025265039</v>
      </c>
      <c r="T41" s="77">
        <v>68.009227297984481</v>
      </c>
      <c r="U41" s="78">
        <v>56.872587364478363</v>
      </c>
    </row>
    <row r="42" spans="1:21" x14ac:dyDescent="0.2">
      <c r="A42" s="17" t="s">
        <v>82</v>
      </c>
      <c r="B42" s="18">
        <v>93437</v>
      </c>
      <c r="C42" s="18">
        <v>96506</v>
      </c>
      <c r="D42" s="19">
        <v>100674</v>
      </c>
      <c r="E42" s="27">
        <v>19.406729848566982</v>
      </c>
      <c r="F42" s="27">
        <v>18.873673546817489</v>
      </c>
      <c r="G42" s="28">
        <v>19.05419830568783</v>
      </c>
      <c r="I42" s="95">
        <v>88671</v>
      </c>
      <c r="J42" s="18">
        <v>91761</v>
      </c>
      <c r="K42" s="19">
        <v>95345</v>
      </c>
      <c r="L42" s="77">
        <v>20.573222398039917</v>
      </c>
      <c r="M42" s="77">
        <v>20.303936168094225</v>
      </c>
      <c r="N42" s="78">
        <v>21.194230243429665</v>
      </c>
      <c r="P42" s="95">
        <v>4766</v>
      </c>
      <c r="Q42" s="18">
        <v>4745</v>
      </c>
      <c r="R42" s="19">
        <v>5329</v>
      </c>
      <c r="S42" s="77">
        <v>9.4441692261963741</v>
      </c>
      <c r="T42" s="77">
        <v>7.9896950613750022</v>
      </c>
      <c r="U42" s="78">
        <v>6.789140432904845</v>
      </c>
    </row>
    <row r="43" spans="1:21" x14ac:dyDescent="0.2">
      <c r="A43" s="17" t="s">
        <v>84</v>
      </c>
      <c r="B43" s="18">
        <v>5196</v>
      </c>
      <c r="C43" s="18">
        <v>7106</v>
      </c>
      <c r="D43" s="19">
        <v>10194</v>
      </c>
      <c r="E43" s="27">
        <v>1.0792016898354404</v>
      </c>
      <c r="F43" s="27">
        <v>1.3897200611742802</v>
      </c>
      <c r="G43" s="28">
        <v>1.9293809476943575</v>
      </c>
      <c r="I43" s="95">
        <v>1892</v>
      </c>
      <c r="J43" s="18">
        <v>2360</v>
      </c>
      <c r="K43" s="19">
        <v>2600</v>
      </c>
      <c r="L43" s="77">
        <v>0.43897708131284774</v>
      </c>
      <c r="M43" s="77">
        <v>0.5221966778555418</v>
      </c>
      <c r="N43" s="78">
        <v>0.57795373258080796</v>
      </c>
      <c r="P43" s="95">
        <v>3304</v>
      </c>
      <c r="Q43" s="18">
        <v>4746</v>
      </c>
      <c r="R43" s="19">
        <v>7594</v>
      </c>
      <c r="S43" s="77">
        <v>6.5471118597047457</v>
      </c>
      <c r="T43" s="77">
        <v>7.991378874875819</v>
      </c>
      <c r="U43" s="78">
        <v>9.6747480667065862</v>
      </c>
    </row>
    <row r="44" spans="1:21" x14ac:dyDescent="0.2">
      <c r="A44" s="17" t="s">
        <v>152</v>
      </c>
      <c r="B44" s="18">
        <v>51609</v>
      </c>
      <c r="C44" s="18">
        <v>43351</v>
      </c>
      <c r="D44" s="19">
        <v>28190</v>
      </c>
      <c r="E44" s="27">
        <v>10.719114705680763</v>
      </c>
      <c r="F44" s="27">
        <v>8.478152880940927</v>
      </c>
      <c r="G44" s="28">
        <v>5.3354177864924406</v>
      </c>
      <c r="I44" s="95">
        <v>51609</v>
      </c>
      <c r="J44" s="18">
        <v>43351</v>
      </c>
      <c r="K44" s="19">
        <v>28190</v>
      </c>
      <c r="L44" s="77">
        <v>11.974190374986659</v>
      </c>
      <c r="M44" s="77">
        <v>9.5922661786930483</v>
      </c>
      <c r="N44" s="78">
        <v>6.2663522005588366</v>
      </c>
      <c r="P44" s="95">
        <v>0</v>
      </c>
      <c r="Q44" s="18">
        <v>0</v>
      </c>
      <c r="R44" s="19">
        <v>0</v>
      </c>
      <c r="S44" s="77" t="s">
        <v>160</v>
      </c>
      <c r="T44" s="77" t="s">
        <v>160</v>
      </c>
      <c r="U44" s="78" t="s">
        <v>160</v>
      </c>
    </row>
    <row r="45" spans="1:21" x14ac:dyDescent="0.2">
      <c r="A45" s="17" t="s">
        <v>159</v>
      </c>
      <c r="B45" s="18">
        <v>52742</v>
      </c>
      <c r="C45" s="18">
        <v>80286</v>
      </c>
      <c r="D45" s="19">
        <v>86598</v>
      </c>
      <c r="E45" s="27">
        <v>10.954437168071747</v>
      </c>
      <c r="F45" s="27">
        <v>15.70152896586522</v>
      </c>
      <c r="G45" s="28">
        <v>16.390085472673729</v>
      </c>
      <c r="I45" s="95">
        <v>52742</v>
      </c>
      <c r="J45" s="18">
        <v>80286</v>
      </c>
      <c r="K45" s="19">
        <v>75437</v>
      </c>
      <c r="L45" s="77">
        <v>12.237066185307725</v>
      </c>
      <c r="M45" s="77">
        <v>17.764865456911028</v>
      </c>
      <c r="N45" s="78">
        <v>16.768882971037851</v>
      </c>
      <c r="P45" s="95">
        <v>0</v>
      </c>
      <c r="Q45" s="18">
        <v>0</v>
      </c>
      <c r="R45" s="19">
        <v>11161</v>
      </c>
      <c r="S45" s="77" t="s">
        <v>160</v>
      </c>
      <c r="T45" s="77" t="s">
        <v>160</v>
      </c>
      <c r="U45" s="78">
        <v>14.219102340336081</v>
      </c>
    </row>
    <row r="46" spans="1:21" x14ac:dyDescent="0.2">
      <c r="A46" s="17" t="s">
        <v>161</v>
      </c>
      <c r="B46" s="18">
        <v>1800</v>
      </c>
      <c r="C46" s="18">
        <v>2183</v>
      </c>
      <c r="D46" s="19">
        <v>2672</v>
      </c>
      <c r="E46" s="27">
        <v>0.37385739832636505</v>
      </c>
      <c r="F46" s="27">
        <v>0.4269291997668806</v>
      </c>
      <c r="G46" s="28">
        <v>0.50571962843234486</v>
      </c>
      <c r="I46" s="95">
        <v>1800</v>
      </c>
      <c r="J46" s="18">
        <v>2183</v>
      </c>
      <c r="K46" s="19">
        <v>2672</v>
      </c>
      <c r="L46" s="77">
        <v>0.41763147270778328</v>
      </c>
      <c r="M46" s="77">
        <v>0.48303192701637615</v>
      </c>
      <c r="N46" s="78">
        <v>0.59395860517535337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0</v>
      </c>
      <c r="C47" s="18">
        <v>0</v>
      </c>
      <c r="D47" s="19">
        <v>0</v>
      </c>
      <c r="E47" s="27" t="s">
        <v>160</v>
      </c>
      <c r="F47" s="27" t="s">
        <v>160</v>
      </c>
      <c r="G47" s="28" t="s">
        <v>160</v>
      </c>
      <c r="I47" s="95">
        <v>0</v>
      </c>
      <c r="J47" s="18">
        <v>0</v>
      </c>
      <c r="K47" s="19">
        <v>0</v>
      </c>
      <c r="L47" s="77" t="s">
        <v>160</v>
      </c>
      <c r="M47" s="77" t="s">
        <v>160</v>
      </c>
      <c r="N47" s="78" t="s">
        <v>160</v>
      </c>
      <c r="P47" s="95">
        <v>0</v>
      </c>
      <c r="Q47" s="18">
        <v>0</v>
      </c>
      <c r="R47" s="19">
        <v>0</v>
      </c>
      <c r="S47" s="77" t="s">
        <v>160</v>
      </c>
      <c r="T47" s="77" t="s">
        <v>160</v>
      </c>
      <c r="U47" s="78" t="s">
        <v>160</v>
      </c>
    </row>
    <row r="48" spans="1:21" x14ac:dyDescent="0.2">
      <c r="A48" s="17" t="s">
        <v>163</v>
      </c>
      <c r="B48" s="18">
        <v>1182</v>
      </c>
      <c r="C48" s="18">
        <v>1124</v>
      </c>
      <c r="D48" s="19">
        <v>962</v>
      </c>
      <c r="E48" s="27">
        <v>0.24549969156764639</v>
      </c>
      <c r="F48" s="27">
        <v>0.21982062324231508</v>
      </c>
      <c r="G48" s="28">
        <v>0.18207420754188464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1182</v>
      </c>
      <c r="Q48" s="18">
        <v>1124</v>
      </c>
      <c r="R48" s="19">
        <v>962</v>
      </c>
      <c r="S48" s="77">
        <v>2.342217378381056</v>
      </c>
      <c r="T48" s="77">
        <v>1.8926063749179141</v>
      </c>
      <c r="U48" s="78">
        <v>1.2255869950186642</v>
      </c>
    </row>
    <row r="49" spans="1:21" x14ac:dyDescent="0.2">
      <c r="A49" s="17" t="s">
        <v>164</v>
      </c>
      <c r="B49" s="18">
        <v>1992</v>
      </c>
      <c r="C49" s="18">
        <v>2960</v>
      </c>
      <c r="D49" s="19">
        <v>3617</v>
      </c>
      <c r="E49" s="27">
        <v>0.41373552081451065</v>
      </c>
      <c r="F49" s="27">
        <v>0.57888705053136358</v>
      </c>
      <c r="G49" s="28">
        <v>0.68457630839812555</v>
      </c>
      <c r="I49" s="95">
        <v>1992</v>
      </c>
      <c r="J49" s="18">
        <v>2960</v>
      </c>
      <c r="K49" s="19">
        <v>3617</v>
      </c>
      <c r="L49" s="77">
        <v>0.46217882979661346</v>
      </c>
      <c r="M49" s="77">
        <v>0.65495854510695073</v>
      </c>
      <c r="N49" s="78">
        <v>0.80402255797876243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165</v>
      </c>
      <c r="B50" s="18">
        <v>17571</v>
      </c>
      <c r="C50" s="18">
        <v>0</v>
      </c>
      <c r="D50" s="19">
        <v>0</v>
      </c>
      <c r="E50" s="27">
        <v>3.6494713033292001</v>
      </c>
      <c r="F50" s="27" t="s">
        <v>160</v>
      </c>
      <c r="G50" s="28" t="s">
        <v>160</v>
      </c>
      <c r="I50" s="95">
        <v>17571</v>
      </c>
      <c r="J50" s="18">
        <v>0</v>
      </c>
      <c r="K50" s="19">
        <v>0</v>
      </c>
      <c r="L50" s="77">
        <v>4.0767792260824773</v>
      </c>
      <c r="M50" s="77" t="s">
        <v>160</v>
      </c>
      <c r="N50" s="78" t="s">
        <v>160</v>
      </c>
      <c r="P50" s="95">
        <v>0</v>
      </c>
      <c r="Q50" s="18">
        <v>0</v>
      </c>
      <c r="R50" s="19">
        <v>0</v>
      </c>
      <c r="S50" s="77" t="s">
        <v>160</v>
      </c>
      <c r="T50" s="77" t="s">
        <v>160</v>
      </c>
      <c r="U50" s="78" t="s">
        <v>160</v>
      </c>
    </row>
    <row r="51" spans="1:21" x14ac:dyDescent="0.2">
      <c r="A51" s="17" t="s">
        <v>166</v>
      </c>
      <c r="B51" s="18">
        <v>62505</v>
      </c>
      <c r="C51" s="18">
        <v>67271</v>
      </c>
      <c r="D51" s="19">
        <v>71155</v>
      </c>
      <c r="E51" s="27">
        <v>12.982198156883026</v>
      </c>
      <c r="F51" s="27">
        <v>13.156186073072757</v>
      </c>
      <c r="G51" s="28">
        <v>13.467245569275262</v>
      </c>
      <c r="I51" s="95">
        <v>62505</v>
      </c>
      <c r="J51" s="18">
        <v>67271</v>
      </c>
      <c r="K51" s="19">
        <v>71155</v>
      </c>
      <c r="L51" s="77">
        <v>14.502252889777774</v>
      </c>
      <c r="M51" s="77">
        <v>14.885039286449217</v>
      </c>
      <c r="N51" s="78">
        <v>15.817037631456689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10470</v>
      </c>
      <c r="C52" s="18">
        <v>9678</v>
      </c>
      <c r="D52" s="19">
        <v>9116</v>
      </c>
      <c r="E52" s="27">
        <v>2.1746038669316898</v>
      </c>
      <c r="F52" s="27">
        <v>1.8927259712981541</v>
      </c>
      <c r="G52" s="28">
        <v>1.7253518461037634</v>
      </c>
      <c r="I52" s="95">
        <v>10470</v>
      </c>
      <c r="J52" s="18">
        <v>9678</v>
      </c>
      <c r="K52" s="19">
        <v>9116</v>
      </c>
      <c r="L52" s="77">
        <v>2.4292230662502727</v>
      </c>
      <c r="M52" s="77">
        <v>2.1414489187652261</v>
      </c>
      <c r="N52" s="78">
        <v>2.0263947023871713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35451</v>
      </c>
      <c r="C54" s="18">
        <v>33103</v>
      </c>
      <c r="D54" s="19">
        <v>34541</v>
      </c>
      <c r="E54" s="27">
        <v>7.3631214600377595</v>
      </c>
      <c r="F54" s="27">
        <v>6.4739520384255833</v>
      </c>
      <c r="G54" s="28">
        <v>6.5374482356592907</v>
      </c>
      <c r="I54" s="95">
        <v>35451</v>
      </c>
      <c r="J54" s="18">
        <v>33103</v>
      </c>
      <c r="K54" s="19">
        <v>34541</v>
      </c>
      <c r="L54" s="77">
        <v>8.2252518549797919</v>
      </c>
      <c r="M54" s="77">
        <v>7.3246934860389832</v>
      </c>
      <c r="N54" s="78">
        <v>7.6781153373360338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17902</v>
      </c>
      <c r="C57" s="18">
        <v>19554</v>
      </c>
      <c r="D57" s="19">
        <v>20992</v>
      </c>
      <c r="E57" s="27">
        <v>3.7182195249103263</v>
      </c>
      <c r="F57" s="27">
        <v>3.8241747925980687</v>
      </c>
      <c r="G57" s="28">
        <v>3.97307875750441</v>
      </c>
      <c r="I57" s="95">
        <v>17902</v>
      </c>
      <c r="J57" s="18">
        <v>19554</v>
      </c>
      <c r="K57" s="19">
        <v>20992</v>
      </c>
      <c r="L57" s="77">
        <v>4.1535770135637424</v>
      </c>
      <c r="M57" s="77">
        <v>4.3267092537234175</v>
      </c>
      <c r="N57" s="78">
        <v>4.6663095208985848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48</v>
      </c>
      <c r="C58" s="18">
        <v>54</v>
      </c>
      <c r="D58" s="19">
        <v>59</v>
      </c>
      <c r="E58" s="27">
        <v>9.9695306220364006E-3</v>
      </c>
      <c r="F58" s="27">
        <v>1.0560777273207308E-2</v>
      </c>
      <c r="G58" s="28">
        <v>1.1166713352360908E-2</v>
      </c>
      <c r="I58" s="95">
        <v>48</v>
      </c>
      <c r="J58" s="18">
        <v>54</v>
      </c>
      <c r="K58" s="19">
        <v>59</v>
      </c>
      <c r="L58" s="77">
        <v>1.1136839272207554E-2</v>
      </c>
      <c r="M58" s="77">
        <v>1.1948568052626804E-2</v>
      </c>
      <c r="N58" s="78">
        <v>1.3115103931641411E-2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418</v>
      </c>
      <c r="C59" s="18">
        <v>1010</v>
      </c>
      <c r="D59" s="19">
        <v>1385</v>
      </c>
      <c r="E59" s="27">
        <v>8.6817995833566988E-2</v>
      </c>
      <c r="F59" s="27">
        <v>0.19752564899887742</v>
      </c>
      <c r="G59" s="28">
        <v>0.26213386428847218</v>
      </c>
      <c r="I59" s="95">
        <v>418</v>
      </c>
      <c r="J59" s="18">
        <v>1010</v>
      </c>
      <c r="K59" s="19">
        <v>1385</v>
      </c>
      <c r="L59" s="77">
        <v>9.6983308662140777E-2</v>
      </c>
      <c r="M59" s="77">
        <v>0.22348247653987172</v>
      </c>
      <c r="N59" s="78">
        <v>0.30787150754785347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95">
        <v>0</v>
      </c>
      <c r="J64" s="18">
        <v>0</v>
      </c>
      <c r="K64" s="19">
        <v>0</v>
      </c>
      <c r="L64" s="77" t="s">
        <v>160</v>
      </c>
      <c r="M64" s="77" t="s">
        <v>160</v>
      </c>
      <c r="N64" s="78" t="s">
        <v>160</v>
      </c>
      <c r="P64" s="95">
        <v>0</v>
      </c>
      <c r="Q64" s="18">
        <v>0</v>
      </c>
      <c r="R64" s="19">
        <v>0</v>
      </c>
      <c r="S64" s="77" t="s">
        <v>160</v>
      </c>
      <c r="T64" s="77" t="s">
        <v>160</v>
      </c>
      <c r="U64" s="78" t="s">
        <v>160</v>
      </c>
    </row>
    <row r="65" spans="1:21" x14ac:dyDescent="0.2">
      <c r="A65" s="17" t="s">
        <v>180</v>
      </c>
      <c r="B65" s="18">
        <v>0</v>
      </c>
      <c r="C65" s="18">
        <v>375</v>
      </c>
      <c r="D65" s="19">
        <v>592</v>
      </c>
      <c r="E65" s="27" t="s">
        <v>160</v>
      </c>
      <c r="F65" s="27">
        <v>7.3338731063939636E-2</v>
      </c>
      <c r="G65" s="28">
        <v>0.11204566617962132</v>
      </c>
      <c r="I65" s="95">
        <v>0</v>
      </c>
      <c r="J65" s="18">
        <v>161</v>
      </c>
      <c r="K65" s="19">
        <v>378</v>
      </c>
      <c r="L65" s="77" t="s">
        <v>160</v>
      </c>
      <c r="M65" s="77">
        <v>3.5624434379128066E-2</v>
      </c>
      <c r="N65" s="78">
        <v>8.4025581121363616E-2</v>
      </c>
      <c r="P65" s="95">
        <v>0</v>
      </c>
      <c r="Q65" s="18">
        <v>214</v>
      </c>
      <c r="R65" s="19">
        <v>214</v>
      </c>
      <c r="S65" s="77" t="s">
        <v>160</v>
      </c>
      <c r="T65" s="77">
        <v>0.36033608917476301</v>
      </c>
      <c r="U65" s="78">
        <v>0.27263577643866332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0</v>
      </c>
      <c r="R66" s="19">
        <v>0</v>
      </c>
      <c r="S66" s="77" t="s">
        <v>160</v>
      </c>
      <c r="T66" s="77" t="s">
        <v>160</v>
      </c>
      <c r="U66" s="78" t="s">
        <v>160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160</v>
      </c>
      <c r="F67" s="27" t="s">
        <v>160</v>
      </c>
      <c r="G67" s="28" t="s">
        <v>160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481467</v>
      </c>
      <c r="C68" s="21">
        <v>511326</v>
      </c>
      <c r="D68" s="22">
        <v>528356</v>
      </c>
      <c r="E68" s="23">
        <v>100</v>
      </c>
      <c r="F68" s="23">
        <v>100</v>
      </c>
      <c r="G68" s="48">
        <v>100</v>
      </c>
      <c r="I68" s="96">
        <v>431002</v>
      </c>
      <c r="J68" s="21">
        <v>451937</v>
      </c>
      <c r="K68" s="22">
        <v>449863</v>
      </c>
      <c r="L68" s="81">
        <v>100</v>
      </c>
      <c r="M68" s="81">
        <v>100</v>
      </c>
      <c r="N68" s="82">
        <v>100</v>
      </c>
      <c r="P68" s="96">
        <v>50465</v>
      </c>
      <c r="Q68" s="21">
        <v>59389</v>
      </c>
      <c r="R68" s="22">
        <v>78493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15</v>
      </c>
    </row>
    <row r="71" spans="1:21" ht="12.75" customHeight="1" x14ac:dyDescent="0.2">
      <c r="A71" s="26" t="s">
        <v>156</v>
      </c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2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194" t="s">
        <v>107</v>
      </c>
      <c r="J4" s="194"/>
      <c r="K4" s="194"/>
      <c r="L4" s="194"/>
      <c r="M4" s="194"/>
      <c r="N4" s="194"/>
      <c r="P4" s="194" t="s">
        <v>108</v>
      </c>
      <c r="Q4" s="194"/>
      <c r="R4" s="194"/>
      <c r="S4" s="194"/>
      <c r="T4" s="194"/>
      <c r="U4" s="194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589903</v>
      </c>
      <c r="C7" s="18">
        <v>614992</v>
      </c>
      <c r="D7" s="19">
        <v>661834</v>
      </c>
      <c r="E7" s="27">
        <v>35.729696138620099</v>
      </c>
      <c r="F7" s="27">
        <v>33.713117917412205</v>
      </c>
      <c r="G7" s="28">
        <v>32.401007718465472</v>
      </c>
      <c r="I7" s="95">
        <v>83961</v>
      </c>
      <c r="J7" s="18">
        <v>98670</v>
      </c>
      <c r="K7" s="19">
        <v>118726</v>
      </c>
      <c r="L7" s="77">
        <v>36.763888098292753</v>
      </c>
      <c r="M7" s="77">
        <v>38.318297793018282</v>
      </c>
      <c r="N7" s="78">
        <v>39.925748317735327</v>
      </c>
      <c r="P7" s="95">
        <v>505942</v>
      </c>
      <c r="Q7" s="18">
        <v>516322</v>
      </c>
      <c r="R7" s="19">
        <v>543108</v>
      </c>
      <c r="S7" s="77">
        <v>35.563675062577452</v>
      </c>
      <c r="T7" s="77">
        <v>32.956211531182603</v>
      </c>
      <c r="U7" s="78">
        <v>31.118906161636012</v>
      </c>
    </row>
    <row r="8" spans="1:21" x14ac:dyDescent="0.2">
      <c r="A8" s="17" t="s">
        <v>158</v>
      </c>
      <c r="B8" s="18">
        <v>329719</v>
      </c>
      <c r="C8" s="18">
        <v>365906</v>
      </c>
      <c r="D8" s="19">
        <v>414739</v>
      </c>
      <c r="E8" s="27">
        <v>19.970672604020798</v>
      </c>
      <c r="F8" s="27">
        <v>20.058524541276356</v>
      </c>
      <c r="G8" s="28">
        <v>20.30412692631181</v>
      </c>
      <c r="I8" s="95">
        <v>81446</v>
      </c>
      <c r="J8" s="18">
        <v>85015</v>
      </c>
      <c r="K8" s="19">
        <v>91193</v>
      </c>
      <c r="L8" s="77">
        <v>35.662648492199374</v>
      </c>
      <c r="M8" s="77">
        <v>33.015405765414506</v>
      </c>
      <c r="N8" s="78">
        <v>30.666819115772764</v>
      </c>
      <c r="P8" s="95">
        <v>248273</v>
      </c>
      <c r="Q8" s="18">
        <v>280891</v>
      </c>
      <c r="R8" s="19">
        <v>323546</v>
      </c>
      <c r="S8" s="77">
        <v>17.451605715301937</v>
      </c>
      <c r="T8" s="77">
        <v>17.928934295275841</v>
      </c>
      <c r="U8" s="78">
        <v>18.538481504549161</v>
      </c>
    </row>
    <row r="9" spans="1:21" x14ac:dyDescent="0.2">
      <c r="A9" s="17" t="s">
        <v>82</v>
      </c>
      <c r="B9" s="18">
        <v>314016</v>
      </c>
      <c r="C9" s="18">
        <v>362665</v>
      </c>
      <c r="D9" s="19">
        <v>435542</v>
      </c>
      <c r="E9" s="27">
        <v>19.019561288321857</v>
      </c>
      <c r="F9" s="27">
        <v>19.880856839630916</v>
      </c>
      <c r="G9" s="28">
        <v>21.322566842615956</v>
      </c>
      <c r="I9" s="95">
        <v>38585</v>
      </c>
      <c r="J9" s="18">
        <v>42330</v>
      </c>
      <c r="K9" s="19">
        <v>47755</v>
      </c>
      <c r="L9" s="77">
        <v>16.895161113762647</v>
      </c>
      <c r="M9" s="77">
        <v>16.438771111568499</v>
      </c>
      <c r="N9" s="78">
        <v>16.059280283286309</v>
      </c>
      <c r="P9" s="95">
        <v>275431</v>
      </c>
      <c r="Q9" s="18">
        <v>320335</v>
      </c>
      <c r="R9" s="19">
        <v>387787</v>
      </c>
      <c r="S9" s="77">
        <v>19.360595851225575</v>
      </c>
      <c r="T9" s="77">
        <v>20.446597318807601</v>
      </c>
      <c r="U9" s="78">
        <v>22.219350964637503</v>
      </c>
    </row>
    <row r="10" spans="1:21" x14ac:dyDescent="0.2">
      <c r="A10" s="17" t="s">
        <v>84</v>
      </c>
      <c r="B10" s="18">
        <v>156512</v>
      </c>
      <c r="C10" s="18">
        <v>158562</v>
      </c>
      <c r="D10" s="19">
        <v>164393</v>
      </c>
      <c r="E10" s="27">
        <v>9.4797385367555496</v>
      </c>
      <c r="F10" s="27">
        <v>8.6921771392484999</v>
      </c>
      <c r="G10" s="28">
        <v>8.0480888891499891</v>
      </c>
      <c r="I10" s="95">
        <v>13705</v>
      </c>
      <c r="J10" s="18">
        <v>18125</v>
      </c>
      <c r="K10" s="19">
        <v>22595</v>
      </c>
      <c r="L10" s="77">
        <v>6.0009895831052766</v>
      </c>
      <c r="M10" s="77">
        <v>7.038807616281102</v>
      </c>
      <c r="N10" s="78">
        <v>7.5983548947933022</v>
      </c>
      <c r="P10" s="95">
        <v>142807</v>
      </c>
      <c r="Q10" s="18">
        <v>140437</v>
      </c>
      <c r="R10" s="19">
        <v>141798</v>
      </c>
      <c r="S10" s="77">
        <v>10.038189643598473</v>
      </c>
      <c r="T10" s="77">
        <v>8.96392460287319</v>
      </c>
      <c r="U10" s="78">
        <v>8.1247167338865633</v>
      </c>
    </row>
    <row r="11" spans="1:21" x14ac:dyDescent="0.2">
      <c r="A11" s="17" t="s">
        <v>152</v>
      </c>
      <c r="B11" s="18">
        <v>91221</v>
      </c>
      <c r="C11" s="18">
        <v>94393</v>
      </c>
      <c r="D11" s="19">
        <v>98565</v>
      </c>
      <c r="E11" s="27">
        <v>5.5251433056978252</v>
      </c>
      <c r="F11" s="27">
        <v>5.1745101392835844</v>
      </c>
      <c r="G11" s="28">
        <v>4.8253872206180839</v>
      </c>
      <c r="I11" s="95">
        <v>5652</v>
      </c>
      <c r="J11" s="18">
        <v>6040</v>
      </c>
      <c r="K11" s="19">
        <v>6690</v>
      </c>
      <c r="L11" s="77">
        <v>2.4748335004531938</v>
      </c>
      <c r="M11" s="77">
        <v>2.3456219587496747</v>
      </c>
      <c r="N11" s="78">
        <v>2.2497452642694045</v>
      </c>
      <c r="P11" s="95">
        <v>85569</v>
      </c>
      <c r="Q11" s="18">
        <v>88353</v>
      </c>
      <c r="R11" s="19">
        <v>91875</v>
      </c>
      <c r="S11" s="77">
        <v>6.0148161477594071</v>
      </c>
      <c r="T11" s="77">
        <v>5.6394655997896201</v>
      </c>
      <c r="U11" s="78">
        <v>5.2642375063528961</v>
      </c>
    </row>
    <row r="12" spans="1:21" x14ac:dyDescent="0.2">
      <c r="A12" s="17" t="s">
        <v>159</v>
      </c>
      <c r="B12" s="18">
        <v>4729</v>
      </c>
      <c r="C12" s="18">
        <v>7075</v>
      </c>
      <c r="D12" s="19">
        <v>10382</v>
      </c>
      <c r="E12" s="27">
        <v>0.28642968935491842</v>
      </c>
      <c r="F12" s="27">
        <v>0.38784294635652389</v>
      </c>
      <c r="G12" s="28">
        <v>0.5082653084204023</v>
      </c>
      <c r="I12" s="95">
        <v>4729</v>
      </c>
      <c r="J12" s="18">
        <v>7075</v>
      </c>
      <c r="K12" s="19">
        <v>10382</v>
      </c>
      <c r="L12" s="77">
        <v>2.0706807543600769</v>
      </c>
      <c r="M12" s="77">
        <v>2.7475621453897268</v>
      </c>
      <c r="N12" s="78">
        <v>3.4913087195283943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  <c r="I13" s="95">
        <v>0</v>
      </c>
      <c r="J13" s="18">
        <v>0</v>
      </c>
      <c r="K13" s="19">
        <v>0</v>
      </c>
      <c r="L13" s="77" t="s">
        <v>160</v>
      </c>
      <c r="M13" s="77" t="s">
        <v>160</v>
      </c>
      <c r="N13" s="78" t="s">
        <v>160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13965</v>
      </c>
      <c r="C14" s="18">
        <v>16236</v>
      </c>
      <c r="D14" s="19">
        <v>19787</v>
      </c>
      <c r="E14" s="27">
        <v>0.84584280225025077</v>
      </c>
      <c r="F14" s="27">
        <v>0.89003789074834228</v>
      </c>
      <c r="G14" s="28">
        <v>0.96870021746431323</v>
      </c>
      <c r="I14" s="95">
        <v>0</v>
      </c>
      <c r="J14" s="18">
        <v>0</v>
      </c>
      <c r="K14" s="19">
        <v>0</v>
      </c>
      <c r="L14" s="77" t="s">
        <v>160</v>
      </c>
      <c r="M14" s="77" t="s">
        <v>160</v>
      </c>
      <c r="N14" s="78" t="s">
        <v>160</v>
      </c>
      <c r="P14" s="95">
        <v>13965</v>
      </c>
      <c r="Q14" s="18">
        <v>16236</v>
      </c>
      <c r="R14" s="19">
        <v>19787</v>
      </c>
      <c r="S14" s="77">
        <v>0.98162777996073491</v>
      </c>
      <c r="T14" s="77">
        <v>1.0363243294306279</v>
      </c>
      <c r="U14" s="78">
        <v>1.1337520276267183</v>
      </c>
    </row>
    <row r="15" spans="1:21" x14ac:dyDescent="0.2">
      <c r="A15" s="17" t="s">
        <v>163</v>
      </c>
      <c r="B15" s="18">
        <v>33732</v>
      </c>
      <c r="C15" s="18">
        <v>27141</v>
      </c>
      <c r="D15" s="19">
        <v>28234</v>
      </c>
      <c r="E15" s="27">
        <v>2.043105578625525</v>
      </c>
      <c r="F15" s="27">
        <v>1.4878368066519314</v>
      </c>
      <c r="G15" s="28">
        <v>1.3822348986651549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33732</v>
      </c>
      <c r="Q15" s="18">
        <v>27141</v>
      </c>
      <c r="R15" s="19">
        <v>28234</v>
      </c>
      <c r="S15" s="77">
        <v>2.3710897439051566</v>
      </c>
      <c r="T15" s="77">
        <v>1.7323773481816134</v>
      </c>
      <c r="U15" s="78">
        <v>1.6177467401835937</v>
      </c>
    </row>
    <row r="16" spans="1:21" x14ac:dyDescent="0.2">
      <c r="A16" s="17" t="s">
        <v>164</v>
      </c>
      <c r="B16" s="18">
        <v>0</v>
      </c>
      <c r="C16" s="18">
        <v>0</v>
      </c>
      <c r="D16" s="19">
        <v>0</v>
      </c>
      <c r="E16" s="27" t="s">
        <v>160</v>
      </c>
      <c r="F16" s="27" t="s">
        <v>160</v>
      </c>
      <c r="G16" s="28" t="s">
        <v>160</v>
      </c>
      <c r="I16" s="95">
        <v>0</v>
      </c>
      <c r="J16" s="18">
        <v>0</v>
      </c>
      <c r="K16" s="19">
        <v>0</v>
      </c>
      <c r="L16" s="77" t="s">
        <v>160</v>
      </c>
      <c r="M16" s="77" t="s">
        <v>160</v>
      </c>
      <c r="N16" s="78" t="s">
        <v>160</v>
      </c>
      <c r="P16" s="95">
        <v>0</v>
      </c>
      <c r="Q16" s="18">
        <v>0</v>
      </c>
      <c r="R16" s="19">
        <v>0</v>
      </c>
      <c r="S16" s="77" t="s">
        <v>160</v>
      </c>
      <c r="T16" s="77" t="s">
        <v>160</v>
      </c>
      <c r="U16" s="78" t="s">
        <v>160</v>
      </c>
    </row>
    <row r="17" spans="1:21" x14ac:dyDescent="0.2">
      <c r="A17" s="17" t="s">
        <v>165</v>
      </c>
      <c r="B17" s="18">
        <v>115182</v>
      </c>
      <c r="C17" s="18">
        <v>175372</v>
      </c>
      <c r="D17" s="19">
        <v>201971</v>
      </c>
      <c r="E17" s="27">
        <v>6.9764314821903604</v>
      </c>
      <c r="F17" s="27">
        <v>9.6136810160334001</v>
      </c>
      <c r="G17" s="28">
        <v>9.8877723566728051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115182</v>
      </c>
      <c r="Q17" s="18">
        <v>175372</v>
      </c>
      <c r="R17" s="19">
        <v>201971</v>
      </c>
      <c r="S17" s="77">
        <v>8.0963731436761446</v>
      </c>
      <c r="T17" s="77">
        <v>11.193783585914517</v>
      </c>
      <c r="U17" s="78">
        <v>11.572498649203817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29</v>
      </c>
      <c r="C21" s="18">
        <v>30</v>
      </c>
      <c r="D21" s="19">
        <v>26</v>
      </c>
      <c r="E21" s="27">
        <v>1.7564941829758161E-3</v>
      </c>
      <c r="F21" s="27">
        <v>1.6445637301336702E-3</v>
      </c>
      <c r="G21" s="28">
        <v>1.2728663088933212E-3</v>
      </c>
      <c r="I21" s="95">
        <v>29</v>
      </c>
      <c r="J21" s="18">
        <v>30</v>
      </c>
      <c r="K21" s="19">
        <v>26</v>
      </c>
      <c r="L21" s="77">
        <v>1.269819028894951E-2</v>
      </c>
      <c r="M21" s="77">
        <v>1.1650440192465273E-2</v>
      </c>
      <c r="N21" s="78">
        <v>8.7434046144999281E-3</v>
      </c>
      <c r="P21" s="95">
        <v>0</v>
      </c>
      <c r="Q21" s="18">
        <v>0</v>
      </c>
      <c r="R21" s="19">
        <v>0</v>
      </c>
      <c r="S21" s="77" t="s">
        <v>160</v>
      </c>
      <c r="T21" s="77" t="s">
        <v>160</v>
      </c>
      <c r="U21" s="78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0</v>
      </c>
      <c r="Q23" s="18">
        <v>0</v>
      </c>
      <c r="R23" s="19">
        <v>0</v>
      </c>
      <c r="S23" s="77" t="s">
        <v>160</v>
      </c>
      <c r="T23" s="77" t="s">
        <v>160</v>
      </c>
      <c r="U23" s="78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95">
        <v>0</v>
      </c>
      <c r="J24" s="18">
        <v>0</v>
      </c>
      <c r="K24" s="19">
        <v>0</v>
      </c>
      <c r="L24" s="77" t="s">
        <v>160</v>
      </c>
      <c r="M24" s="77" t="s">
        <v>160</v>
      </c>
      <c r="N24" s="78" t="s">
        <v>160</v>
      </c>
      <c r="P24" s="95">
        <v>0</v>
      </c>
      <c r="Q24" s="18">
        <v>0</v>
      </c>
      <c r="R24" s="19">
        <v>0</v>
      </c>
      <c r="S24" s="77" t="s">
        <v>160</v>
      </c>
      <c r="T24" s="77" t="s">
        <v>160</v>
      </c>
      <c r="U24" s="78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95">
        <v>0</v>
      </c>
      <c r="J25" s="18">
        <v>0</v>
      </c>
      <c r="K25" s="19">
        <v>0</v>
      </c>
      <c r="L25" s="77" t="s">
        <v>160</v>
      </c>
      <c r="M25" s="77" t="s">
        <v>160</v>
      </c>
      <c r="N25" s="78" t="s">
        <v>160</v>
      </c>
      <c r="P25" s="95">
        <v>0</v>
      </c>
      <c r="Q25" s="18">
        <v>0</v>
      </c>
      <c r="R25" s="19">
        <v>0</v>
      </c>
      <c r="S25" s="77" t="s">
        <v>160</v>
      </c>
      <c r="T25" s="77" t="s">
        <v>160</v>
      </c>
      <c r="U25" s="78" t="s">
        <v>160</v>
      </c>
    </row>
    <row r="26" spans="1:21" x14ac:dyDescent="0.2">
      <c r="A26" s="17" t="s">
        <v>174</v>
      </c>
      <c r="B26" s="18">
        <v>0</v>
      </c>
      <c r="C26" s="18">
        <v>0</v>
      </c>
      <c r="D26" s="19">
        <v>0</v>
      </c>
      <c r="E26" s="27" t="s">
        <v>160</v>
      </c>
      <c r="F26" s="27" t="s">
        <v>160</v>
      </c>
      <c r="G26" s="28" t="s">
        <v>160</v>
      </c>
      <c r="I26" s="95">
        <v>0</v>
      </c>
      <c r="J26" s="18">
        <v>0</v>
      </c>
      <c r="K26" s="19">
        <v>0</v>
      </c>
      <c r="L26" s="77" t="s">
        <v>160</v>
      </c>
      <c r="M26" s="77" t="s">
        <v>160</v>
      </c>
      <c r="N26" s="78" t="s">
        <v>160</v>
      </c>
      <c r="P26" s="95">
        <v>0</v>
      </c>
      <c r="Q26" s="18">
        <v>0</v>
      </c>
      <c r="R26" s="19">
        <v>0</v>
      </c>
      <c r="S26" s="77" t="s">
        <v>160</v>
      </c>
      <c r="T26" s="77" t="s">
        <v>160</v>
      </c>
      <c r="U26" s="78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95">
        <v>0</v>
      </c>
      <c r="J27" s="18">
        <v>0</v>
      </c>
      <c r="K27" s="19">
        <v>0</v>
      </c>
      <c r="L27" s="77" t="s">
        <v>160</v>
      </c>
      <c r="M27" s="77" t="s">
        <v>160</v>
      </c>
      <c r="N27" s="78" t="s">
        <v>160</v>
      </c>
      <c r="P27" s="95">
        <v>0</v>
      </c>
      <c r="Q27" s="18">
        <v>0</v>
      </c>
      <c r="R27" s="19">
        <v>0</v>
      </c>
      <c r="S27" s="77" t="s">
        <v>160</v>
      </c>
      <c r="T27" s="77" t="s">
        <v>160</v>
      </c>
      <c r="U27" s="78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0</v>
      </c>
      <c r="Q29" s="18">
        <v>0</v>
      </c>
      <c r="R29" s="19">
        <v>0</v>
      </c>
      <c r="S29" s="77" t="s">
        <v>160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0</v>
      </c>
      <c r="Q30" s="18">
        <v>0</v>
      </c>
      <c r="R30" s="19">
        <v>0</v>
      </c>
      <c r="S30" s="77" t="s">
        <v>160</v>
      </c>
      <c r="T30" s="77" t="s">
        <v>160</v>
      </c>
      <c r="U30" s="78" t="s">
        <v>160</v>
      </c>
    </row>
    <row r="31" spans="1:21" x14ac:dyDescent="0.2">
      <c r="A31" s="17" t="s">
        <v>179</v>
      </c>
      <c r="B31" s="18">
        <v>608</v>
      </c>
      <c r="C31" s="18">
        <v>439</v>
      </c>
      <c r="D31" s="19">
        <v>0</v>
      </c>
      <c r="E31" s="27">
        <v>3.6825809077561937E-2</v>
      </c>
      <c r="F31" s="27">
        <v>2.406544925095604E-2</v>
      </c>
      <c r="G31" s="28" t="s">
        <v>160</v>
      </c>
      <c r="I31" s="95">
        <v>272</v>
      </c>
      <c r="J31" s="18">
        <v>216</v>
      </c>
      <c r="K31" s="19">
        <v>0</v>
      </c>
      <c r="L31" s="77">
        <v>0.11910026753773333</v>
      </c>
      <c r="M31" s="77">
        <v>8.3883169385749953E-2</v>
      </c>
      <c r="N31" s="78" t="s">
        <v>160</v>
      </c>
      <c r="P31" s="95">
        <v>336</v>
      </c>
      <c r="Q31" s="18">
        <v>223</v>
      </c>
      <c r="R31" s="19">
        <v>0</v>
      </c>
      <c r="S31" s="77">
        <v>2.3618111999055277E-2</v>
      </c>
      <c r="T31" s="77">
        <v>1.4233821474687734E-2</v>
      </c>
      <c r="U31" s="78" t="s">
        <v>160</v>
      </c>
    </row>
    <row r="32" spans="1:21" x14ac:dyDescent="0.2">
      <c r="A32" s="17" t="s">
        <v>180</v>
      </c>
      <c r="B32" s="18">
        <v>1400</v>
      </c>
      <c r="C32" s="18">
        <v>1381</v>
      </c>
      <c r="D32" s="19">
        <v>1440</v>
      </c>
      <c r="E32" s="27">
        <v>8.4796270902280771E-2</v>
      </c>
      <c r="F32" s="27">
        <v>7.5704750377153282E-2</v>
      </c>
      <c r="G32" s="28">
        <v>7.049721095409163E-2</v>
      </c>
      <c r="I32" s="95">
        <v>0</v>
      </c>
      <c r="J32" s="18">
        <v>0</v>
      </c>
      <c r="K32" s="19">
        <v>0</v>
      </c>
      <c r="L32" s="77" t="s">
        <v>160</v>
      </c>
      <c r="M32" s="77" t="s">
        <v>160</v>
      </c>
      <c r="N32" s="78" t="s">
        <v>160</v>
      </c>
      <c r="P32" s="95">
        <v>1400</v>
      </c>
      <c r="Q32" s="18">
        <v>1381</v>
      </c>
      <c r="R32" s="19">
        <v>1440</v>
      </c>
      <c r="S32" s="77">
        <v>9.8408799996063653E-2</v>
      </c>
      <c r="T32" s="77">
        <v>8.8147567069702962E-2</v>
      </c>
      <c r="U32" s="78">
        <v>8.2508865405694368E-2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5721</v>
      </c>
      <c r="E33" s="27" t="s">
        <v>160</v>
      </c>
      <c r="F33" s="27" t="s">
        <v>160</v>
      </c>
      <c r="G33" s="28">
        <v>0.28007954435302651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5721</v>
      </c>
      <c r="S33" s="77" t="s">
        <v>160</v>
      </c>
      <c r="T33" s="77" t="s">
        <v>160</v>
      </c>
      <c r="U33" s="78">
        <v>0.32780084651803992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1651016</v>
      </c>
      <c r="C35" s="21">
        <v>1824192</v>
      </c>
      <c r="D35" s="22">
        <v>2042634</v>
      </c>
      <c r="E35" s="23">
        <v>100</v>
      </c>
      <c r="F35" s="23">
        <v>100</v>
      </c>
      <c r="G35" s="48">
        <v>100</v>
      </c>
      <c r="I35" s="96">
        <v>228379</v>
      </c>
      <c r="J35" s="21">
        <v>257501</v>
      </c>
      <c r="K35" s="22">
        <v>297367</v>
      </c>
      <c r="L35" s="81">
        <v>100</v>
      </c>
      <c r="M35" s="81">
        <v>100</v>
      </c>
      <c r="N35" s="82">
        <v>100</v>
      </c>
      <c r="P35" s="96">
        <v>1422637</v>
      </c>
      <c r="Q35" s="21">
        <v>1566691</v>
      </c>
      <c r="R35" s="22">
        <v>1745267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122</v>
      </c>
      <c r="B37" s="6"/>
      <c r="C37" s="6"/>
      <c r="D37" s="6"/>
      <c r="E37" s="6"/>
      <c r="F37" s="6"/>
      <c r="I37" s="194" t="s">
        <v>107</v>
      </c>
      <c r="J37" s="194"/>
      <c r="K37" s="194"/>
      <c r="L37" s="194"/>
      <c r="M37" s="194"/>
      <c r="N37" s="194"/>
      <c r="P37" s="194" t="s">
        <v>108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31</v>
      </c>
      <c r="D38" s="87"/>
      <c r="E38" s="11"/>
      <c r="F38" s="85" t="s">
        <v>2</v>
      </c>
      <c r="G38" s="12"/>
      <c r="I38" s="32"/>
      <c r="J38" s="85" t="s">
        <v>31</v>
      </c>
      <c r="K38" s="87"/>
      <c r="L38" s="11"/>
      <c r="M38" s="85" t="s">
        <v>2</v>
      </c>
      <c r="N38" s="12"/>
      <c r="P38" s="32"/>
      <c r="Q38" s="85" t="s">
        <v>31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223918</v>
      </c>
      <c r="C40" s="18">
        <v>219718</v>
      </c>
      <c r="D40" s="19">
        <v>201059</v>
      </c>
      <c r="E40" s="27">
        <v>36.730388795753463</v>
      </c>
      <c r="F40" s="27">
        <v>34.005178516430881</v>
      </c>
      <c r="G40" s="28">
        <v>29.774344120033881</v>
      </c>
      <c r="I40" s="95">
        <v>26288</v>
      </c>
      <c r="J40" s="18">
        <v>28209</v>
      </c>
      <c r="K40" s="19">
        <v>28177</v>
      </c>
      <c r="L40" s="77">
        <v>44.362691327606868</v>
      </c>
      <c r="M40" s="77">
        <v>43.840917568071617</v>
      </c>
      <c r="N40" s="78">
        <v>41.606863353120112</v>
      </c>
      <c r="P40" s="95">
        <v>197630</v>
      </c>
      <c r="Q40" s="18">
        <v>191509</v>
      </c>
      <c r="R40" s="19">
        <v>172882</v>
      </c>
      <c r="S40" s="77">
        <v>35.908635842498398</v>
      </c>
      <c r="T40" s="77">
        <v>32.917373540488185</v>
      </c>
      <c r="U40" s="78">
        <v>28.455413016785339</v>
      </c>
    </row>
    <row r="41" spans="1:21" x14ac:dyDescent="0.2">
      <c r="A41" s="17" t="s">
        <v>158</v>
      </c>
      <c r="B41" s="18">
        <v>96246</v>
      </c>
      <c r="C41" s="18">
        <v>106130</v>
      </c>
      <c r="D41" s="19">
        <v>117518</v>
      </c>
      <c r="E41" s="27">
        <v>15.787712466331817</v>
      </c>
      <c r="F41" s="27">
        <v>16.425461709777121</v>
      </c>
      <c r="G41" s="28">
        <v>17.402958197833183</v>
      </c>
      <c r="I41" s="95">
        <v>11530</v>
      </c>
      <c r="J41" s="18">
        <v>11273</v>
      </c>
      <c r="K41" s="19">
        <v>11170</v>
      </c>
      <c r="L41" s="77">
        <v>19.457616821641324</v>
      </c>
      <c r="M41" s="77">
        <v>17.519893074723363</v>
      </c>
      <c r="N41" s="78">
        <v>16.493901538643279</v>
      </c>
      <c r="P41" s="95">
        <v>84716</v>
      </c>
      <c r="Q41" s="18">
        <v>94857</v>
      </c>
      <c r="R41" s="19">
        <v>106348</v>
      </c>
      <c r="S41" s="77">
        <v>15.392582067667329</v>
      </c>
      <c r="T41" s="77">
        <v>16.304420690046356</v>
      </c>
      <c r="U41" s="78">
        <v>17.50428768471609</v>
      </c>
    </row>
    <row r="42" spans="1:21" x14ac:dyDescent="0.2">
      <c r="A42" s="17" t="s">
        <v>82</v>
      </c>
      <c r="B42" s="18">
        <v>124822</v>
      </c>
      <c r="C42" s="18">
        <v>138640</v>
      </c>
      <c r="D42" s="19">
        <v>158743</v>
      </c>
      <c r="E42" s="27">
        <v>20.475176583675893</v>
      </c>
      <c r="F42" s="27">
        <v>21.456949132606237</v>
      </c>
      <c r="G42" s="28">
        <v>23.507869374892636</v>
      </c>
      <c r="I42" s="95">
        <v>13884</v>
      </c>
      <c r="J42" s="18">
        <v>15177</v>
      </c>
      <c r="K42" s="19">
        <v>16621</v>
      </c>
      <c r="L42" s="77">
        <v>23.43014327421233</v>
      </c>
      <c r="M42" s="77">
        <v>23.587280865348749</v>
      </c>
      <c r="N42" s="78">
        <v>24.54298455450223</v>
      </c>
      <c r="P42" s="95">
        <v>110938</v>
      </c>
      <c r="Q42" s="18">
        <v>123463</v>
      </c>
      <c r="R42" s="19">
        <v>142122</v>
      </c>
      <c r="S42" s="77">
        <v>20.157021925290124</v>
      </c>
      <c r="T42" s="77">
        <v>21.221340456215074</v>
      </c>
      <c r="U42" s="78">
        <v>23.392488568917329</v>
      </c>
    </row>
    <row r="43" spans="1:21" x14ac:dyDescent="0.2">
      <c r="A43" s="17" t="s">
        <v>84</v>
      </c>
      <c r="B43" s="18">
        <v>64910</v>
      </c>
      <c r="C43" s="18">
        <v>60655</v>
      </c>
      <c r="D43" s="19">
        <v>57889</v>
      </c>
      <c r="E43" s="27">
        <v>10.647511753107644</v>
      </c>
      <c r="F43" s="27">
        <v>9.3874152455152284</v>
      </c>
      <c r="G43" s="28">
        <v>8.572642889722129</v>
      </c>
      <c r="I43" s="95">
        <v>4228</v>
      </c>
      <c r="J43" s="18">
        <v>5381</v>
      </c>
      <c r="K43" s="19">
        <v>6087</v>
      </c>
      <c r="L43" s="77">
        <v>7.1350220227146162</v>
      </c>
      <c r="M43" s="77">
        <v>8.3628621161258234</v>
      </c>
      <c r="N43" s="78">
        <v>8.988216532293789</v>
      </c>
      <c r="P43" s="95">
        <v>60682</v>
      </c>
      <c r="Q43" s="18">
        <v>55274</v>
      </c>
      <c r="R43" s="19">
        <v>51802</v>
      </c>
      <c r="S43" s="77">
        <v>11.025693670973475</v>
      </c>
      <c r="T43" s="77">
        <v>9.5007279296374794</v>
      </c>
      <c r="U43" s="78">
        <v>8.5263202941631526</v>
      </c>
    </row>
    <row r="44" spans="1:21" x14ac:dyDescent="0.2">
      <c r="A44" s="17" t="s">
        <v>152</v>
      </c>
      <c r="B44" s="18">
        <v>33312</v>
      </c>
      <c r="C44" s="18">
        <v>32434</v>
      </c>
      <c r="D44" s="19">
        <v>31871</v>
      </c>
      <c r="E44" s="27">
        <v>5.4643338702745616</v>
      </c>
      <c r="F44" s="27">
        <v>5.019725102185161</v>
      </c>
      <c r="G44" s="28">
        <v>4.719699796823817</v>
      </c>
      <c r="I44" s="95">
        <v>1269</v>
      </c>
      <c r="J44" s="18">
        <v>1228</v>
      </c>
      <c r="K44" s="19">
        <v>1235</v>
      </c>
      <c r="L44" s="77">
        <v>2.1415191454174192</v>
      </c>
      <c r="M44" s="77">
        <v>1.908491856272535</v>
      </c>
      <c r="N44" s="78">
        <v>1.8236319069135585</v>
      </c>
      <c r="P44" s="95">
        <v>32043</v>
      </c>
      <c r="Q44" s="18">
        <v>31206</v>
      </c>
      <c r="R44" s="19">
        <v>30636</v>
      </c>
      <c r="S44" s="77">
        <v>5.8220939042714974</v>
      </c>
      <c r="T44" s="77">
        <v>5.363818717159373</v>
      </c>
      <c r="U44" s="78">
        <v>5.0425147394305689</v>
      </c>
    </row>
    <row r="45" spans="1:21" x14ac:dyDescent="0.2">
      <c r="A45" s="17" t="s">
        <v>159</v>
      </c>
      <c r="B45" s="18">
        <v>1954</v>
      </c>
      <c r="C45" s="18">
        <v>2993</v>
      </c>
      <c r="D45" s="19">
        <v>4417</v>
      </c>
      <c r="E45" s="27">
        <v>0.32052438708322806</v>
      </c>
      <c r="F45" s="27">
        <v>0.46321875904421861</v>
      </c>
      <c r="G45" s="28">
        <v>0.65410291495625494</v>
      </c>
      <c r="I45" s="95">
        <v>1954</v>
      </c>
      <c r="J45" s="18">
        <v>2993</v>
      </c>
      <c r="K45" s="19">
        <v>4417</v>
      </c>
      <c r="L45" s="77">
        <v>3.2975007172148438</v>
      </c>
      <c r="M45" s="77">
        <v>4.6515603630486133</v>
      </c>
      <c r="N45" s="78">
        <v>6.5222527391394225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  <c r="I46" s="95">
        <v>0</v>
      </c>
      <c r="J46" s="18">
        <v>0</v>
      </c>
      <c r="K46" s="19">
        <v>0</v>
      </c>
      <c r="L46" s="77" t="s">
        <v>160</v>
      </c>
      <c r="M46" s="77" t="s">
        <v>160</v>
      </c>
      <c r="N46" s="78" t="s">
        <v>160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5519</v>
      </c>
      <c r="C47" s="18">
        <v>8175</v>
      </c>
      <c r="D47" s="19">
        <v>9082</v>
      </c>
      <c r="E47" s="27">
        <v>0.90530915676168666</v>
      </c>
      <c r="F47" s="27">
        <v>1.2652233061097518</v>
      </c>
      <c r="G47" s="28">
        <v>1.3449315539127704</v>
      </c>
      <c r="I47" s="95">
        <v>0</v>
      </c>
      <c r="J47" s="18">
        <v>0</v>
      </c>
      <c r="K47" s="19">
        <v>0</v>
      </c>
      <c r="L47" s="77" t="s">
        <v>160</v>
      </c>
      <c r="M47" s="77" t="s">
        <v>160</v>
      </c>
      <c r="N47" s="78" t="s">
        <v>160</v>
      </c>
      <c r="P47" s="95">
        <v>5519</v>
      </c>
      <c r="Q47" s="18">
        <v>8175</v>
      </c>
      <c r="R47" s="19">
        <v>9082</v>
      </c>
      <c r="S47" s="77">
        <v>1.0027817700488217</v>
      </c>
      <c r="T47" s="77">
        <v>1.4051534324417698</v>
      </c>
      <c r="U47" s="78">
        <v>1.4948465486195466</v>
      </c>
    </row>
    <row r="48" spans="1:21" x14ac:dyDescent="0.2">
      <c r="A48" s="17" t="s">
        <v>163</v>
      </c>
      <c r="B48" s="18">
        <v>6548</v>
      </c>
      <c r="C48" s="18">
        <v>2225</v>
      </c>
      <c r="D48" s="19">
        <v>10373</v>
      </c>
      <c r="E48" s="27">
        <v>1.0741011702256793</v>
      </c>
      <c r="F48" s="27">
        <v>0.34435741358950428</v>
      </c>
      <c r="G48" s="28">
        <v>1.5361126413496111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6548</v>
      </c>
      <c r="Q48" s="18">
        <v>2225</v>
      </c>
      <c r="R48" s="19">
        <v>10373</v>
      </c>
      <c r="S48" s="77">
        <v>1.1897472423047082</v>
      </c>
      <c r="T48" s="77">
        <v>0.3824423715208487</v>
      </c>
      <c r="U48" s="78">
        <v>1.707337948560951</v>
      </c>
    </row>
    <row r="49" spans="1:21" x14ac:dyDescent="0.2">
      <c r="A49" s="17" t="s">
        <v>164</v>
      </c>
      <c r="B49" s="18">
        <v>0</v>
      </c>
      <c r="C49" s="18">
        <v>0</v>
      </c>
      <c r="D49" s="19">
        <v>0</v>
      </c>
      <c r="E49" s="27" t="s">
        <v>160</v>
      </c>
      <c r="F49" s="27" t="s">
        <v>160</v>
      </c>
      <c r="G49" s="28" t="s">
        <v>160</v>
      </c>
      <c r="I49" s="95">
        <v>0</v>
      </c>
      <c r="J49" s="18">
        <v>0</v>
      </c>
      <c r="K49" s="19">
        <v>0</v>
      </c>
      <c r="L49" s="77" t="s">
        <v>160</v>
      </c>
      <c r="M49" s="77" t="s">
        <v>160</v>
      </c>
      <c r="N49" s="78" t="s">
        <v>160</v>
      </c>
      <c r="P49" s="95">
        <v>0</v>
      </c>
      <c r="Q49" s="18">
        <v>0</v>
      </c>
      <c r="R49" s="19">
        <v>0</v>
      </c>
      <c r="S49" s="77" t="s">
        <v>160</v>
      </c>
      <c r="T49" s="77" t="s">
        <v>160</v>
      </c>
      <c r="U49" s="78" t="s">
        <v>160</v>
      </c>
    </row>
    <row r="50" spans="1:21" x14ac:dyDescent="0.2">
      <c r="A50" s="17" t="s">
        <v>165</v>
      </c>
      <c r="B50" s="18">
        <v>52041</v>
      </c>
      <c r="C50" s="18">
        <v>74887</v>
      </c>
      <c r="D50" s="19">
        <v>81750</v>
      </c>
      <c r="E50" s="27">
        <v>8.5365453573174381</v>
      </c>
      <c r="F50" s="27">
        <v>11.590064553472903</v>
      </c>
      <c r="G50" s="28">
        <v>12.106161036376237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52041</v>
      </c>
      <c r="Q50" s="18">
        <v>74887</v>
      </c>
      <c r="R50" s="19">
        <v>81750</v>
      </c>
      <c r="S50" s="77">
        <v>9.4556561143523705</v>
      </c>
      <c r="T50" s="77">
        <v>12.871892978014291</v>
      </c>
      <c r="U50" s="78">
        <v>13.455594070650511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  <c r="I52" s="95">
        <v>0</v>
      </c>
      <c r="J52" s="18">
        <v>0</v>
      </c>
      <c r="K52" s="19">
        <v>0</v>
      </c>
      <c r="L52" s="77" t="s">
        <v>160</v>
      </c>
      <c r="M52" s="77" t="s">
        <v>160</v>
      </c>
      <c r="N52" s="78" t="s">
        <v>160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18</v>
      </c>
      <c r="C54" s="18">
        <v>18</v>
      </c>
      <c r="D54" s="19">
        <v>15</v>
      </c>
      <c r="E54" s="27">
        <v>2.9526299731310671E-3</v>
      </c>
      <c r="F54" s="27">
        <v>2.7858127840948662E-3</v>
      </c>
      <c r="G54" s="28">
        <v>2.2213139516286673E-3</v>
      </c>
      <c r="I54" s="95">
        <v>18</v>
      </c>
      <c r="J54" s="18">
        <v>18</v>
      </c>
      <c r="K54" s="19">
        <v>15</v>
      </c>
      <c r="L54" s="77">
        <v>3.0376158091027221E-2</v>
      </c>
      <c r="M54" s="77">
        <v>2.7974636329727715E-2</v>
      </c>
      <c r="N54" s="78">
        <v>2.2149375387614068E-2</v>
      </c>
      <c r="P54" s="95">
        <v>0</v>
      </c>
      <c r="Q54" s="18">
        <v>0</v>
      </c>
      <c r="R54" s="19">
        <v>0</v>
      </c>
      <c r="S54" s="77" t="s">
        <v>160</v>
      </c>
      <c r="T54" s="77" t="s">
        <v>160</v>
      </c>
      <c r="U54" s="78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95">
        <v>0</v>
      </c>
      <c r="J55" s="18">
        <v>0</v>
      </c>
      <c r="K55" s="19">
        <v>0</v>
      </c>
      <c r="L55" s="77" t="s">
        <v>160</v>
      </c>
      <c r="M55" s="77" t="s">
        <v>160</v>
      </c>
      <c r="N55" s="78" t="s">
        <v>160</v>
      </c>
      <c r="P55" s="95">
        <v>0</v>
      </c>
      <c r="Q55" s="18">
        <v>0</v>
      </c>
      <c r="R55" s="19">
        <v>0</v>
      </c>
      <c r="S55" s="77" t="s">
        <v>160</v>
      </c>
      <c r="T55" s="77" t="s">
        <v>160</v>
      </c>
      <c r="U55" s="78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0</v>
      </c>
      <c r="Q56" s="18">
        <v>0</v>
      </c>
      <c r="R56" s="19">
        <v>0</v>
      </c>
      <c r="S56" s="77" t="s">
        <v>160</v>
      </c>
      <c r="T56" s="77" t="s">
        <v>160</v>
      </c>
      <c r="U56" s="78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95">
        <v>0</v>
      </c>
      <c r="J57" s="18">
        <v>0</v>
      </c>
      <c r="K57" s="19">
        <v>0</v>
      </c>
      <c r="L57" s="77" t="s">
        <v>160</v>
      </c>
      <c r="M57" s="77" t="s">
        <v>160</v>
      </c>
      <c r="N57" s="78" t="s">
        <v>160</v>
      </c>
      <c r="P57" s="95">
        <v>0</v>
      </c>
      <c r="Q57" s="18">
        <v>0</v>
      </c>
      <c r="R57" s="19">
        <v>0</v>
      </c>
      <c r="S57" s="77" t="s">
        <v>160</v>
      </c>
      <c r="T57" s="77" t="s">
        <v>160</v>
      </c>
      <c r="U57" s="78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95">
        <v>0</v>
      </c>
      <c r="J58" s="18">
        <v>0</v>
      </c>
      <c r="K58" s="19">
        <v>0</v>
      </c>
      <c r="L58" s="77" t="s">
        <v>160</v>
      </c>
      <c r="M58" s="77" t="s">
        <v>160</v>
      </c>
      <c r="N58" s="78" t="s">
        <v>160</v>
      </c>
      <c r="P58" s="95">
        <v>0</v>
      </c>
      <c r="Q58" s="18">
        <v>0</v>
      </c>
      <c r="R58" s="19">
        <v>0</v>
      </c>
      <c r="S58" s="77" t="s">
        <v>160</v>
      </c>
      <c r="T58" s="77" t="s">
        <v>160</v>
      </c>
      <c r="U58" s="78" t="s">
        <v>160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95">
        <v>0</v>
      </c>
      <c r="J59" s="18">
        <v>0</v>
      </c>
      <c r="K59" s="19">
        <v>0</v>
      </c>
      <c r="L59" s="77" t="s">
        <v>160</v>
      </c>
      <c r="M59" s="77" t="s">
        <v>160</v>
      </c>
      <c r="N59" s="78" t="s">
        <v>160</v>
      </c>
      <c r="P59" s="95">
        <v>0</v>
      </c>
      <c r="Q59" s="18">
        <v>0</v>
      </c>
      <c r="R59" s="19">
        <v>0</v>
      </c>
      <c r="S59" s="77" t="s">
        <v>160</v>
      </c>
      <c r="T59" s="77" t="s">
        <v>160</v>
      </c>
      <c r="U59" s="78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0</v>
      </c>
      <c r="Q61" s="18">
        <v>0</v>
      </c>
      <c r="R61" s="19">
        <v>0</v>
      </c>
      <c r="S61" s="77" t="s">
        <v>160</v>
      </c>
      <c r="T61" s="77" t="s">
        <v>160</v>
      </c>
      <c r="U61" s="78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0</v>
      </c>
      <c r="Q62" s="18">
        <v>0</v>
      </c>
      <c r="R62" s="19">
        <v>0</v>
      </c>
      <c r="S62" s="77" t="s">
        <v>160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0</v>
      </c>
      <c r="Q63" s="18">
        <v>0</v>
      </c>
      <c r="R63" s="19">
        <v>0</v>
      </c>
      <c r="S63" s="77" t="s">
        <v>160</v>
      </c>
      <c r="T63" s="77" t="s">
        <v>160</v>
      </c>
      <c r="U63" s="78" t="s">
        <v>160</v>
      </c>
    </row>
    <row r="64" spans="1:21" x14ac:dyDescent="0.2">
      <c r="A64" s="17" t="s">
        <v>179</v>
      </c>
      <c r="B64" s="18">
        <v>161</v>
      </c>
      <c r="C64" s="18">
        <v>113</v>
      </c>
      <c r="D64" s="19">
        <v>0</v>
      </c>
      <c r="E64" s="27">
        <v>2.6409634759672323E-2</v>
      </c>
      <c r="F64" s="27">
        <v>1.7488713589039993E-2</v>
      </c>
      <c r="G64" s="28" t="s">
        <v>160</v>
      </c>
      <c r="I64" s="95">
        <v>86</v>
      </c>
      <c r="J64" s="18">
        <v>65</v>
      </c>
      <c r="K64" s="19">
        <v>0</v>
      </c>
      <c r="L64" s="77">
        <v>0.1451305331015745</v>
      </c>
      <c r="M64" s="77">
        <v>0.10101952007957229</v>
      </c>
      <c r="N64" s="78" t="s">
        <v>160</v>
      </c>
      <c r="P64" s="95">
        <v>75</v>
      </c>
      <c r="Q64" s="18">
        <v>48</v>
      </c>
      <c r="R64" s="19">
        <v>0</v>
      </c>
      <c r="S64" s="77">
        <v>1.3627221009904265E-2</v>
      </c>
      <c r="T64" s="77">
        <v>8.2504421721351622E-3</v>
      </c>
      <c r="U64" s="78" t="s">
        <v>160</v>
      </c>
    </row>
    <row r="65" spans="1:21" x14ac:dyDescent="0.2">
      <c r="A65" s="17" t="s">
        <v>180</v>
      </c>
      <c r="B65" s="18">
        <v>177</v>
      </c>
      <c r="C65" s="18">
        <v>143</v>
      </c>
      <c r="D65" s="19">
        <v>175</v>
      </c>
      <c r="E65" s="27">
        <v>2.9034194735788828E-2</v>
      </c>
      <c r="F65" s="27">
        <v>2.2131734895864771E-2</v>
      </c>
      <c r="G65" s="28">
        <v>2.5915329435667787E-2</v>
      </c>
      <c r="I65" s="95">
        <v>0</v>
      </c>
      <c r="J65" s="18">
        <v>0</v>
      </c>
      <c r="K65" s="19">
        <v>0</v>
      </c>
      <c r="L65" s="77" t="s">
        <v>160</v>
      </c>
      <c r="M65" s="77" t="s">
        <v>160</v>
      </c>
      <c r="N65" s="78" t="s">
        <v>160</v>
      </c>
      <c r="P65" s="95">
        <v>177</v>
      </c>
      <c r="Q65" s="18">
        <v>143</v>
      </c>
      <c r="R65" s="19">
        <v>175</v>
      </c>
      <c r="S65" s="77">
        <v>3.2160241583374063E-2</v>
      </c>
      <c r="T65" s="77">
        <v>2.4579442304486006E-2</v>
      </c>
      <c r="U65" s="78">
        <v>2.8804024004450632E-2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2384</v>
      </c>
      <c r="E66" s="27" t="s">
        <v>160</v>
      </c>
      <c r="F66" s="27" t="s">
        <v>160</v>
      </c>
      <c r="G66" s="28">
        <v>0.3530408307121829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0</v>
      </c>
      <c r="R66" s="19">
        <v>2384</v>
      </c>
      <c r="S66" s="77" t="s">
        <v>160</v>
      </c>
      <c r="T66" s="77" t="s">
        <v>160</v>
      </c>
      <c r="U66" s="78">
        <v>0.39239310415205891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160</v>
      </c>
      <c r="F67" s="27" t="s">
        <v>160</v>
      </c>
      <c r="G67" s="28" t="s">
        <v>160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609626</v>
      </c>
      <c r="C68" s="21">
        <v>646131</v>
      </c>
      <c r="D68" s="22">
        <v>675276</v>
      </c>
      <c r="E68" s="23">
        <v>100</v>
      </c>
      <c r="F68" s="23">
        <v>100</v>
      </c>
      <c r="G68" s="48">
        <v>100</v>
      </c>
      <c r="I68" s="96">
        <v>59257</v>
      </c>
      <c r="J68" s="21">
        <v>64344</v>
      </c>
      <c r="K68" s="22">
        <v>67722</v>
      </c>
      <c r="L68" s="81">
        <v>100</v>
      </c>
      <c r="M68" s="81">
        <v>100</v>
      </c>
      <c r="N68" s="82">
        <v>100</v>
      </c>
      <c r="P68" s="96">
        <v>550369</v>
      </c>
      <c r="Q68" s="21">
        <v>581787</v>
      </c>
      <c r="R68" s="22">
        <v>607554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4">
        <v>16</v>
      </c>
    </row>
    <row r="71" spans="1:21" ht="12.75" customHeight="1" x14ac:dyDescent="0.2">
      <c r="A71" s="26" t="s">
        <v>156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3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3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194" t="s">
        <v>104</v>
      </c>
      <c r="E4" s="194"/>
      <c r="F4" s="6"/>
      <c r="I4" s="194" t="s">
        <v>91</v>
      </c>
      <c r="J4" s="194"/>
      <c r="K4" s="194"/>
      <c r="L4" s="194"/>
      <c r="M4" s="194"/>
      <c r="N4" s="194"/>
      <c r="P4" s="194" t="s">
        <v>92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1917595</v>
      </c>
      <c r="C7" s="18">
        <v>2135509</v>
      </c>
      <c r="D7" s="19">
        <v>2230559</v>
      </c>
      <c r="E7" s="27">
        <v>22.737461904039741</v>
      </c>
      <c r="F7" s="27">
        <v>23.900899041595334</v>
      </c>
      <c r="G7" s="28">
        <v>23.689434366921525</v>
      </c>
      <c r="I7" s="95">
        <v>1128681</v>
      </c>
      <c r="J7" s="18">
        <v>1207888</v>
      </c>
      <c r="K7" s="19">
        <v>1231069</v>
      </c>
      <c r="L7" s="77">
        <v>19.736170502959951</v>
      </c>
      <c r="M7" s="77">
        <v>20.658011844568936</v>
      </c>
      <c r="N7" s="78">
        <v>20.431846268185563</v>
      </c>
      <c r="P7" s="95">
        <v>788914</v>
      </c>
      <c r="Q7" s="18">
        <v>927621</v>
      </c>
      <c r="R7" s="19">
        <v>999490</v>
      </c>
      <c r="S7" s="77">
        <v>29.059832208139703</v>
      </c>
      <c r="T7" s="77">
        <v>30.041680430600625</v>
      </c>
      <c r="U7" s="78">
        <v>29.478324293125127</v>
      </c>
    </row>
    <row r="8" spans="1:21" x14ac:dyDescent="0.2">
      <c r="A8" s="17" t="s">
        <v>158</v>
      </c>
      <c r="B8" s="18">
        <v>127202</v>
      </c>
      <c r="C8" s="18">
        <v>152836</v>
      </c>
      <c r="D8" s="19">
        <v>232503</v>
      </c>
      <c r="E8" s="27">
        <v>1.508269801036018</v>
      </c>
      <c r="F8" s="27">
        <v>1.7105607168694978</v>
      </c>
      <c r="G8" s="28">
        <v>2.4692754410945219</v>
      </c>
      <c r="I8" s="95">
        <v>125687</v>
      </c>
      <c r="J8" s="18">
        <v>151179</v>
      </c>
      <c r="K8" s="19">
        <v>221581</v>
      </c>
      <c r="L8" s="77">
        <v>2.1977689550949537</v>
      </c>
      <c r="M8" s="77">
        <v>2.5855522802197615</v>
      </c>
      <c r="N8" s="78">
        <v>3.6775427924436612</v>
      </c>
      <c r="P8" s="95">
        <v>1515</v>
      </c>
      <c r="Q8" s="18">
        <v>1657</v>
      </c>
      <c r="R8" s="19">
        <v>10922</v>
      </c>
      <c r="S8" s="77">
        <v>5.5805380301695302E-2</v>
      </c>
      <c r="T8" s="77">
        <v>5.3663149576718548E-2</v>
      </c>
      <c r="U8" s="78">
        <v>0.3221265424661704</v>
      </c>
    </row>
    <row r="9" spans="1:21" x14ac:dyDescent="0.2">
      <c r="A9" s="17" t="s">
        <v>82</v>
      </c>
      <c r="B9" s="18">
        <v>2085923</v>
      </c>
      <c r="C9" s="18">
        <v>2291309</v>
      </c>
      <c r="D9" s="19">
        <v>2499482</v>
      </c>
      <c r="E9" s="27">
        <v>24.733374225141539</v>
      </c>
      <c r="F9" s="27">
        <v>25.644633238304671</v>
      </c>
      <c r="G9" s="28">
        <v>26.545504866852546</v>
      </c>
      <c r="I9" s="95">
        <v>1190377</v>
      </c>
      <c r="J9" s="18">
        <v>1268517</v>
      </c>
      <c r="K9" s="19">
        <v>1345357</v>
      </c>
      <c r="L9" s="77">
        <v>20.814989740061147</v>
      </c>
      <c r="M9" s="77">
        <v>21.694924704142316</v>
      </c>
      <c r="N9" s="78">
        <v>22.328665086869481</v>
      </c>
      <c r="P9" s="95">
        <v>895546</v>
      </c>
      <c r="Q9" s="18">
        <v>1022792</v>
      </c>
      <c r="R9" s="19">
        <v>1154125</v>
      </c>
      <c r="S9" s="77">
        <v>32.987646935750512</v>
      </c>
      <c r="T9" s="77">
        <v>33.123862451340443</v>
      </c>
      <c r="U9" s="78">
        <v>34.039030930577631</v>
      </c>
    </row>
    <row r="10" spans="1:21" x14ac:dyDescent="0.2">
      <c r="A10" s="17" t="s">
        <v>84</v>
      </c>
      <c r="B10" s="18">
        <v>1218951</v>
      </c>
      <c r="C10" s="18">
        <v>1371498</v>
      </c>
      <c r="D10" s="19">
        <v>1530220</v>
      </c>
      <c r="E10" s="27">
        <v>14.453443988637405</v>
      </c>
      <c r="F10" s="27">
        <v>15.34998692758959</v>
      </c>
      <c r="G10" s="28">
        <v>16.251552304579551</v>
      </c>
      <c r="I10" s="95">
        <v>685836</v>
      </c>
      <c r="J10" s="18">
        <v>792666</v>
      </c>
      <c r="K10" s="19">
        <v>891109</v>
      </c>
      <c r="L10" s="77">
        <v>11.992561435045014</v>
      </c>
      <c r="M10" s="77">
        <v>13.556640695815407</v>
      </c>
      <c r="N10" s="78">
        <v>14.789587014372525</v>
      </c>
      <c r="P10" s="95">
        <v>533115</v>
      </c>
      <c r="Q10" s="18">
        <v>578832</v>
      </c>
      <c r="R10" s="19">
        <v>639111</v>
      </c>
      <c r="S10" s="77">
        <v>19.637416052500523</v>
      </c>
      <c r="T10" s="77">
        <v>18.745895109107515</v>
      </c>
      <c r="U10" s="78">
        <v>18.849534579939263</v>
      </c>
    </row>
    <row r="11" spans="1:21" x14ac:dyDescent="0.2">
      <c r="A11" s="17" t="s">
        <v>152</v>
      </c>
      <c r="B11" s="18">
        <v>1301729</v>
      </c>
      <c r="C11" s="18">
        <v>1368544</v>
      </c>
      <c r="D11" s="19">
        <v>1430658</v>
      </c>
      <c r="E11" s="27">
        <v>15.434965958340394</v>
      </c>
      <c r="F11" s="27">
        <v>15.316925369071752</v>
      </c>
      <c r="G11" s="28">
        <v>15.194163791458202</v>
      </c>
      <c r="I11" s="95">
        <v>1214987</v>
      </c>
      <c r="J11" s="18">
        <v>1266332</v>
      </c>
      <c r="K11" s="19">
        <v>1310640</v>
      </c>
      <c r="L11" s="77">
        <v>21.245321389196594</v>
      </c>
      <c r="M11" s="77">
        <v>21.657555547498337</v>
      </c>
      <c r="N11" s="78">
        <v>21.752472845092132</v>
      </c>
      <c r="P11" s="95">
        <v>86742</v>
      </c>
      <c r="Q11" s="18">
        <v>102212</v>
      </c>
      <c r="R11" s="19">
        <v>120018</v>
      </c>
      <c r="S11" s="77">
        <v>3.1951619129568676</v>
      </c>
      <c r="T11" s="77">
        <v>3.3102099242821703</v>
      </c>
      <c r="U11" s="78">
        <v>3.5397347897550664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95">
        <v>0</v>
      </c>
      <c r="J12" s="18">
        <v>0</v>
      </c>
      <c r="K12" s="19">
        <v>0</v>
      </c>
      <c r="L12" s="77" t="s">
        <v>160</v>
      </c>
      <c r="M12" s="77" t="s">
        <v>160</v>
      </c>
      <c r="N12" s="78" t="s">
        <v>160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74306</v>
      </c>
      <c r="C13" s="18">
        <v>88461</v>
      </c>
      <c r="D13" s="19">
        <v>96722</v>
      </c>
      <c r="E13" s="27">
        <v>0.88106708884909324</v>
      </c>
      <c r="F13" s="27">
        <v>0.99006720651543256</v>
      </c>
      <c r="G13" s="28">
        <v>1.0272265700379966</v>
      </c>
      <c r="I13" s="95">
        <v>74299</v>
      </c>
      <c r="J13" s="18">
        <v>88452</v>
      </c>
      <c r="K13" s="19">
        <v>96718</v>
      </c>
      <c r="L13" s="77">
        <v>1.2991959040680416</v>
      </c>
      <c r="M13" s="77">
        <v>1.5127581892326205</v>
      </c>
      <c r="N13" s="78">
        <v>1.6052124676735191</v>
      </c>
      <c r="P13" s="95">
        <v>7</v>
      </c>
      <c r="Q13" s="18">
        <v>9</v>
      </c>
      <c r="R13" s="19">
        <v>4</v>
      </c>
      <c r="S13" s="77">
        <v>2.5784664165799811E-4</v>
      </c>
      <c r="T13" s="77">
        <v>2.9147154266171815E-4</v>
      </c>
      <c r="U13" s="78">
        <v>1.1797346363895637E-4</v>
      </c>
    </row>
    <row r="14" spans="1:21" x14ac:dyDescent="0.2">
      <c r="A14" s="17" t="s">
        <v>162</v>
      </c>
      <c r="B14" s="18">
        <v>183355</v>
      </c>
      <c r="C14" s="18">
        <v>134965</v>
      </c>
      <c r="D14" s="19">
        <v>132291</v>
      </c>
      <c r="E14" s="27">
        <v>2.1740916759874773</v>
      </c>
      <c r="F14" s="27">
        <v>1.5105461223291097</v>
      </c>
      <c r="G14" s="28">
        <v>1.4049836663519841</v>
      </c>
      <c r="I14" s="95">
        <v>129463</v>
      </c>
      <c r="J14" s="18">
        <v>74519</v>
      </c>
      <c r="K14" s="19">
        <v>68975</v>
      </c>
      <c r="L14" s="77">
        <v>2.2637962735482429</v>
      </c>
      <c r="M14" s="77">
        <v>1.2744678187426588</v>
      </c>
      <c r="N14" s="78">
        <v>1.1447665373330815</v>
      </c>
      <c r="P14" s="95">
        <v>53892</v>
      </c>
      <c r="Q14" s="18">
        <v>60446</v>
      </c>
      <c r="R14" s="19">
        <v>63316</v>
      </c>
      <c r="S14" s="77">
        <v>1.9851244588904049</v>
      </c>
      <c r="T14" s="77">
        <v>1.9575876519700237</v>
      </c>
      <c r="U14" s="78">
        <v>1.8674019559410404</v>
      </c>
    </row>
    <row r="15" spans="1:21" x14ac:dyDescent="0.2">
      <c r="A15" s="17" t="s">
        <v>163</v>
      </c>
      <c r="B15" s="18">
        <v>571106</v>
      </c>
      <c r="C15" s="18">
        <v>359701</v>
      </c>
      <c r="D15" s="19">
        <v>292985</v>
      </c>
      <c r="E15" s="27">
        <v>6.7717640681001567</v>
      </c>
      <c r="F15" s="27">
        <v>4.0258211443552261</v>
      </c>
      <c r="G15" s="28">
        <v>3.1116186247449642</v>
      </c>
      <c r="I15" s="95">
        <v>490683</v>
      </c>
      <c r="J15" s="18">
        <v>293326</v>
      </c>
      <c r="K15" s="19">
        <v>221639</v>
      </c>
      <c r="L15" s="77">
        <v>8.580106647408698</v>
      </c>
      <c r="M15" s="77">
        <v>5.0166339779185058</v>
      </c>
      <c r="N15" s="78">
        <v>3.6785054087418172</v>
      </c>
      <c r="P15" s="95">
        <v>80423</v>
      </c>
      <c r="Q15" s="18">
        <v>66375</v>
      </c>
      <c r="R15" s="19">
        <v>71346</v>
      </c>
      <c r="S15" s="77">
        <v>2.9624000660087404</v>
      </c>
      <c r="T15" s="77">
        <v>2.1496026271301711</v>
      </c>
      <c r="U15" s="78">
        <v>2.1042336841962452</v>
      </c>
    </row>
    <row r="16" spans="1:21" x14ac:dyDescent="0.2">
      <c r="A16" s="17" t="s">
        <v>164</v>
      </c>
      <c r="B16" s="18">
        <v>132732</v>
      </c>
      <c r="C16" s="18">
        <v>154603</v>
      </c>
      <c r="D16" s="19">
        <v>155580</v>
      </c>
      <c r="E16" s="27">
        <v>1.5738405624999037</v>
      </c>
      <c r="F16" s="27">
        <v>1.7303372144663234</v>
      </c>
      <c r="G16" s="28">
        <v>1.6523222200379595</v>
      </c>
      <c r="I16" s="95">
        <v>69034</v>
      </c>
      <c r="J16" s="18">
        <v>80774</v>
      </c>
      <c r="K16" s="19">
        <v>84467</v>
      </c>
      <c r="L16" s="77">
        <v>1.2071318596674678</v>
      </c>
      <c r="M16" s="77">
        <v>1.3814445120186734</v>
      </c>
      <c r="N16" s="78">
        <v>1.4018846699371279</v>
      </c>
      <c r="P16" s="95">
        <v>63698</v>
      </c>
      <c r="Q16" s="18">
        <v>73829</v>
      </c>
      <c r="R16" s="19">
        <v>71113</v>
      </c>
      <c r="S16" s="77">
        <v>2.3463307686187376</v>
      </c>
      <c r="T16" s="77">
        <v>2.3910058359079986</v>
      </c>
      <c r="U16" s="78">
        <v>2.0973617299392759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235216</v>
      </c>
      <c r="C21" s="18">
        <v>243087</v>
      </c>
      <c r="D21" s="19">
        <v>251545</v>
      </c>
      <c r="E21" s="27">
        <v>2.7890221028009625</v>
      </c>
      <c r="F21" s="27">
        <v>2.7206618400223483</v>
      </c>
      <c r="G21" s="28">
        <v>2.6715091453878936</v>
      </c>
      <c r="I21" s="95">
        <v>206962</v>
      </c>
      <c r="J21" s="18">
        <v>212697</v>
      </c>
      <c r="K21" s="19">
        <v>218361</v>
      </c>
      <c r="L21" s="77">
        <v>3.618947532237716</v>
      </c>
      <c r="M21" s="77">
        <v>3.6376693412835288</v>
      </c>
      <c r="N21" s="78">
        <v>3.6241009910632696</v>
      </c>
      <c r="P21" s="95">
        <v>28254</v>
      </c>
      <c r="Q21" s="18">
        <v>30390</v>
      </c>
      <c r="R21" s="19">
        <v>33184</v>
      </c>
      <c r="S21" s="77">
        <v>1.0407427162007254</v>
      </c>
      <c r="T21" s="77">
        <v>0.9842022423877349</v>
      </c>
      <c r="U21" s="78">
        <v>0.97870785434878205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95">
        <v>0</v>
      </c>
      <c r="J22" s="18">
        <v>0</v>
      </c>
      <c r="K22" s="19">
        <v>0</v>
      </c>
      <c r="L22" s="77" t="s">
        <v>160</v>
      </c>
      <c r="M22" s="77" t="s">
        <v>160</v>
      </c>
      <c r="N22" s="78" t="s">
        <v>160</v>
      </c>
      <c r="P22" s="95">
        <v>0</v>
      </c>
      <c r="Q22" s="18">
        <v>0</v>
      </c>
      <c r="R22" s="19">
        <v>0</v>
      </c>
      <c r="S22" s="77" t="s">
        <v>160</v>
      </c>
      <c r="T22" s="77" t="s">
        <v>160</v>
      </c>
      <c r="U22" s="78" t="s">
        <v>160</v>
      </c>
    </row>
    <row r="23" spans="1:21" x14ac:dyDescent="0.2">
      <c r="A23" s="17" t="s">
        <v>171</v>
      </c>
      <c r="B23" s="18">
        <v>8435</v>
      </c>
      <c r="C23" s="18">
        <v>3725</v>
      </c>
      <c r="D23" s="19">
        <v>3903</v>
      </c>
      <c r="E23" s="27">
        <v>0.10001616147339516</v>
      </c>
      <c r="F23" s="27">
        <v>4.1690692443788632E-2</v>
      </c>
      <c r="G23" s="28">
        <v>4.1451430934619844E-2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8435</v>
      </c>
      <c r="Q23" s="18">
        <v>3725</v>
      </c>
      <c r="R23" s="19">
        <v>3903</v>
      </c>
      <c r="S23" s="77">
        <v>0.31070520319788775</v>
      </c>
      <c r="T23" s="77">
        <v>0.12063683293498889</v>
      </c>
      <c r="U23" s="78">
        <v>0.11511260714571168</v>
      </c>
    </row>
    <row r="24" spans="1:21" x14ac:dyDescent="0.2">
      <c r="A24" s="17" t="s">
        <v>172</v>
      </c>
      <c r="B24" s="18">
        <v>270809</v>
      </c>
      <c r="C24" s="18">
        <v>285370</v>
      </c>
      <c r="D24" s="19">
        <v>303030</v>
      </c>
      <c r="E24" s="27">
        <v>3.2110582895611941</v>
      </c>
      <c r="F24" s="27">
        <v>3.1938987658211979</v>
      </c>
      <c r="G24" s="28">
        <v>3.2183005677985785</v>
      </c>
      <c r="I24" s="95">
        <v>238842</v>
      </c>
      <c r="J24" s="18">
        <v>248712</v>
      </c>
      <c r="K24" s="19">
        <v>258545</v>
      </c>
      <c r="L24" s="77">
        <v>4.1764027526537264</v>
      </c>
      <c r="M24" s="77">
        <v>4.2536190788272004</v>
      </c>
      <c r="N24" s="78">
        <v>4.2910281173581959</v>
      </c>
      <c r="P24" s="95">
        <v>31967</v>
      </c>
      <c r="Q24" s="18">
        <v>36658</v>
      </c>
      <c r="R24" s="19">
        <v>44485</v>
      </c>
      <c r="S24" s="77">
        <v>1.1775119419830322</v>
      </c>
      <c r="T24" s="77">
        <v>1.1871959789881403</v>
      </c>
      <c r="U24" s="78">
        <v>1.3120123824947436</v>
      </c>
    </row>
    <row r="25" spans="1:21" x14ac:dyDescent="0.2">
      <c r="A25" s="17" t="s">
        <v>173</v>
      </c>
      <c r="B25" s="18">
        <v>57258</v>
      </c>
      <c r="C25" s="18">
        <v>58796</v>
      </c>
      <c r="D25" s="19">
        <v>67169</v>
      </c>
      <c r="E25" s="27">
        <v>0.67892416996368232</v>
      </c>
      <c r="F25" s="27">
        <v>0.65805260481207961</v>
      </c>
      <c r="G25" s="28">
        <v>0.71336181512874208</v>
      </c>
      <c r="I25" s="95">
        <v>7447</v>
      </c>
      <c r="J25" s="18">
        <v>7952</v>
      </c>
      <c r="K25" s="19">
        <v>12055</v>
      </c>
      <c r="L25" s="77">
        <v>0.13021860183306244</v>
      </c>
      <c r="M25" s="77">
        <v>0.13599978655969111</v>
      </c>
      <c r="N25" s="78">
        <v>0.20007481852193254</v>
      </c>
      <c r="P25" s="95">
        <v>49811</v>
      </c>
      <c r="Q25" s="18">
        <v>50844</v>
      </c>
      <c r="R25" s="19">
        <v>55114</v>
      </c>
      <c r="S25" s="77">
        <v>1.8347998668037919</v>
      </c>
      <c r="T25" s="77">
        <v>1.646619901676933</v>
      </c>
      <c r="U25" s="78">
        <v>1.6254973687493603</v>
      </c>
    </row>
    <row r="26" spans="1:21" x14ac:dyDescent="0.2">
      <c r="A26" s="17" t="s">
        <v>174</v>
      </c>
      <c r="B26" s="18">
        <v>38831</v>
      </c>
      <c r="C26" s="18">
        <v>48896</v>
      </c>
      <c r="D26" s="19">
        <v>52287</v>
      </c>
      <c r="E26" s="27">
        <v>0.46043006119423924</v>
      </c>
      <c r="F26" s="27">
        <v>0.54725049603529907</v>
      </c>
      <c r="G26" s="28">
        <v>0.55530898521098337</v>
      </c>
      <c r="I26" s="95">
        <v>18155</v>
      </c>
      <c r="J26" s="18">
        <v>20915</v>
      </c>
      <c r="K26" s="19">
        <v>22936</v>
      </c>
      <c r="L26" s="77">
        <v>0.31745920723502735</v>
      </c>
      <c r="M26" s="77">
        <v>0.35770064586216543</v>
      </c>
      <c r="N26" s="78">
        <v>0.38066495542256695</v>
      </c>
      <c r="P26" s="95">
        <v>20676</v>
      </c>
      <c r="Q26" s="18">
        <v>27981</v>
      </c>
      <c r="R26" s="19">
        <v>29351</v>
      </c>
      <c r="S26" s="77">
        <v>0.76160530898868128</v>
      </c>
      <c r="T26" s="77">
        <v>0.90618502613528162</v>
      </c>
      <c r="U26" s="78">
        <v>0.86565978281675215</v>
      </c>
    </row>
    <row r="27" spans="1:21" x14ac:dyDescent="0.2">
      <c r="A27" s="17" t="s">
        <v>175</v>
      </c>
      <c r="B27" s="18">
        <v>8487</v>
      </c>
      <c r="C27" s="18">
        <v>11163</v>
      </c>
      <c r="D27" s="19">
        <v>12598</v>
      </c>
      <c r="E27" s="27">
        <v>0.10063274006220567</v>
      </c>
      <c r="F27" s="27">
        <v>0.12493777174496981</v>
      </c>
      <c r="G27" s="28">
        <v>0.13379583062114805</v>
      </c>
      <c r="I27" s="95">
        <v>3192</v>
      </c>
      <c r="J27" s="18">
        <v>4065</v>
      </c>
      <c r="K27" s="19">
        <v>4439</v>
      </c>
      <c r="L27" s="77">
        <v>5.5815466234877847E-2</v>
      </c>
      <c r="M27" s="77">
        <v>6.9522023687769663E-2</v>
      </c>
      <c r="N27" s="78">
        <v>7.3673340474397234E-2</v>
      </c>
      <c r="P27" s="95">
        <v>5295</v>
      </c>
      <c r="Q27" s="18">
        <v>7098</v>
      </c>
      <c r="R27" s="19">
        <v>8159</v>
      </c>
      <c r="S27" s="77">
        <v>0.19504256679701429</v>
      </c>
      <c r="T27" s="77">
        <v>0.22987388997920835</v>
      </c>
      <c r="U27" s="78">
        <v>0.24063637245756125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0</v>
      </c>
      <c r="Q28" s="18">
        <v>0</v>
      </c>
      <c r="R28" s="19">
        <v>0</v>
      </c>
      <c r="S28" s="77" t="s">
        <v>160</v>
      </c>
      <c r="T28" s="77" t="s">
        <v>160</v>
      </c>
      <c r="U28" s="78" t="s">
        <v>160</v>
      </c>
    </row>
    <row r="29" spans="1:21" x14ac:dyDescent="0.2">
      <c r="A29" s="17" t="s">
        <v>177</v>
      </c>
      <c r="B29" s="18">
        <v>812</v>
      </c>
      <c r="C29" s="18">
        <v>24437</v>
      </c>
      <c r="D29" s="19">
        <v>24777</v>
      </c>
      <c r="E29" s="27">
        <v>9.6281118098870029E-3</v>
      </c>
      <c r="F29" s="27">
        <v>0.27350213456345313</v>
      </c>
      <c r="G29" s="28">
        <v>0.26314171259725233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812</v>
      </c>
      <c r="Q29" s="18">
        <v>24437</v>
      </c>
      <c r="R29" s="19">
        <v>24777</v>
      </c>
      <c r="S29" s="77">
        <v>2.9910210432327781E-2</v>
      </c>
      <c r="T29" s="77">
        <v>0.79141000978048959</v>
      </c>
      <c r="U29" s="78">
        <v>0.73075712714560548</v>
      </c>
    </row>
    <row r="30" spans="1:21" x14ac:dyDescent="0.2">
      <c r="A30" s="17" t="s">
        <v>178</v>
      </c>
      <c r="B30" s="18">
        <v>45193</v>
      </c>
      <c r="C30" s="18">
        <v>52455</v>
      </c>
      <c r="D30" s="19">
        <v>59685</v>
      </c>
      <c r="E30" s="27">
        <v>0.53586608007909275</v>
      </c>
      <c r="F30" s="27">
        <v>0.5870832945339417</v>
      </c>
      <c r="G30" s="28">
        <v>0.63387872286261482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45193</v>
      </c>
      <c r="Q30" s="18">
        <v>52455</v>
      </c>
      <c r="R30" s="19">
        <v>59685</v>
      </c>
      <c r="S30" s="77">
        <v>1.6646947537785584</v>
      </c>
      <c r="T30" s="77">
        <v>1.6987933078133806</v>
      </c>
      <c r="U30" s="78">
        <v>1.7603115443227777</v>
      </c>
    </row>
    <row r="31" spans="1:21" x14ac:dyDescent="0.2">
      <c r="A31" s="17" t="s">
        <v>179</v>
      </c>
      <c r="B31" s="18">
        <v>132630</v>
      </c>
      <c r="C31" s="18">
        <v>119532</v>
      </c>
      <c r="D31" s="19">
        <v>0</v>
      </c>
      <c r="E31" s="27">
        <v>1.5726311198833907</v>
      </c>
      <c r="F31" s="27">
        <v>1.3378179460915283</v>
      </c>
      <c r="G31" s="28" t="s">
        <v>160</v>
      </c>
      <c r="I31" s="95">
        <v>114643</v>
      </c>
      <c r="J31" s="18">
        <v>101410</v>
      </c>
      <c r="K31" s="19">
        <v>0</v>
      </c>
      <c r="L31" s="77">
        <v>2.0046530374577385</v>
      </c>
      <c r="M31" s="77">
        <v>1.7343735355908294</v>
      </c>
      <c r="N31" s="78" t="s">
        <v>160</v>
      </c>
      <c r="P31" s="95">
        <v>17987</v>
      </c>
      <c r="Q31" s="18">
        <v>18122</v>
      </c>
      <c r="R31" s="19">
        <v>0</v>
      </c>
      <c r="S31" s="77">
        <v>0.66255536335748744</v>
      </c>
      <c r="T31" s="77">
        <v>0.58689414401285067</v>
      </c>
      <c r="U31" s="78" t="s">
        <v>160</v>
      </c>
    </row>
    <row r="32" spans="1:21" x14ac:dyDescent="0.2">
      <c r="A32" s="17" t="s">
        <v>180</v>
      </c>
      <c r="B32" s="18">
        <v>23067</v>
      </c>
      <c r="C32" s="18">
        <v>29961</v>
      </c>
      <c r="D32" s="19">
        <v>38993</v>
      </c>
      <c r="E32" s="27">
        <v>0.27351189054022601</v>
      </c>
      <c r="F32" s="27">
        <v>0.33532747283445674</v>
      </c>
      <c r="G32" s="28">
        <v>0.41412135445391535</v>
      </c>
      <c r="I32" s="95">
        <v>20557</v>
      </c>
      <c r="J32" s="18">
        <v>27664</v>
      </c>
      <c r="K32" s="19">
        <v>36503</v>
      </c>
      <c r="L32" s="77">
        <v>0.35946069529773933</v>
      </c>
      <c r="M32" s="77">
        <v>0.47312601803160148</v>
      </c>
      <c r="N32" s="78">
        <v>0.60583418502746611</v>
      </c>
      <c r="P32" s="95">
        <v>2510</v>
      </c>
      <c r="Q32" s="18">
        <v>2297</v>
      </c>
      <c r="R32" s="19">
        <v>2490</v>
      </c>
      <c r="S32" s="77">
        <v>9.2456438651653608E-2</v>
      </c>
      <c r="T32" s="77">
        <v>7.4390014832662943E-2</v>
      </c>
      <c r="U32" s="78">
        <v>7.3438481115250337E-2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852</v>
      </c>
      <c r="E34" s="27" t="s">
        <v>160</v>
      </c>
      <c r="F34" s="27" t="s">
        <v>160</v>
      </c>
      <c r="G34" s="28">
        <v>9.0485829250054085E-3</v>
      </c>
      <c r="I34" s="95">
        <v>0</v>
      </c>
      <c r="J34" s="18">
        <v>0</v>
      </c>
      <c r="K34" s="19">
        <v>852</v>
      </c>
      <c r="L34" s="77" t="s">
        <v>160</v>
      </c>
      <c r="M34" s="77" t="s">
        <v>160</v>
      </c>
      <c r="N34" s="78">
        <v>1.4140501483258941E-2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8433637</v>
      </c>
      <c r="C35" s="21">
        <v>8934848</v>
      </c>
      <c r="D35" s="22">
        <v>9415839</v>
      </c>
      <c r="E35" s="23">
        <v>100</v>
      </c>
      <c r="F35" s="23">
        <v>100</v>
      </c>
      <c r="G35" s="48">
        <v>100</v>
      </c>
      <c r="I35" s="96">
        <v>5718845</v>
      </c>
      <c r="J35" s="21">
        <v>5847068</v>
      </c>
      <c r="K35" s="22">
        <v>6025246</v>
      </c>
      <c r="L35" s="81">
        <v>100</v>
      </c>
      <c r="M35" s="81">
        <v>100</v>
      </c>
      <c r="N35" s="82">
        <v>100</v>
      </c>
      <c r="P35" s="96">
        <v>2714792</v>
      </c>
      <c r="Q35" s="21">
        <v>3087780</v>
      </c>
      <c r="R35" s="22">
        <v>3390593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x14ac:dyDescent="0.2">
      <c r="H37" s="50"/>
      <c r="I37" s="197"/>
      <c r="J37" s="197"/>
      <c r="K37" s="197"/>
      <c r="L37" s="197"/>
      <c r="M37" s="197"/>
      <c r="N37" s="197"/>
      <c r="O37" s="50"/>
      <c r="P37" s="197"/>
      <c r="Q37" s="197"/>
      <c r="R37" s="197"/>
      <c r="S37" s="197"/>
      <c r="T37" s="197"/>
      <c r="U37" s="197"/>
    </row>
    <row r="38" spans="1:21" x14ac:dyDescent="0.2">
      <c r="H38" s="50"/>
      <c r="I38" s="111"/>
      <c r="J38" s="112"/>
      <c r="K38" s="111"/>
      <c r="L38" s="113"/>
      <c r="M38" s="112"/>
      <c r="N38" s="113"/>
      <c r="O38" s="50"/>
      <c r="P38" s="111"/>
      <c r="Q38" s="112"/>
      <c r="R38" s="111"/>
      <c r="S38" s="113"/>
      <c r="T38" s="112"/>
      <c r="U38" s="113"/>
    </row>
    <row r="39" spans="1:21" x14ac:dyDescent="0.2">
      <c r="H39" s="50"/>
      <c r="I39" s="114"/>
      <c r="J39" s="114"/>
      <c r="K39" s="114"/>
      <c r="L39" s="114"/>
      <c r="M39" s="114"/>
      <c r="N39" s="114"/>
      <c r="O39" s="50"/>
      <c r="P39" s="114"/>
      <c r="Q39" s="114"/>
      <c r="R39" s="114"/>
      <c r="S39" s="114"/>
      <c r="T39" s="114"/>
      <c r="U39" s="114"/>
    </row>
    <row r="40" spans="1:21" x14ac:dyDescent="0.2">
      <c r="H40" s="50"/>
      <c r="I40" s="115"/>
      <c r="J40" s="115"/>
      <c r="K40" s="115"/>
      <c r="L40" s="80"/>
      <c r="M40" s="80"/>
      <c r="N40" s="116"/>
      <c r="O40" s="50"/>
      <c r="P40" s="115"/>
      <c r="Q40" s="115"/>
      <c r="R40" s="115"/>
      <c r="S40" s="80"/>
      <c r="T40" s="80"/>
      <c r="U40" s="116"/>
    </row>
    <row r="41" spans="1:21" x14ac:dyDescent="0.2">
      <c r="H41" s="50"/>
      <c r="I41" s="115"/>
      <c r="J41" s="115"/>
      <c r="K41" s="115"/>
      <c r="L41" s="80"/>
      <c r="M41" s="80"/>
      <c r="N41" s="116"/>
      <c r="O41" s="50"/>
      <c r="P41" s="115"/>
      <c r="Q41" s="115"/>
      <c r="R41" s="115"/>
      <c r="S41" s="80"/>
      <c r="T41" s="80"/>
      <c r="U41" s="116"/>
    </row>
    <row r="42" spans="1:21" x14ac:dyDescent="0.2">
      <c r="H42" s="50"/>
      <c r="I42" s="115"/>
      <c r="J42" s="115"/>
      <c r="K42" s="115"/>
      <c r="L42" s="80"/>
      <c r="M42" s="80"/>
      <c r="N42" s="116"/>
      <c r="O42" s="50"/>
      <c r="P42" s="115"/>
      <c r="Q42" s="115"/>
      <c r="R42" s="115"/>
      <c r="S42" s="80"/>
      <c r="T42" s="80"/>
      <c r="U42" s="116"/>
    </row>
    <row r="43" spans="1:21" x14ac:dyDescent="0.2">
      <c r="H43" s="50"/>
      <c r="I43" s="115"/>
      <c r="J43" s="115"/>
      <c r="K43" s="115"/>
      <c r="L43" s="80"/>
      <c r="M43" s="80"/>
      <c r="N43" s="116"/>
      <c r="O43" s="50"/>
      <c r="P43" s="115"/>
      <c r="Q43" s="115"/>
      <c r="R43" s="115"/>
      <c r="S43" s="80"/>
      <c r="T43" s="80"/>
      <c r="U43" s="116"/>
    </row>
    <row r="44" spans="1:21" x14ac:dyDescent="0.2">
      <c r="H44" s="50"/>
      <c r="I44" s="115"/>
      <c r="J44" s="115"/>
      <c r="K44" s="115"/>
      <c r="L44" s="80"/>
      <c r="M44" s="80"/>
      <c r="N44" s="116"/>
      <c r="O44" s="50"/>
      <c r="P44" s="115"/>
      <c r="Q44" s="115"/>
      <c r="R44" s="115"/>
      <c r="S44" s="80"/>
      <c r="T44" s="80"/>
      <c r="U44" s="116"/>
    </row>
    <row r="45" spans="1:21" x14ac:dyDescent="0.2">
      <c r="H45" s="50"/>
      <c r="I45" s="115"/>
      <c r="J45" s="115"/>
      <c r="K45" s="115"/>
      <c r="L45" s="80"/>
      <c r="M45" s="80"/>
      <c r="N45" s="116"/>
      <c r="O45" s="50"/>
      <c r="P45" s="115"/>
      <c r="Q45" s="115"/>
      <c r="R45" s="115"/>
      <c r="S45" s="80"/>
      <c r="T45" s="80"/>
      <c r="U45" s="116"/>
    </row>
    <row r="46" spans="1:21" x14ac:dyDescent="0.2">
      <c r="H46" s="50"/>
      <c r="I46" s="115"/>
      <c r="J46" s="115"/>
      <c r="K46" s="115"/>
      <c r="L46" s="80"/>
      <c r="M46" s="80"/>
      <c r="N46" s="116"/>
      <c r="O46" s="50"/>
      <c r="P46" s="115"/>
      <c r="Q46" s="115"/>
      <c r="R46" s="115"/>
      <c r="S46" s="80"/>
      <c r="T46" s="80"/>
      <c r="U46" s="116"/>
    </row>
    <row r="47" spans="1:21" x14ac:dyDescent="0.2">
      <c r="H47" s="50"/>
      <c r="I47" s="115"/>
      <c r="J47" s="115"/>
      <c r="K47" s="115"/>
      <c r="L47" s="80"/>
      <c r="M47" s="80"/>
      <c r="N47" s="116"/>
      <c r="O47" s="50"/>
      <c r="P47" s="115"/>
      <c r="Q47" s="115"/>
      <c r="R47" s="115"/>
      <c r="S47" s="80"/>
      <c r="T47" s="80"/>
      <c r="U47" s="116"/>
    </row>
    <row r="48" spans="1:21" x14ac:dyDescent="0.2">
      <c r="H48" s="50"/>
      <c r="I48" s="115"/>
      <c r="J48" s="115"/>
      <c r="K48" s="115"/>
      <c r="L48" s="80"/>
      <c r="M48" s="80"/>
      <c r="N48" s="116"/>
      <c r="O48" s="50"/>
      <c r="P48" s="115"/>
      <c r="Q48" s="115"/>
      <c r="R48" s="115"/>
      <c r="S48" s="80"/>
      <c r="T48" s="80"/>
      <c r="U48" s="116"/>
    </row>
    <row r="49" spans="1:21" x14ac:dyDescent="0.2">
      <c r="H49" s="50"/>
      <c r="I49" s="115"/>
      <c r="J49" s="115"/>
      <c r="K49" s="115"/>
      <c r="L49" s="80"/>
      <c r="M49" s="80"/>
      <c r="N49" s="116"/>
      <c r="O49" s="50"/>
      <c r="P49" s="115"/>
      <c r="Q49" s="115"/>
      <c r="R49" s="115"/>
      <c r="S49" s="80"/>
      <c r="T49" s="80"/>
      <c r="U49" s="116"/>
    </row>
    <row r="50" spans="1:21" x14ac:dyDescent="0.2">
      <c r="H50" s="50"/>
      <c r="I50" s="115"/>
      <c r="J50" s="115"/>
      <c r="K50" s="115"/>
      <c r="L50" s="80"/>
      <c r="M50" s="80"/>
      <c r="N50" s="116"/>
      <c r="O50" s="50"/>
      <c r="P50" s="115"/>
      <c r="Q50" s="115"/>
      <c r="R50" s="115"/>
      <c r="S50" s="80"/>
      <c r="T50" s="80"/>
      <c r="U50" s="116"/>
    </row>
    <row r="51" spans="1:21" x14ac:dyDescent="0.2">
      <c r="H51" s="50"/>
      <c r="I51" s="115"/>
      <c r="J51" s="115"/>
      <c r="K51" s="115"/>
      <c r="L51" s="80"/>
      <c r="M51" s="80"/>
      <c r="N51" s="116"/>
      <c r="O51" s="50"/>
      <c r="P51" s="115"/>
      <c r="Q51" s="115"/>
      <c r="R51" s="115"/>
      <c r="S51" s="80"/>
      <c r="T51" s="80"/>
      <c r="U51" s="116"/>
    </row>
    <row r="52" spans="1:21" x14ac:dyDescent="0.2">
      <c r="H52" s="50"/>
      <c r="I52" s="115"/>
      <c r="J52" s="115"/>
      <c r="K52" s="115"/>
      <c r="L52" s="80"/>
      <c r="M52" s="80"/>
      <c r="N52" s="116"/>
      <c r="O52" s="50"/>
      <c r="P52" s="115"/>
      <c r="Q52" s="115"/>
      <c r="R52" s="115"/>
      <c r="S52" s="80"/>
      <c r="T52" s="80"/>
      <c r="U52" s="116"/>
    </row>
    <row r="53" spans="1:21" x14ac:dyDescent="0.2">
      <c r="H53" s="50"/>
      <c r="I53" s="115"/>
      <c r="J53" s="115"/>
      <c r="K53" s="115"/>
      <c r="L53" s="80"/>
      <c r="M53" s="80"/>
      <c r="N53" s="116"/>
      <c r="O53" s="50"/>
      <c r="P53" s="115"/>
      <c r="Q53" s="115"/>
      <c r="R53" s="115"/>
      <c r="S53" s="80"/>
      <c r="T53" s="80"/>
      <c r="U53" s="116"/>
    </row>
    <row r="54" spans="1:21" x14ac:dyDescent="0.2">
      <c r="H54" s="50"/>
      <c r="I54" s="115"/>
      <c r="J54" s="115"/>
      <c r="K54" s="115"/>
      <c r="L54" s="80"/>
      <c r="M54" s="80"/>
      <c r="N54" s="116"/>
      <c r="O54" s="50"/>
      <c r="P54" s="115"/>
      <c r="Q54" s="115"/>
      <c r="R54" s="115"/>
      <c r="S54" s="80"/>
      <c r="T54" s="80"/>
      <c r="U54" s="116"/>
    </row>
    <row r="55" spans="1:21" x14ac:dyDescent="0.2">
      <c r="H55" s="50"/>
      <c r="I55" s="115"/>
      <c r="J55" s="115"/>
      <c r="K55" s="115"/>
      <c r="L55" s="80"/>
      <c r="M55" s="80"/>
      <c r="N55" s="116"/>
      <c r="O55" s="50"/>
      <c r="P55" s="115"/>
      <c r="Q55" s="115"/>
      <c r="R55" s="115"/>
      <c r="S55" s="80"/>
      <c r="T55" s="80"/>
      <c r="U55" s="116"/>
    </row>
    <row r="56" spans="1:21" x14ac:dyDescent="0.2">
      <c r="H56" s="50"/>
      <c r="I56" s="115"/>
      <c r="J56" s="115"/>
      <c r="K56" s="115"/>
      <c r="L56" s="80"/>
      <c r="M56" s="80"/>
      <c r="N56" s="116"/>
      <c r="O56" s="50"/>
      <c r="P56" s="115"/>
      <c r="Q56" s="115"/>
      <c r="R56" s="115"/>
      <c r="S56" s="80"/>
      <c r="T56" s="80"/>
      <c r="U56" s="116"/>
    </row>
    <row r="57" spans="1:21" x14ac:dyDescent="0.2">
      <c r="H57" s="50"/>
      <c r="I57" s="115"/>
      <c r="J57" s="115"/>
      <c r="K57" s="115"/>
      <c r="L57" s="80"/>
      <c r="M57" s="80"/>
      <c r="N57" s="116"/>
      <c r="O57" s="50"/>
      <c r="P57" s="115"/>
      <c r="Q57" s="115"/>
      <c r="R57" s="115"/>
      <c r="S57" s="80"/>
      <c r="T57" s="80"/>
      <c r="U57" s="116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15"/>
      <c r="J58" s="115"/>
      <c r="K58" s="115"/>
      <c r="L58" s="80"/>
      <c r="M58" s="80"/>
      <c r="N58" s="116"/>
      <c r="O58" s="50"/>
      <c r="P58" s="115"/>
      <c r="Q58" s="115"/>
      <c r="R58" s="115"/>
      <c r="S58" s="80"/>
      <c r="T58" s="80"/>
      <c r="U58" s="116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5"/>
      <c r="J59" s="115"/>
      <c r="K59" s="115"/>
      <c r="L59" s="80"/>
      <c r="M59" s="80"/>
      <c r="N59" s="116"/>
      <c r="O59" s="50"/>
      <c r="P59" s="115"/>
      <c r="Q59" s="115"/>
      <c r="R59" s="115"/>
      <c r="S59" s="80"/>
      <c r="T59" s="80"/>
      <c r="U59" s="116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5"/>
      <c r="J60" s="115"/>
      <c r="K60" s="115"/>
      <c r="L60" s="80"/>
      <c r="M60" s="80"/>
      <c r="N60" s="116"/>
      <c r="O60" s="50"/>
      <c r="P60" s="115"/>
      <c r="Q60" s="115"/>
      <c r="R60" s="115"/>
      <c r="S60" s="80"/>
      <c r="T60" s="80"/>
      <c r="U60" s="116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5"/>
      <c r="J61" s="115"/>
      <c r="K61" s="115"/>
      <c r="L61" s="80"/>
      <c r="M61" s="80"/>
      <c r="N61" s="116"/>
      <c r="O61" s="50"/>
      <c r="P61" s="115"/>
      <c r="Q61" s="115"/>
      <c r="R61" s="115"/>
      <c r="S61" s="80"/>
      <c r="T61" s="80"/>
      <c r="U61" s="116"/>
    </row>
    <row r="62" spans="1:21" x14ac:dyDescent="0.2">
      <c r="A62" s="50"/>
      <c r="B62" s="50"/>
      <c r="C62" s="50"/>
      <c r="D62" s="50"/>
      <c r="E62" s="50"/>
      <c r="F62" s="50"/>
      <c r="G62" s="50"/>
      <c r="H62" s="50"/>
      <c r="I62" s="115"/>
      <c r="J62" s="115"/>
      <c r="K62" s="115"/>
      <c r="L62" s="80"/>
      <c r="M62" s="80"/>
      <c r="N62" s="116"/>
      <c r="O62" s="50"/>
      <c r="P62" s="115"/>
      <c r="Q62" s="115"/>
      <c r="R62" s="115"/>
      <c r="S62" s="80"/>
      <c r="T62" s="80"/>
      <c r="U62" s="116"/>
    </row>
    <row r="63" spans="1:21" ht="12.75" customHeight="1" x14ac:dyDescent="0.2">
      <c r="A63" s="61" t="s">
        <v>155</v>
      </c>
      <c r="B63" s="62"/>
      <c r="C63" s="62"/>
      <c r="D63" s="62"/>
      <c r="E63" s="62"/>
      <c r="F63" s="62"/>
      <c r="G63" s="62"/>
      <c r="H63" s="62"/>
      <c r="I63" s="119"/>
      <c r="J63" s="119"/>
      <c r="K63" s="119"/>
      <c r="L63" s="120"/>
      <c r="M63" s="120"/>
      <c r="N63" s="121"/>
      <c r="O63" s="62"/>
      <c r="P63" s="119"/>
      <c r="Q63" s="62"/>
      <c r="R63" s="119"/>
      <c r="S63" s="120"/>
      <c r="T63" s="120"/>
      <c r="U63" s="184">
        <v>17</v>
      </c>
    </row>
    <row r="64" spans="1:21" ht="12.75" customHeight="1" x14ac:dyDescent="0.2">
      <c r="A64" s="63" t="s">
        <v>156</v>
      </c>
      <c r="B64" s="50"/>
      <c r="C64" s="50"/>
      <c r="D64" s="50"/>
      <c r="E64" s="50"/>
      <c r="F64" s="50"/>
      <c r="G64" s="50"/>
      <c r="H64" s="50"/>
      <c r="I64" s="115"/>
      <c r="J64" s="115"/>
      <c r="K64" s="115"/>
      <c r="L64" s="80"/>
      <c r="M64" s="80"/>
      <c r="N64" s="116"/>
      <c r="O64" s="50"/>
      <c r="P64" s="115"/>
      <c r="Q64" s="50"/>
      <c r="R64" s="115"/>
      <c r="S64" s="80"/>
      <c r="T64" s="80"/>
      <c r="U64" s="182"/>
    </row>
    <row r="65" spans="8:21" ht="12.75" customHeight="1" x14ac:dyDescent="0.2">
      <c r="H65" s="50"/>
      <c r="I65" s="115"/>
      <c r="J65" s="115"/>
      <c r="K65" s="115"/>
      <c r="L65" s="80"/>
      <c r="M65" s="80"/>
      <c r="N65" s="116"/>
      <c r="O65" s="50"/>
      <c r="P65" s="115"/>
      <c r="Q65" s="115"/>
      <c r="R65" s="115"/>
      <c r="S65" s="80"/>
      <c r="T65" s="80"/>
      <c r="U65" s="116"/>
    </row>
    <row r="66" spans="8:21" ht="12.75" customHeight="1" x14ac:dyDescent="0.2">
      <c r="H66" s="50"/>
      <c r="I66" s="115"/>
      <c r="J66" s="115"/>
      <c r="K66" s="115"/>
      <c r="L66" s="80"/>
      <c r="M66" s="80"/>
      <c r="N66" s="116"/>
      <c r="O66" s="50"/>
      <c r="P66" s="115"/>
      <c r="Q66" s="115"/>
      <c r="R66" s="115"/>
      <c r="S66" s="80"/>
      <c r="T66" s="80"/>
      <c r="U66" s="116"/>
    </row>
    <row r="67" spans="8:21" x14ac:dyDescent="0.2">
      <c r="H67" s="50"/>
      <c r="I67" s="115"/>
      <c r="J67" s="115"/>
      <c r="K67" s="115"/>
      <c r="L67" s="80"/>
      <c r="M67" s="80"/>
      <c r="N67" s="116"/>
      <c r="O67" s="50"/>
      <c r="P67" s="115"/>
      <c r="Q67" s="115"/>
      <c r="R67" s="115"/>
      <c r="S67" s="80"/>
      <c r="T67" s="80"/>
      <c r="U67" s="116"/>
    </row>
    <row r="68" spans="8:21" x14ac:dyDescent="0.2">
      <c r="H68" s="50"/>
      <c r="I68" s="115"/>
      <c r="J68" s="115"/>
      <c r="K68" s="115"/>
      <c r="L68" s="80"/>
      <c r="M68" s="80"/>
      <c r="N68" s="116"/>
      <c r="O68" s="50"/>
      <c r="P68" s="115"/>
      <c r="Q68" s="115"/>
      <c r="R68" s="115"/>
      <c r="S68" s="80"/>
      <c r="T68" s="80"/>
      <c r="U68" s="116"/>
    </row>
    <row r="69" spans="8:21" ht="12.75" customHeight="1" x14ac:dyDescent="0.2">
      <c r="H69" s="50"/>
      <c r="I69" s="51"/>
      <c r="J69" s="51"/>
      <c r="K69" s="51"/>
      <c r="L69" s="117"/>
      <c r="M69" s="117"/>
      <c r="N69" s="118"/>
      <c r="O69" s="50"/>
      <c r="P69" s="51"/>
      <c r="Q69" s="51"/>
      <c r="R69" s="51"/>
      <c r="S69" s="117"/>
      <c r="T69" s="117"/>
      <c r="U69" s="118"/>
    </row>
    <row r="70" spans="8:21" ht="12.75" customHeight="1" x14ac:dyDescent="0.2"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8:21" x14ac:dyDescent="0.2">
      <c r="H71" s="50"/>
      <c r="I71" s="110"/>
      <c r="J71" s="110"/>
      <c r="K71" s="110"/>
      <c r="L71" s="110"/>
      <c r="M71" s="110"/>
      <c r="N71" s="110"/>
      <c r="O71" s="110"/>
      <c r="P71" s="110"/>
      <c r="Q71" s="50"/>
      <c r="R71" s="50"/>
      <c r="S71" s="50"/>
      <c r="T71" s="110"/>
      <c r="U71" s="182"/>
    </row>
    <row r="72" spans="8:21" x14ac:dyDescent="0.2">
      <c r="H72" s="50"/>
      <c r="I72" s="110"/>
      <c r="J72" s="110"/>
      <c r="K72" s="110"/>
      <c r="L72" s="110"/>
      <c r="M72" s="110"/>
      <c r="N72" s="110"/>
      <c r="O72" s="110"/>
      <c r="P72" s="110"/>
      <c r="Q72" s="50"/>
      <c r="R72" s="50"/>
      <c r="S72" s="50"/>
      <c r="T72" s="110"/>
      <c r="U72" s="182"/>
    </row>
    <row r="73" spans="8:2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</sheetData>
  <mergeCells count="7">
    <mergeCell ref="D4:E4"/>
    <mergeCell ref="U71:U72"/>
    <mergeCell ref="U63:U64"/>
    <mergeCell ref="I4:N4"/>
    <mergeCell ref="P4:U4"/>
    <mergeCell ref="I37:N37"/>
    <mergeCell ref="P37:U37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67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81</v>
      </c>
      <c r="B7" s="18">
        <v>647505</v>
      </c>
      <c r="C7" s="18">
        <v>735521</v>
      </c>
      <c r="D7" s="19">
        <v>815942</v>
      </c>
      <c r="E7" s="27">
        <v>33.670976518380314</v>
      </c>
      <c r="F7" s="27">
        <v>33.771578412335757</v>
      </c>
      <c r="G7" s="28">
        <v>33.278884229785824</v>
      </c>
    </row>
    <row r="8" spans="1:7" x14ac:dyDescent="0.2">
      <c r="A8" s="17" t="s">
        <v>158</v>
      </c>
      <c r="B8" s="18">
        <v>1515</v>
      </c>
      <c r="C8" s="18">
        <v>1657</v>
      </c>
      <c r="D8" s="19">
        <v>10112</v>
      </c>
      <c r="E8" s="27">
        <v>7.8781676474075371E-2</v>
      </c>
      <c r="F8" s="27">
        <v>7.6081451691033086E-2</v>
      </c>
      <c r="G8" s="28">
        <v>0.41242646821905748</v>
      </c>
    </row>
    <row r="9" spans="1:7" x14ac:dyDescent="0.2">
      <c r="A9" s="17" t="s">
        <v>82</v>
      </c>
      <c r="B9" s="18">
        <v>558951</v>
      </c>
      <c r="C9" s="18">
        <v>652082</v>
      </c>
      <c r="D9" s="19">
        <v>755728</v>
      </c>
      <c r="E9" s="27">
        <v>29.066070525980791</v>
      </c>
      <c r="F9" s="27">
        <v>29.940461787321809</v>
      </c>
      <c r="G9" s="28">
        <v>30.823005337643583</v>
      </c>
    </row>
    <row r="10" spans="1:7" x14ac:dyDescent="0.2">
      <c r="A10" s="17" t="s">
        <v>84</v>
      </c>
      <c r="B10" s="18">
        <v>376641</v>
      </c>
      <c r="C10" s="18">
        <v>423625</v>
      </c>
      <c r="D10" s="19">
        <v>481477</v>
      </c>
      <c r="E10" s="27">
        <v>19.58574878473414</v>
      </c>
      <c r="F10" s="27">
        <v>19.450817726381345</v>
      </c>
      <c r="G10" s="28">
        <v>19.637446463479741</v>
      </c>
    </row>
    <row r="11" spans="1:7" x14ac:dyDescent="0.2">
      <c r="A11" s="17" t="s">
        <v>152</v>
      </c>
      <c r="B11" s="18">
        <v>70092</v>
      </c>
      <c r="C11" s="18">
        <v>83821</v>
      </c>
      <c r="D11" s="19">
        <v>99224</v>
      </c>
      <c r="E11" s="27">
        <v>3.6448615626540533</v>
      </c>
      <c r="F11" s="27">
        <v>3.8486562234122417</v>
      </c>
      <c r="G11" s="28">
        <v>4.046934719399502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</row>
    <row r="14" spans="1:7" x14ac:dyDescent="0.2">
      <c r="A14" s="17" t="s">
        <v>162</v>
      </c>
      <c r="B14" s="18">
        <v>37612</v>
      </c>
      <c r="C14" s="18">
        <v>42129</v>
      </c>
      <c r="D14" s="19">
        <v>44943</v>
      </c>
      <c r="E14" s="27">
        <v>1.955865620820411</v>
      </c>
      <c r="F14" s="27">
        <v>1.9343605783292293</v>
      </c>
      <c r="G14" s="28">
        <v>1.8330382477421976</v>
      </c>
    </row>
    <row r="15" spans="1:7" x14ac:dyDescent="0.2">
      <c r="A15" s="17" t="s">
        <v>163</v>
      </c>
      <c r="B15" s="18">
        <v>73191</v>
      </c>
      <c r="C15" s="18">
        <v>59305</v>
      </c>
      <c r="D15" s="19">
        <v>64291</v>
      </c>
      <c r="E15" s="27">
        <v>3.8060129919564689</v>
      </c>
      <c r="F15" s="27">
        <v>2.7229996937457557</v>
      </c>
      <c r="G15" s="28">
        <v>2.6221627836502597</v>
      </c>
    </row>
    <row r="16" spans="1:7" x14ac:dyDescent="0.2">
      <c r="A16" s="17" t="s">
        <v>164</v>
      </c>
      <c r="B16" s="18">
        <v>59711</v>
      </c>
      <c r="C16" s="18">
        <v>70039</v>
      </c>
      <c r="D16" s="19">
        <v>67209</v>
      </c>
      <c r="E16" s="27">
        <v>3.1050380752102407</v>
      </c>
      <c r="F16" s="27">
        <v>3.2158532257020318</v>
      </c>
      <c r="G16" s="28">
        <v>2.7411758803930613</v>
      </c>
    </row>
    <row r="17" spans="1:7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</row>
    <row r="21" spans="1:7" x14ac:dyDescent="0.2">
      <c r="A21" s="17" t="s">
        <v>169</v>
      </c>
      <c r="B21" s="18">
        <v>7767</v>
      </c>
      <c r="C21" s="18">
        <v>8385</v>
      </c>
      <c r="D21" s="19">
        <v>8813</v>
      </c>
      <c r="E21" s="27">
        <v>0.40389259483441808</v>
      </c>
      <c r="F21" s="27">
        <v>0.38499877636047825</v>
      </c>
      <c r="G21" s="28">
        <v>0.35944565510428739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5935</v>
      </c>
      <c r="C23" s="18">
        <v>1225</v>
      </c>
      <c r="D23" s="19">
        <v>1278</v>
      </c>
      <c r="E23" s="27">
        <v>0.30862656757335794</v>
      </c>
      <c r="F23" s="27">
        <v>5.6246094340081793E-2</v>
      </c>
      <c r="G23" s="28">
        <v>5.2124310362337369E-2</v>
      </c>
    </row>
    <row r="24" spans="1:7" x14ac:dyDescent="0.2">
      <c r="A24" s="17" t="s">
        <v>172</v>
      </c>
      <c r="B24" s="18">
        <v>24531</v>
      </c>
      <c r="C24" s="18">
        <v>28906</v>
      </c>
      <c r="D24" s="19">
        <v>34492</v>
      </c>
      <c r="E24" s="27">
        <v>1.2756391456010183</v>
      </c>
      <c r="F24" s="27">
        <v>1.3272241657097179</v>
      </c>
      <c r="G24" s="28">
        <v>1.4067853779481538</v>
      </c>
    </row>
    <row r="25" spans="1:7" x14ac:dyDescent="0.2">
      <c r="A25" s="17" t="s">
        <v>173</v>
      </c>
      <c r="B25" s="18">
        <v>10932</v>
      </c>
      <c r="C25" s="18">
        <v>11538</v>
      </c>
      <c r="D25" s="19">
        <v>14218</v>
      </c>
      <c r="E25" s="27">
        <v>0.56847609717134784</v>
      </c>
      <c r="F25" s="27">
        <v>0.52976933591499076</v>
      </c>
      <c r="G25" s="28">
        <v>0.5798931492423417</v>
      </c>
    </row>
    <row r="26" spans="1:7" x14ac:dyDescent="0.2">
      <c r="A26" s="17" t="s">
        <v>174</v>
      </c>
      <c r="B26" s="18">
        <v>18831</v>
      </c>
      <c r="C26" s="18">
        <v>25187</v>
      </c>
      <c r="D26" s="19">
        <v>26489</v>
      </c>
      <c r="E26" s="27">
        <v>0.97923283807479422</v>
      </c>
      <c r="F26" s="27">
        <v>1.1564656148111347</v>
      </c>
      <c r="G26" s="28">
        <v>1.0803762575805591</v>
      </c>
    </row>
    <row r="27" spans="1:7" x14ac:dyDescent="0.2">
      <c r="A27" s="17" t="s">
        <v>175</v>
      </c>
      <c r="B27" s="18">
        <v>3720</v>
      </c>
      <c r="C27" s="18">
        <v>5320</v>
      </c>
      <c r="D27" s="19">
        <v>5782</v>
      </c>
      <c r="E27" s="27">
        <v>0.19344411649079893</v>
      </c>
      <c r="F27" s="27">
        <v>0.24426875256264094</v>
      </c>
      <c r="G27" s="28">
        <v>0.23582375783649037</v>
      </c>
    </row>
    <row r="28" spans="1:7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</row>
    <row r="29" spans="1:7" x14ac:dyDescent="0.2">
      <c r="A29" s="17" t="s">
        <v>177</v>
      </c>
      <c r="B29" s="18">
        <v>812</v>
      </c>
      <c r="C29" s="18">
        <v>1490</v>
      </c>
      <c r="D29" s="19">
        <v>1556</v>
      </c>
      <c r="E29" s="27">
        <v>4.2224898545841057E-2</v>
      </c>
      <c r="F29" s="27">
        <v>6.8413616789160706E-2</v>
      </c>
      <c r="G29" s="28">
        <v>6.3462775370733138E-2</v>
      </c>
    </row>
    <row r="30" spans="1:7" x14ac:dyDescent="0.2">
      <c r="A30" s="17" t="s">
        <v>178</v>
      </c>
      <c r="B30" s="18">
        <v>7205</v>
      </c>
      <c r="C30" s="18">
        <v>9385</v>
      </c>
      <c r="D30" s="19">
        <v>18805</v>
      </c>
      <c r="E30" s="27">
        <v>0.37466797293446402</v>
      </c>
      <c r="F30" s="27">
        <v>0.43091395541360622</v>
      </c>
      <c r="G30" s="28">
        <v>0.76697782188087194</v>
      </c>
    </row>
    <row r="31" spans="1:7" x14ac:dyDescent="0.2">
      <c r="A31" s="17" t="s">
        <v>179</v>
      </c>
      <c r="B31" s="18">
        <v>16405</v>
      </c>
      <c r="C31" s="18">
        <v>16755</v>
      </c>
      <c r="D31" s="19">
        <v>0</v>
      </c>
      <c r="E31" s="27">
        <v>0.85307815350310656</v>
      </c>
      <c r="F31" s="27">
        <v>0.76930882503515952</v>
      </c>
      <c r="G31" s="28" t="s">
        <v>160</v>
      </c>
    </row>
    <row r="32" spans="1:7" x14ac:dyDescent="0.2">
      <c r="A32" s="17" t="s">
        <v>180</v>
      </c>
      <c r="B32" s="18">
        <v>1680</v>
      </c>
      <c r="C32" s="18">
        <v>1559</v>
      </c>
      <c r="D32" s="19">
        <v>1472</v>
      </c>
      <c r="E32" s="27">
        <v>8.73618590603608E-2</v>
      </c>
      <c r="F32" s="27">
        <v>7.158176414382654E-2</v>
      </c>
      <c r="G32" s="28">
        <v>6.003676436100204E-2</v>
      </c>
    </row>
    <row r="33" spans="1:7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</row>
    <row r="34" spans="1:7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</row>
    <row r="35" spans="1:7" ht="13.5" thickBot="1" x14ac:dyDescent="0.25">
      <c r="A35" s="20" t="s">
        <v>4</v>
      </c>
      <c r="B35" s="21">
        <v>1923036</v>
      </c>
      <c r="C35" s="21">
        <v>2177929</v>
      </c>
      <c r="D35" s="22">
        <v>2451831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125</v>
      </c>
      <c r="B37" s="5"/>
      <c r="C37" s="6"/>
      <c r="D37" s="6"/>
      <c r="E37" s="6"/>
      <c r="F37" s="6"/>
    </row>
    <row r="38" spans="1:7" x14ac:dyDescent="0.2">
      <c r="A38" s="7"/>
      <c r="B38" s="86"/>
      <c r="C38" s="43" t="s">
        <v>29</v>
      </c>
      <c r="D38" s="87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81</v>
      </c>
      <c r="B40" s="18">
        <v>79878</v>
      </c>
      <c r="C40" s="18">
        <v>78675</v>
      </c>
      <c r="D40" s="19">
        <v>78704</v>
      </c>
      <c r="E40" s="27">
        <v>28.614723267060722</v>
      </c>
      <c r="F40" s="27">
        <v>28.035035331093145</v>
      </c>
      <c r="G40" s="28">
        <v>26.892915597440005</v>
      </c>
    </row>
    <row r="41" spans="1:7" x14ac:dyDescent="0.2">
      <c r="A41" s="17" t="s">
        <v>158</v>
      </c>
      <c r="B41" s="18">
        <v>4</v>
      </c>
      <c r="C41" s="18">
        <v>166</v>
      </c>
      <c r="D41" s="19">
        <v>1686</v>
      </c>
      <c r="E41" s="27">
        <v>1.4329213684399068E-3</v>
      </c>
      <c r="F41" s="27">
        <v>5.915241010437193E-2</v>
      </c>
      <c r="G41" s="28">
        <v>0.5761010329498355</v>
      </c>
    </row>
    <row r="42" spans="1:7" x14ac:dyDescent="0.2">
      <c r="A42" s="17" t="s">
        <v>82</v>
      </c>
      <c r="B42" s="18">
        <v>141821</v>
      </c>
      <c r="C42" s="18">
        <v>141400</v>
      </c>
      <c r="D42" s="19">
        <v>140855</v>
      </c>
      <c r="E42" s="27">
        <v>50.804585348379007</v>
      </c>
      <c r="F42" s="27">
        <v>50.386450534687903</v>
      </c>
      <c r="G42" s="28">
        <v>48.129721824524957</v>
      </c>
    </row>
    <row r="43" spans="1:7" x14ac:dyDescent="0.2">
      <c r="A43" s="17" t="s">
        <v>84</v>
      </c>
      <c r="B43" s="18">
        <v>21181</v>
      </c>
      <c r="C43" s="18">
        <v>20747</v>
      </c>
      <c r="D43" s="19">
        <v>21456</v>
      </c>
      <c r="E43" s="27">
        <v>7.5876768762314164</v>
      </c>
      <c r="F43" s="27">
        <v>7.3929822435867738</v>
      </c>
      <c r="G43" s="28">
        <v>7.3314494442299347</v>
      </c>
    </row>
    <row r="44" spans="1:7" x14ac:dyDescent="0.2">
      <c r="A44" s="17" t="s">
        <v>152</v>
      </c>
      <c r="B44" s="18">
        <v>13109</v>
      </c>
      <c r="C44" s="18">
        <v>15015</v>
      </c>
      <c r="D44" s="19">
        <v>17106</v>
      </c>
      <c r="E44" s="27">
        <v>4.6960415547196845</v>
      </c>
      <c r="F44" s="27">
        <v>5.3504423958864127</v>
      </c>
      <c r="G44" s="28">
        <v>5.845067775587121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</row>
    <row r="47" spans="1:7" x14ac:dyDescent="0.2">
      <c r="A47" s="17" t="s">
        <v>162</v>
      </c>
      <c r="B47" s="18">
        <v>2767</v>
      </c>
      <c r="C47" s="18">
        <v>2756</v>
      </c>
      <c r="D47" s="19">
        <v>5023</v>
      </c>
      <c r="E47" s="27">
        <v>0.99122335661830552</v>
      </c>
      <c r="F47" s="27">
        <v>0.98207254366053642</v>
      </c>
      <c r="G47" s="28">
        <v>1.7163437061132998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160</v>
      </c>
      <c r="F48" s="27" t="s">
        <v>160</v>
      </c>
      <c r="G48" s="28" t="s">
        <v>160</v>
      </c>
    </row>
    <row r="49" spans="1:7" x14ac:dyDescent="0.2">
      <c r="A49" s="17" t="s">
        <v>164</v>
      </c>
      <c r="B49" s="18">
        <v>4872</v>
      </c>
      <c r="C49" s="18">
        <v>5189</v>
      </c>
      <c r="D49" s="19">
        <v>13296</v>
      </c>
      <c r="E49" s="27">
        <v>1.7452982267598065</v>
      </c>
      <c r="F49" s="27">
        <v>1.8490473254914817</v>
      </c>
      <c r="G49" s="28">
        <v>4.5432024520172076</v>
      </c>
    </row>
    <row r="50" spans="1:7" x14ac:dyDescent="0.2">
      <c r="A50" s="17" t="s">
        <v>165</v>
      </c>
      <c r="B50" s="18">
        <v>0</v>
      </c>
      <c r="C50" s="18">
        <v>0</v>
      </c>
      <c r="D50" s="19">
        <v>0</v>
      </c>
      <c r="E50" s="27" t="s">
        <v>160</v>
      </c>
      <c r="F50" s="27" t="s">
        <v>160</v>
      </c>
      <c r="G50" s="28" t="s">
        <v>160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</row>
    <row r="54" spans="1:7" x14ac:dyDescent="0.2">
      <c r="A54" s="17" t="s">
        <v>169</v>
      </c>
      <c r="B54" s="18">
        <v>2265</v>
      </c>
      <c r="C54" s="18">
        <v>2125</v>
      </c>
      <c r="D54" s="19">
        <v>2016</v>
      </c>
      <c r="E54" s="27">
        <v>0.81139172487909728</v>
      </c>
      <c r="F54" s="27">
        <v>0.75722211729994193</v>
      </c>
      <c r="G54" s="28">
        <v>0.68886102160549723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171</v>
      </c>
      <c r="B56" s="18">
        <v>4</v>
      </c>
      <c r="C56" s="18">
        <v>5</v>
      </c>
      <c r="D56" s="19">
        <v>5</v>
      </c>
      <c r="E56" s="27">
        <v>1.4329213684399068E-3</v>
      </c>
      <c r="F56" s="27">
        <v>1.7816990995292751E-3</v>
      </c>
      <c r="G56" s="28">
        <v>1.7084846766009356E-3</v>
      </c>
    </row>
    <row r="57" spans="1:7" x14ac:dyDescent="0.2">
      <c r="A57" s="17" t="s">
        <v>172</v>
      </c>
      <c r="B57" s="18">
        <v>5512</v>
      </c>
      <c r="C57" s="18">
        <v>5725</v>
      </c>
      <c r="D57" s="19">
        <v>6176</v>
      </c>
      <c r="E57" s="27">
        <v>1.9745656457101917</v>
      </c>
      <c r="F57" s="27">
        <v>2.0400454689610199</v>
      </c>
      <c r="G57" s="28">
        <v>2.1103202725374755</v>
      </c>
    </row>
    <row r="58" spans="1:7" x14ac:dyDescent="0.2">
      <c r="A58" s="17" t="s">
        <v>173</v>
      </c>
      <c r="B58" s="18">
        <v>1353</v>
      </c>
      <c r="C58" s="18">
        <v>1367</v>
      </c>
      <c r="D58" s="19">
        <v>1653</v>
      </c>
      <c r="E58" s="27">
        <v>0.48468565287479848</v>
      </c>
      <c r="F58" s="27">
        <v>0.48711653381130382</v>
      </c>
      <c r="G58" s="28">
        <v>0.56482503408426932</v>
      </c>
    </row>
    <row r="59" spans="1:7" x14ac:dyDescent="0.2">
      <c r="A59" s="17" t="s">
        <v>174</v>
      </c>
      <c r="B59" s="18">
        <v>2540</v>
      </c>
      <c r="C59" s="18">
        <v>3724</v>
      </c>
      <c r="D59" s="19">
        <v>3906</v>
      </c>
      <c r="E59" s="27">
        <v>0.90990506895934087</v>
      </c>
      <c r="F59" s="27">
        <v>1.327009489329404</v>
      </c>
      <c r="G59" s="28">
        <v>1.3346682293606509</v>
      </c>
    </row>
    <row r="60" spans="1:7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</row>
    <row r="61" spans="1:7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</row>
    <row r="62" spans="1:7" x14ac:dyDescent="0.2">
      <c r="A62" s="17" t="s">
        <v>177</v>
      </c>
      <c r="B62" s="18">
        <v>254</v>
      </c>
      <c r="C62" s="18">
        <v>295</v>
      </c>
      <c r="D62" s="19">
        <v>351</v>
      </c>
      <c r="E62" s="27">
        <v>9.099050689593409E-2</v>
      </c>
      <c r="F62" s="27">
        <v>0.10512024687222724</v>
      </c>
      <c r="G62" s="28">
        <v>0.11993562429738568</v>
      </c>
    </row>
    <row r="63" spans="1:7" x14ac:dyDescent="0.2">
      <c r="A63" s="17" t="s">
        <v>178</v>
      </c>
      <c r="B63" s="18">
        <v>299</v>
      </c>
      <c r="C63" s="18">
        <v>202</v>
      </c>
      <c r="D63" s="19">
        <v>254</v>
      </c>
      <c r="E63" s="27">
        <v>0.10711087229088304</v>
      </c>
      <c r="F63" s="27">
        <v>7.1980643620982721E-2</v>
      </c>
      <c r="G63" s="28">
        <v>8.6791021571327523E-2</v>
      </c>
    </row>
    <row r="64" spans="1:7" x14ac:dyDescent="0.2">
      <c r="A64" s="17" t="s">
        <v>179</v>
      </c>
      <c r="B64" s="18">
        <v>3116</v>
      </c>
      <c r="C64" s="18">
        <v>3053</v>
      </c>
      <c r="D64" s="19">
        <v>0</v>
      </c>
      <c r="E64" s="27">
        <v>1.1162457460146875</v>
      </c>
      <c r="F64" s="27">
        <v>1.0879054701725754</v>
      </c>
      <c r="G64" s="28" t="s">
        <v>160</v>
      </c>
    </row>
    <row r="65" spans="1:7" x14ac:dyDescent="0.2">
      <c r="A65" s="17" t="s">
        <v>180</v>
      </c>
      <c r="B65" s="18">
        <v>175</v>
      </c>
      <c r="C65" s="18">
        <v>187</v>
      </c>
      <c r="D65" s="19">
        <v>170</v>
      </c>
      <c r="E65" s="27">
        <v>6.2690309869245925E-2</v>
      </c>
      <c r="F65" s="27">
        <v>6.6635546322394892E-2</v>
      </c>
      <c r="G65" s="28">
        <v>5.8088479004431808E-2</v>
      </c>
    </row>
    <row r="66" spans="1:7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</row>
    <row r="67" spans="1:7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160</v>
      </c>
      <c r="F67" s="27" t="s">
        <v>160</v>
      </c>
      <c r="G67" s="28" t="s">
        <v>160</v>
      </c>
    </row>
    <row r="68" spans="1:7" ht="13.5" thickBot="1" x14ac:dyDescent="0.25">
      <c r="A68" s="20" t="s">
        <v>4</v>
      </c>
      <c r="B68" s="21">
        <v>279150</v>
      </c>
      <c r="C68" s="21">
        <v>280631</v>
      </c>
      <c r="D68" s="22">
        <v>292657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4">
        <v>18</v>
      </c>
    </row>
    <row r="71" spans="1:7" ht="12.75" customHeight="1" x14ac:dyDescent="0.2">
      <c r="A71" s="26" t="s">
        <v>156</v>
      </c>
      <c r="G71" s="183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4">
        <f>Innhold!H45</f>
        <v>19</v>
      </c>
    </row>
    <row r="53" spans="1:3" x14ac:dyDescent="0.2">
      <c r="A53" s="26" t="str">
        <f>+Innhold!B54</f>
        <v>Premiestatistikk skadeforsikring 3. kvartal 2021</v>
      </c>
      <c r="C53" s="183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2">
        <v>1</v>
      </c>
    </row>
    <row r="54" spans="1:9" x14ac:dyDescent="0.2">
      <c r="B54" s="26" t="str">
        <f>"Premiestatistikk skadeforsikring 3. kvartal 2021"</f>
        <v>Premiestatistikk skadeforsikring 3. kvartal 2021</v>
      </c>
      <c r="G54" s="25"/>
      <c r="H54" s="183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4">
        <f>Innhold!H9</f>
        <v>2</v>
      </c>
    </row>
    <row r="53" spans="1:3" s="1" customFormat="1" ht="12.75" customHeight="1" x14ac:dyDescent="0.2">
      <c r="A53" s="63" t="str">
        <f>+Innhold!B54</f>
        <v>Premiestatistikk skadeforsikring 3. kvartal 2021</v>
      </c>
      <c r="B53" s="50"/>
      <c r="C53" s="182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69" t="s">
        <v>0</v>
      </c>
    </row>
    <row r="3" spans="1:12" ht="6" customHeight="1" x14ac:dyDescent="0.25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63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84">
        <f>Innhold!H12</f>
        <v>3</v>
      </c>
      <c r="G64" s="26" t="str">
        <f>+Innhold!B53</f>
        <v>Finans Norge / Skadeforsikringsstatistikk</v>
      </c>
      <c r="K64" s="184">
        <f>+Innhold!H14</f>
        <v>4</v>
      </c>
    </row>
    <row r="65" spans="1:17" x14ac:dyDescent="0.2">
      <c r="A65" s="26" t="str">
        <f>+Innhold!B54</f>
        <v>Premiestatistikk skadeforsikring 3. kvartal 2021</v>
      </c>
      <c r="E65" s="183"/>
      <c r="G65" s="26" t="str">
        <f>+Innhold!B54</f>
        <v>Premiestatistikk skadeforsikring 3. kvartal 2021</v>
      </c>
      <c r="K65" s="182"/>
    </row>
    <row r="66" spans="1:17" x14ac:dyDescent="0.2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</row>
    <row r="67" spans="1:17" x14ac:dyDescent="0.2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</row>
    <row r="68" spans="1:17" x14ac:dyDescent="0.2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</row>
    <row r="69" spans="1:17" x14ac:dyDescent="0.2">
      <c r="A69" s="170"/>
      <c r="B69" s="171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</row>
    <row r="70" spans="1:17" x14ac:dyDescent="0.2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</row>
    <row r="71" spans="1:17" x14ac:dyDescent="0.2">
      <c r="A71" s="170"/>
      <c r="B71" s="171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</row>
    <row r="72" spans="1:17" x14ac:dyDescent="0.2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</row>
    <row r="73" spans="1:17" x14ac:dyDescent="0.2">
      <c r="A73" s="172" t="s">
        <v>59</v>
      </c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</row>
    <row r="74" spans="1:17" x14ac:dyDescent="0.2">
      <c r="A74" s="170" t="s">
        <v>82</v>
      </c>
      <c r="B74" s="171">
        <f>+'Tab5'!G9/100</f>
        <v>0.26144012024524882</v>
      </c>
      <c r="C74" s="170">
        <v>1</v>
      </c>
      <c r="D74" s="170">
        <v>0</v>
      </c>
      <c r="E74" s="170">
        <v>0</v>
      </c>
      <c r="F74" s="170">
        <v>0</v>
      </c>
      <c r="G74" s="170"/>
      <c r="H74" s="170"/>
      <c r="I74" s="170">
        <v>0</v>
      </c>
      <c r="J74" s="169"/>
      <c r="K74" s="169"/>
      <c r="L74" s="169"/>
      <c r="M74" s="169"/>
      <c r="N74" s="169"/>
      <c r="O74" s="169"/>
      <c r="P74" s="169"/>
      <c r="Q74" s="169"/>
    </row>
    <row r="75" spans="1:17" x14ac:dyDescent="0.2">
      <c r="A75" s="170" t="s">
        <v>81</v>
      </c>
      <c r="B75" s="171">
        <f>+'Tab5'!G7/100</f>
        <v>0.21584224021462484</v>
      </c>
      <c r="C75" s="170">
        <v>1</v>
      </c>
      <c r="D75" s="170">
        <v>0</v>
      </c>
      <c r="E75" s="170">
        <v>0</v>
      </c>
      <c r="F75" s="170">
        <v>0</v>
      </c>
      <c r="G75" s="170"/>
      <c r="H75" s="170"/>
      <c r="I75" s="170">
        <v>0</v>
      </c>
      <c r="J75" s="169"/>
      <c r="K75" s="169"/>
      <c r="L75" s="169"/>
      <c r="M75" s="169"/>
      <c r="N75" s="169"/>
      <c r="O75" s="169"/>
      <c r="P75" s="169"/>
      <c r="Q75" s="169"/>
    </row>
    <row r="76" spans="1:17" x14ac:dyDescent="0.2">
      <c r="A76" s="170" t="s">
        <v>84</v>
      </c>
      <c r="B76" s="171">
        <f>+'Tab5'!G10/100</f>
        <v>0.13295076603816292</v>
      </c>
      <c r="C76" s="170">
        <v>1</v>
      </c>
      <c r="D76" s="170">
        <v>0</v>
      </c>
      <c r="E76" s="170">
        <v>0</v>
      </c>
      <c r="F76" s="170">
        <v>0</v>
      </c>
      <c r="G76" s="170"/>
      <c r="H76" s="170"/>
      <c r="I76" s="170">
        <v>0</v>
      </c>
      <c r="J76" s="169"/>
      <c r="K76" s="169"/>
      <c r="L76" s="169"/>
      <c r="M76" s="169"/>
      <c r="N76" s="169"/>
      <c r="O76" s="169"/>
      <c r="P76" s="169"/>
      <c r="Q76" s="169"/>
    </row>
    <row r="77" spans="1:17" x14ac:dyDescent="0.2">
      <c r="A77" s="170" t="s">
        <v>152</v>
      </c>
      <c r="B77" s="171">
        <f>+'Tab5'!G11/100</f>
        <v>0.1389353317083252</v>
      </c>
      <c r="C77" s="170">
        <v>1</v>
      </c>
      <c r="D77" s="170">
        <v>0</v>
      </c>
      <c r="E77" s="170">
        <v>0</v>
      </c>
      <c r="F77" s="170">
        <v>0</v>
      </c>
      <c r="G77" s="170"/>
      <c r="H77" s="170"/>
      <c r="I77" s="170">
        <v>0</v>
      </c>
      <c r="J77" s="169"/>
      <c r="K77" s="169"/>
      <c r="L77" s="169"/>
      <c r="M77" s="169"/>
      <c r="N77" s="169"/>
      <c r="O77" s="169"/>
      <c r="P77" s="169"/>
      <c r="Q77" s="169"/>
    </row>
    <row r="78" spans="1:17" x14ac:dyDescent="0.2">
      <c r="A78" s="170" t="s">
        <v>21</v>
      </c>
      <c r="B78" s="171">
        <f>1-SUM(B74:B77)</f>
        <v>0.25083154179363831</v>
      </c>
      <c r="C78" s="170">
        <v>1</v>
      </c>
      <c r="D78" s="170">
        <v>0</v>
      </c>
      <c r="E78" s="170">
        <v>0</v>
      </c>
      <c r="F78" s="170">
        <v>0</v>
      </c>
      <c r="G78" s="170"/>
      <c r="H78" s="170"/>
      <c r="I78" s="170">
        <v>0</v>
      </c>
      <c r="J78" s="169"/>
      <c r="K78" s="169"/>
      <c r="L78" s="169"/>
      <c r="M78" s="169"/>
      <c r="N78" s="169"/>
      <c r="O78" s="169"/>
      <c r="P78" s="169"/>
      <c r="Q78" s="169"/>
    </row>
    <row r="79" spans="1:17" x14ac:dyDescent="0.2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</row>
    <row r="80" spans="1:17" x14ac:dyDescent="0.2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</row>
    <row r="81" spans="1:17" x14ac:dyDescent="0.2">
      <c r="A81" s="172" t="s">
        <v>62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</row>
    <row r="82" spans="1:17" x14ac:dyDescent="0.2">
      <c r="A82" s="170" t="s">
        <v>51</v>
      </c>
      <c r="B82" s="170">
        <f>+'Tab3'!F26/1000</f>
        <v>13363.221</v>
      </c>
      <c r="C82" s="170">
        <f>+'Tab3'!G26/1000</f>
        <v>13867.799000000001</v>
      </c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</row>
    <row r="83" spans="1:17" x14ac:dyDescent="0.2">
      <c r="A83" s="170"/>
      <c r="B83" s="173" t="str">
        <f>Dato_1årsiden</f>
        <v>30.09.2020</v>
      </c>
      <c r="C83" s="173" t="str">
        <f>Dato_nå</f>
        <v>30.09.2021</v>
      </c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</row>
    <row r="84" spans="1:17" x14ac:dyDescent="0.2">
      <c r="A84" s="170" t="s">
        <v>18</v>
      </c>
      <c r="B84" s="174">
        <f>+'Tab3'!F22/1000</f>
        <v>2587.9499999999998</v>
      </c>
      <c r="C84" s="174">
        <f>+'Tab3'!G22/1000</f>
        <v>2706.3049999999998</v>
      </c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</row>
    <row r="85" spans="1:17" x14ac:dyDescent="0.2">
      <c r="A85" s="170" t="s">
        <v>54</v>
      </c>
      <c r="B85" s="174">
        <f>+'Tab3'!F23/1000</f>
        <v>8591.116</v>
      </c>
      <c r="C85" s="174">
        <f>+'Tab3'!G23/1000</f>
        <v>9058.259</v>
      </c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</row>
    <row r="86" spans="1:17" x14ac:dyDescent="0.2">
      <c r="A86" s="170" t="s">
        <v>55</v>
      </c>
      <c r="B86" s="174">
        <f>'Tab3'!F26/1000-B84-B85</f>
        <v>2184.1550000000007</v>
      </c>
      <c r="C86" s="174">
        <f>'Tab3'!G26/1000-C84-C85</f>
        <v>2103.2350000000006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</row>
    <row r="87" spans="1:17" x14ac:dyDescent="0.2">
      <c r="A87" s="170" t="s">
        <v>85</v>
      </c>
      <c r="B87" s="174">
        <f>+'Tab3'!J26/1000</f>
        <v>9211.7180000000008</v>
      </c>
      <c r="C87" s="174">
        <f>+'Tab3'!K26/1000</f>
        <v>10106.597</v>
      </c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</row>
    <row r="88" spans="1:17" x14ac:dyDescent="0.2">
      <c r="A88" s="170" t="s">
        <v>52</v>
      </c>
      <c r="B88" s="174">
        <f>'Tab3'!F30/1000+'Tab3'!J30/1000</f>
        <v>1167.2670000000001</v>
      </c>
      <c r="C88" s="174">
        <f>'Tab3'!G30/1000+'Tab3'!K30/1000</f>
        <v>1228.393</v>
      </c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</row>
    <row r="89" spans="1:17" x14ac:dyDescent="0.2">
      <c r="A89" s="170" t="s">
        <v>53</v>
      </c>
      <c r="B89" s="174">
        <f>+'Tab3'!J31/1000</f>
        <v>2262.8049999999998</v>
      </c>
      <c r="C89" s="174">
        <f>+'Tab3'!K31/1000</f>
        <v>2323.4769999999999</v>
      </c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</row>
    <row r="90" spans="1:17" x14ac:dyDescent="0.2">
      <c r="A90" s="170" t="s">
        <v>25</v>
      </c>
      <c r="B90" s="174">
        <f>+'Tab3'!F41/1000</f>
        <v>3698.4279999999999</v>
      </c>
      <c r="C90" s="174">
        <f>+'Tab3'!G41/1000</f>
        <v>3721.3780000000002</v>
      </c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</row>
    <row r="91" spans="1:17" x14ac:dyDescent="0.2">
      <c r="A91" s="170" t="s">
        <v>26</v>
      </c>
      <c r="B91" s="174">
        <f>+'Tab3'!J42/1000</f>
        <v>2177.9290000000001</v>
      </c>
      <c r="C91" s="174">
        <f>+'Tab3'!K42/1000</f>
        <v>2451.8310000000001</v>
      </c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</row>
    <row r="92" spans="1:17" x14ac:dyDescent="0.2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</row>
    <row r="93" spans="1:17" x14ac:dyDescent="0.2">
      <c r="A93" s="169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</row>
    <row r="94" spans="1:17" x14ac:dyDescent="0.2">
      <c r="A94" s="169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</row>
    <row r="95" spans="1:17" x14ac:dyDescent="0.2">
      <c r="A95" s="172" t="s">
        <v>61</v>
      </c>
      <c r="B95" s="169"/>
      <c r="C95" s="169"/>
      <c r="D95" s="169"/>
      <c r="E95" s="169"/>
      <c r="F95" s="169"/>
      <c r="G95" s="175" t="s">
        <v>79</v>
      </c>
      <c r="H95" s="169"/>
      <c r="I95" s="169"/>
      <c r="J95" s="169"/>
      <c r="K95" s="169"/>
      <c r="L95" s="169"/>
      <c r="M95" s="169"/>
      <c r="N95" s="169"/>
      <c r="O95" s="169"/>
      <c r="P95" s="169"/>
      <c r="Q95" s="169"/>
    </row>
    <row r="96" spans="1:17" x14ac:dyDescent="0.2">
      <c r="A96" s="170"/>
      <c r="B96" s="176">
        <v>42004</v>
      </c>
      <c r="C96" s="176">
        <v>42369</v>
      </c>
      <c r="D96" s="176">
        <v>42735</v>
      </c>
      <c r="E96" s="176" t="str">
        <f>G96</f>
        <v>30.09.2021</v>
      </c>
      <c r="F96" s="176"/>
      <c r="G96" s="176" t="str">
        <f>C83</f>
        <v>30.09.2021</v>
      </c>
      <c r="H96" s="176"/>
      <c r="I96" s="176"/>
      <c r="J96" s="177"/>
      <c r="K96" s="176"/>
      <c r="L96" s="176"/>
      <c r="M96" s="176"/>
      <c r="N96" s="176"/>
      <c r="O96" s="176"/>
      <c r="P96" s="176"/>
      <c r="Q96" s="176"/>
    </row>
    <row r="97" spans="1:17" x14ac:dyDescent="0.2">
      <c r="A97" s="170"/>
      <c r="B97" s="171">
        <f>B98/B101</f>
        <v>0.38367106973506798</v>
      </c>
      <c r="C97" s="171">
        <f>C98/C101</f>
        <v>0.38262458117320863</v>
      </c>
      <c r="D97" s="171">
        <f>D98/D101</f>
        <v>0.37475650653602993</v>
      </c>
      <c r="E97" s="171">
        <f>E98/E101</f>
        <v>0.32827430290662474</v>
      </c>
      <c r="F97" s="171"/>
      <c r="G97" s="171">
        <f>G98/G101</f>
        <v>0.32827430290662474</v>
      </c>
      <c r="H97" s="171"/>
      <c r="I97" s="171"/>
      <c r="J97" s="171"/>
      <c r="K97" s="171"/>
      <c r="L97" s="171"/>
      <c r="M97" s="171"/>
      <c r="N97" s="171"/>
      <c r="O97" s="171"/>
      <c r="P97" s="171"/>
      <c r="Q97" s="171"/>
    </row>
    <row r="98" spans="1:17" x14ac:dyDescent="0.2">
      <c r="A98" s="170" t="s">
        <v>58</v>
      </c>
      <c r="B98" s="178">
        <v>7884.6679999999997</v>
      </c>
      <c r="C98" s="178">
        <v>7875.8249999999998</v>
      </c>
      <c r="D98" s="178">
        <v>7750.8190000000004</v>
      </c>
      <c r="E98" s="178">
        <f>G98</f>
        <v>8874.5570000000007</v>
      </c>
      <c r="F98" s="170"/>
      <c r="G98" s="170">
        <f>('Tab3'!G19+'Tab3'!K19)/1000</f>
        <v>8874.5570000000007</v>
      </c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 x14ac:dyDescent="0.2">
      <c r="A99" s="170" t="s">
        <v>57</v>
      </c>
      <c r="B99" s="178">
        <f>B101-B98</f>
        <v>12665.925000000001</v>
      </c>
      <c r="C99" s="178">
        <f>C101-C98</f>
        <v>12707.862999999998</v>
      </c>
      <c r="D99" s="178">
        <f>D101-D98</f>
        <v>12931.460999999999</v>
      </c>
      <c r="E99" s="178">
        <f>E101-E98</f>
        <v>18159.411</v>
      </c>
      <c r="F99" s="170"/>
      <c r="G99" s="170">
        <f>G101-G98</f>
        <v>18159.411</v>
      </c>
      <c r="H99" s="170"/>
      <c r="I99" s="170"/>
      <c r="J99" s="170"/>
      <c r="K99" s="170"/>
      <c r="L99" s="170"/>
      <c r="M99" s="170"/>
      <c r="N99" s="170"/>
      <c r="O99" s="170"/>
      <c r="P99" s="170"/>
      <c r="Q99" s="170"/>
    </row>
    <row r="100" spans="1:17" x14ac:dyDescent="0.2">
      <c r="A100" s="170"/>
      <c r="B100" s="178"/>
      <c r="C100" s="178"/>
      <c r="D100" s="178"/>
      <c r="E100" s="178"/>
      <c r="F100" s="170"/>
      <c r="G100" s="170"/>
      <c r="H100" s="170"/>
      <c r="I100" s="170"/>
      <c r="J100" s="170"/>
      <c r="K100" s="170"/>
      <c r="L100" s="170"/>
      <c r="M100" s="169"/>
      <c r="N100" s="169"/>
      <c r="O100" s="169"/>
      <c r="P100" s="169"/>
      <c r="Q100" s="169"/>
    </row>
    <row r="101" spans="1:17" x14ac:dyDescent="0.2">
      <c r="A101" s="170" t="s">
        <v>56</v>
      </c>
      <c r="B101" s="178">
        <v>20550.593000000001</v>
      </c>
      <c r="C101" s="178">
        <v>20583.687999999998</v>
      </c>
      <c r="D101" s="178">
        <v>20682.28</v>
      </c>
      <c r="E101" s="178">
        <f>G101</f>
        <v>27033.968000000001</v>
      </c>
      <c r="F101" s="170"/>
      <c r="G101" s="170">
        <f>('Tab3'!G12+'Tab3'!K12)/1000</f>
        <v>27033.968000000001</v>
      </c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</row>
    <row r="102" spans="1:17" x14ac:dyDescent="0.2">
      <c r="A102" s="169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</row>
    <row r="103" spans="1:17" x14ac:dyDescent="0.2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</row>
    <row r="104" spans="1:17" x14ac:dyDescent="0.2">
      <c r="A104" s="169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</row>
    <row r="105" spans="1:17" x14ac:dyDescent="0.2">
      <c r="A105" s="172" t="s">
        <v>60</v>
      </c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</row>
    <row r="106" spans="1:17" x14ac:dyDescent="0.2">
      <c r="A106" s="169" t="s">
        <v>51</v>
      </c>
      <c r="B106" s="179">
        <f>'Tab3'!G48</f>
        <v>44845008</v>
      </c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</row>
    <row r="107" spans="1:17" x14ac:dyDescent="0.2">
      <c r="A107" s="169" t="s">
        <v>85</v>
      </c>
      <c r="B107" s="179">
        <f>'Tab3'!K48</f>
        <v>26390738</v>
      </c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</row>
    <row r="108" spans="1:17" x14ac:dyDescent="0.2">
      <c r="A108" s="169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</row>
    <row r="109" spans="1:17" x14ac:dyDescent="0.2">
      <c r="A109" s="169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</row>
    <row r="110" spans="1:17" x14ac:dyDescent="0.2">
      <c r="A110" s="169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</row>
    <row r="111" spans="1:17" x14ac:dyDescent="0.2">
      <c r="A111" s="169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</row>
    <row r="112" spans="1:17" x14ac:dyDescent="0.2">
      <c r="A112" s="180"/>
      <c r="B112" s="170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</row>
    <row r="113" spans="1:17" x14ac:dyDescent="0.2">
      <c r="A113" s="180"/>
      <c r="B113" s="170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</row>
    <row r="114" spans="1:17" x14ac:dyDescent="0.2">
      <c r="A114" s="180"/>
      <c r="B114" s="170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</row>
    <row r="115" spans="1:17" x14ac:dyDescent="0.2">
      <c r="A115" s="180"/>
      <c r="B115" s="170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</row>
    <row r="116" spans="1:17" x14ac:dyDescent="0.2">
      <c r="A116" s="180"/>
      <c r="B116" s="170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</row>
    <row r="117" spans="1:17" x14ac:dyDescent="0.2">
      <c r="A117" s="180"/>
      <c r="B117" s="170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</row>
    <row r="118" spans="1:17" x14ac:dyDescent="0.2">
      <c r="A118" s="180"/>
      <c r="B118" s="170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</row>
    <row r="119" spans="1:17" x14ac:dyDescent="0.2">
      <c r="A119" s="180"/>
      <c r="B119" s="170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</row>
    <row r="120" spans="1:17" x14ac:dyDescent="0.2">
      <c r="A120" s="180"/>
      <c r="B120" s="170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</row>
    <row r="121" spans="1:17" x14ac:dyDescent="0.2">
      <c r="A121" s="180"/>
      <c r="B121" s="170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</row>
    <row r="122" spans="1:17" x14ac:dyDescent="0.2">
      <c r="A122" s="180"/>
      <c r="B122" s="170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</row>
    <row r="123" spans="1:17" x14ac:dyDescent="0.2">
      <c r="A123" s="180"/>
      <c r="B123" s="170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</row>
    <row r="124" spans="1:17" x14ac:dyDescent="0.2">
      <c r="A124" s="180"/>
      <c r="B124" s="170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</row>
    <row r="125" spans="1:17" x14ac:dyDescent="0.2">
      <c r="A125" s="180"/>
      <c r="B125" s="170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</row>
    <row r="126" spans="1:17" x14ac:dyDescent="0.2">
      <c r="A126" s="180"/>
      <c r="B126" s="170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</row>
    <row r="127" spans="1:17" x14ac:dyDescent="0.2">
      <c r="A127" s="180"/>
      <c r="B127" s="170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</row>
    <row r="128" spans="1:17" x14ac:dyDescent="0.2">
      <c r="A128" s="180"/>
      <c r="B128" s="170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</row>
    <row r="129" spans="1:17" x14ac:dyDescent="0.2">
      <c r="A129" s="180"/>
      <c r="B129" s="170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</row>
    <row r="130" spans="1:17" x14ac:dyDescent="0.2">
      <c r="A130" s="180"/>
      <c r="B130" s="170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</row>
    <row r="131" spans="1:17" x14ac:dyDescent="0.2">
      <c r="A131" s="180"/>
      <c r="B131" s="170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</row>
    <row r="132" spans="1:17" x14ac:dyDescent="0.2">
      <c r="A132" s="180"/>
      <c r="B132" s="170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</row>
    <row r="133" spans="1:17" x14ac:dyDescent="0.2">
      <c r="A133" s="180"/>
      <c r="B133" s="170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</row>
    <row r="134" spans="1:17" x14ac:dyDescent="0.2">
      <c r="A134" s="180"/>
      <c r="B134" s="170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</row>
    <row r="135" spans="1:17" x14ac:dyDescent="0.2">
      <c r="A135" s="180"/>
      <c r="B135" s="170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</row>
    <row r="136" spans="1:17" x14ac:dyDescent="0.2">
      <c r="A136" s="180"/>
      <c r="B136" s="170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</row>
    <row r="137" spans="1:17" x14ac:dyDescent="0.2">
      <c r="A137" s="180"/>
      <c r="B137" s="170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</row>
    <row r="138" spans="1:17" x14ac:dyDescent="0.2">
      <c r="A138" s="180"/>
      <c r="B138" s="170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</row>
    <row r="139" spans="1:17" x14ac:dyDescent="0.2">
      <c r="A139" s="180"/>
      <c r="B139" s="170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</row>
    <row r="140" spans="1:17" x14ac:dyDescent="0.2">
      <c r="A140" s="180"/>
      <c r="B140" s="170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</row>
    <row r="141" spans="1:17" x14ac:dyDescent="0.2">
      <c r="A141" s="180"/>
      <c r="B141" s="170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</row>
    <row r="142" spans="1:17" x14ac:dyDescent="0.2">
      <c r="A142" s="180"/>
      <c r="B142" s="170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</row>
    <row r="143" spans="1:17" x14ac:dyDescent="0.2">
      <c r="A143" s="180"/>
      <c r="B143" s="170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</row>
    <row r="144" spans="1:17" x14ac:dyDescent="0.2">
      <c r="A144" s="180"/>
      <c r="B144" s="170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</row>
    <row r="145" spans="1:17" x14ac:dyDescent="0.2">
      <c r="A145" s="180"/>
      <c r="B145" s="170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</row>
    <row r="146" spans="1:17" x14ac:dyDescent="0.2">
      <c r="A146" s="180"/>
      <c r="B146" s="170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</row>
    <row r="147" spans="1:17" x14ac:dyDescent="0.2">
      <c r="A147" s="180"/>
      <c r="B147" s="170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</row>
    <row r="148" spans="1:17" x14ac:dyDescent="0.2">
      <c r="A148" s="180"/>
      <c r="B148" s="170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</row>
    <row r="149" spans="1:17" x14ac:dyDescent="0.2">
      <c r="A149" s="180"/>
      <c r="B149" s="170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</row>
    <row r="150" spans="1:17" x14ac:dyDescent="0.2">
      <c r="A150" s="180"/>
      <c r="B150" s="170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</row>
    <row r="151" spans="1:17" x14ac:dyDescent="0.2">
      <c r="A151" s="180"/>
      <c r="B151" s="170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</row>
    <row r="152" spans="1:17" x14ac:dyDescent="0.2">
      <c r="A152" s="180"/>
      <c r="B152" s="170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</row>
    <row r="153" spans="1:17" x14ac:dyDescent="0.2">
      <c r="A153" s="180"/>
      <c r="B153" s="170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</row>
    <row r="154" spans="1:17" x14ac:dyDescent="0.2">
      <c r="A154" s="180"/>
      <c r="B154" s="170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</row>
    <row r="155" spans="1:17" x14ac:dyDescent="0.2">
      <c r="A155" s="180"/>
      <c r="B155" s="170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</row>
    <row r="156" spans="1:17" x14ac:dyDescent="0.2">
      <c r="A156" s="180"/>
      <c r="B156" s="170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</row>
    <row r="157" spans="1:17" x14ac:dyDescent="0.2">
      <c r="A157" s="180"/>
      <c r="B157" s="170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</row>
    <row r="158" spans="1:17" x14ac:dyDescent="0.2">
      <c r="A158" s="180"/>
      <c r="B158" s="170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</row>
    <row r="159" spans="1:17" x14ac:dyDescent="0.2">
      <c r="A159" s="180"/>
      <c r="B159" s="170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</row>
    <row r="160" spans="1:17" x14ac:dyDescent="0.2">
      <c r="A160" s="180"/>
      <c r="B160" s="170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</row>
    <row r="161" spans="1:17" x14ac:dyDescent="0.2">
      <c r="A161" s="180"/>
      <c r="B161" s="170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</row>
    <row r="162" spans="1:17" x14ac:dyDescent="0.2">
      <c r="A162" s="180"/>
      <c r="B162" s="170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</row>
    <row r="163" spans="1:17" x14ac:dyDescent="0.2">
      <c r="A163" s="180"/>
      <c r="B163" s="170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</row>
    <row r="164" spans="1:17" x14ac:dyDescent="0.2">
      <c r="A164" s="180"/>
      <c r="B164" s="170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</row>
    <row r="165" spans="1:17" x14ac:dyDescent="0.2">
      <c r="A165" s="180"/>
      <c r="B165" s="170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</row>
    <row r="166" spans="1:17" x14ac:dyDescent="0.2">
      <c r="A166" s="180"/>
      <c r="B166" s="170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</row>
    <row r="167" spans="1:17" x14ac:dyDescent="0.2">
      <c r="A167" s="180"/>
      <c r="B167" s="170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</row>
    <row r="168" spans="1:17" x14ac:dyDescent="0.2">
      <c r="A168" s="180"/>
      <c r="B168" s="170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</row>
    <row r="169" spans="1:17" x14ac:dyDescent="0.2">
      <c r="A169" s="180"/>
      <c r="B169" s="170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</row>
    <row r="170" spans="1:17" x14ac:dyDescent="0.2">
      <c r="A170" s="180"/>
      <c r="B170" s="170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</row>
    <row r="171" spans="1:17" x14ac:dyDescent="0.2">
      <c r="A171" s="180"/>
      <c r="B171" s="170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</row>
    <row r="172" spans="1:17" x14ac:dyDescent="0.2">
      <c r="A172" s="180"/>
      <c r="B172" s="170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</row>
    <row r="173" spans="1:17" x14ac:dyDescent="0.2">
      <c r="A173" s="180"/>
      <c r="B173" s="170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</row>
    <row r="174" spans="1:17" x14ac:dyDescent="0.2">
      <c r="A174" s="180"/>
      <c r="B174" s="170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</row>
    <row r="175" spans="1:17" x14ac:dyDescent="0.2">
      <c r="A175" s="180"/>
      <c r="B175" s="170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</row>
    <row r="176" spans="1:17" x14ac:dyDescent="0.2">
      <c r="A176" s="180"/>
      <c r="B176" s="170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</row>
    <row r="177" spans="1:17" x14ac:dyDescent="0.2">
      <c r="A177" s="180"/>
      <c r="B177" s="170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</row>
    <row r="178" spans="1:17" x14ac:dyDescent="0.2">
      <c r="A178" s="180"/>
      <c r="B178" s="170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</row>
    <row r="179" spans="1:17" x14ac:dyDescent="0.2">
      <c r="A179" s="180"/>
      <c r="B179" s="170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</row>
    <row r="180" spans="1:17" x14ac:dyDescent="0.2">
      <c r="A180" s="180"/>
      <c r="B180" s="170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</row>
    <row r="181" spans="1:17" x14ac:dyDescent="0.2">
      <c r="A181" s="180"/>
      <c r="B181" s="170"/>
      <c r="C181" s="170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</row>
    <row r="182" spans="1:17" x14ac:dyDescent="0.2">
      <c r="A182" s="180"/>
      <c r="B182" s="170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</row>
    <row r="183" spans="1:17" x14ac:dyDescent="0.2">
      <c r="A183" s="180"/>
      <c r="B183" s="170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</row>
    <row r="184" spans="1:17" x14ac:dyDescent="0.2">
      <c r="A184" s="180"/>
      <c r="B184" s="170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</row>
    <row r="185" spans="1:17" x14ac:dyDescent="0.2">
      <c r="A185" s="180"/>
      <c r="B185" s="170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</row>
    <row r="186" spans="1:17" x14ac:dyDescent="0.2">
      <c r="A186" s="180"/>
      <c r="B186" s="170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</row>
    <row r="187" spans="1:17" x14ac:dyDescent="0.2">
      <c r="A187" s="180"/>
      <c r="B187" s="170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</row>
    <row r="188" spans="1:17" x14ac:dyDescent="0.2">
      <c r="A188" s="180"/>
      <c r="B188" s="170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</row>
    <row r="189" spans="1:17" x14ac:dyDescent="0.2">
      <c r="A189" s="180"/>
      <c r="B189" s="170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</row>
    <row r="190" spans="1:17" x14ac:dyDescent="0.2">
      <c r="A190" s="180"/>
      <c r="B190" s="170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7"/>
      <c r="C4" s="97" t="s">
        <v>104</v>
      </c>
      <c r="F4" s="97"/>
      <c r="G4" s="97" t="s">
        <v>91</v>
      </c>
      <c r="J4" s="97"/>
      <c r="K4" s="97" t="s">
        <v>92</v>
      </c>
    </row>
    <row r="5" spans="1:12" x14ac:dyDescent="0.2">
      <c r="A5" s="32"/>
      <c r="B5" s="187" t="s">
        <v>1</v>
      </c>
      <c r="C5" s="186"/>
      <c r="D5" s="36" t="s">
        <v>10</v>
      </c>
      <c r="F5" s="185" t="s">
        <v>1</v>
      </c>
      <c r="G5" s="186"/>
      <c r="H5" s="36" t="s">
        <v>10</v>
      </c>
      <c r="J5" s="185" t="s">
        <v>1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65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1"/>
      <c r="G7" s="27"/>
      <c r="H7" s="35"/>
      <c r="J7" s="91"/>
      <c r="K7" s="27"/>
      <c r="L7" s="35"/>
    </row>
    <row r="8" spans="1:12" x14ac:dyDescent="0.2">
      <c r="A8" s="47" t="s">
        <v>13</v>
      </c>
      <c r="B8" s="58">
        <v>20561779</v>
      </c>
      <c r="C8" s="58">
        <v>22276295</v>
      </c>
      <c r="D8" s="75">
        <v>8.3383641075025654</v>
      </c>
      <c r="F8" s="88">
        <v>17781404</v>
      </c>
      <c r="G8" s="58">
        <v>19150411</v>
      </c>
      <c r="H8" s="75">
        <v>7.6990939523110775</v>
      </c>
      <c r="J8" s="88">
        <v>2780375</v>
      </c>
      <c r="K8" s="58">
        <v>3125884</v>
      </c>
      <c r="L8" s="75">
        <v>12.426705030796205</v>
      </c>
    </row>
    <row r="9" spans="1:12" x14ac:dyDescent="0.2">
      <c r="A9" s="47" t="s">
        <v>14</v>
      </c>
      <c r="B9" s="58">
        <v>1348930</v>
      </c>
      <c r="C9" s="58">
        <v>1400380</v>
      </c>
      <c r="D9" s="75">
        <v>3.8141341655979182</v>
      </c>
      <c r="F9" s="88">
        <v>28749</v>
      </c>
      <c r="G9" s="58">
        <v>24087</v>
      </c>
      <c r="H9" s="75">
        <v>-16.216216216216218</v>
      </c>
      <c r="J9" s="88">
        <v>1320181</v>
      </c>
      <c r="K9" s="58">
        <v>1376293</v>
      </c>
      <c r="L9" s="75">
        <v>4.2503262810175269</v>
      </c>
    </row>
    <row r="10" spans="1:12" x14ac:dyDescent="0.2">
      <c r="A10" s="47" t="s">
        <v>15</v>
      </c>
      <c r="B10" s="58">
        <v>712111</v>
      </c>
      <c r="C10" s="58">
        <v>769331</v>
      </c>
      <c r="D10" s="75">
        <v>8.0352641652776047</v>
      </c>
      <c r="F10" s="88">
        <v>693718</v>
      </c>
      <c r="G10" s="58">
        <v>747448</v>
      </c>
      <c r="H10" s="75">
        <v>7.7452221219573367</v>
      </c>
      <c r="J10" s="88">
        <v>18393</v>
      </c>
      <c r="K10" s="58">
        <v>21883</v>
      </c>
      <c r="L10" s="75">
        <v>18.974609905942479</v>
      </c>
    </row>
    <row r="11" spans="1:12" x14ac:dyDescent="0.2">
      <c r="A11" s="47" t="s">
        <v>16</v>
      </c>
      <c r="B11" s="58">
        <v>1356537</v>
      </c>
      <c r="C11" s="58">
        <v>1485541</v>
      </c>
      <c r="D11" s="75">
        <v>9.5098032711234559</v>
      </c>
      <c r="F11" s="88">
        <v>87684</v>
      </c>
      <c r="G11" s="58">
        <v>98331</v>
      </c>
      <c r="H11" s="75">
        <v>12.142466128370057</v>
      </c>
      <c r="J11" s="88">
        <v>1268853</v>
      </c>
      <c r="K11" s="58">
        <v>1387210</v>
      </c>
      <c r="L11" s="75">
        <v>9.327873283981674</v>
      </c>
    </row>
    <row r="12" spans="1:12" x14ac:dyDescent="0.2">
      <c r="A12" s="46" t="s">
        <v>105</v>
      </c>
      <c r="B12" s="59">
        <v>24952023</v>
      </c>
      <c r="C12" s="59">
        <v>27033968</v>
      </c>
      <c r="D12" s="76">
        <v>8.3437924051288341</v>
      </c>
      <c r="F12" s="89">
        <v>19211926</v>
      </c>
      <c r="G12" s="59">
        <v>20697329</v>
      </c>
      <c r="H12" s="76">
        <v>7.7316714628195005</v>
      </c>
      <c r="J12" s="89">
        <v>5740097</v>
      </c>
      <c r="K12" s="59">
        <v>6336639</v>
      </c>
      <c r="L12" s="76">
        <v>10.392542146935844</v>
      </c>
    </row>
    <row r="13" spans="1:12" x14ac:dyDescent="0.2">
      <c r="A13" s="47"/>
      <c r="B13" s="59"/>
      <c r="C13" s="39"/>
      <c r="D13" s="38"/>
      <c r="F13" s="89"/>
      <c r="G13" s="39"/>
      <c r="H13" s="38"/>
      <c r="J13" s="89"/>
      <c r="K13" s="39"/>
      <c r="L13" s="38"/>
    </row>
    <row r="14" spans="1:12" x14ac:dyDescent="0.2">
      <c r="A14" s="98" t="s">
        <v>17</v>
      </c>
      <c r="B14" s="59"/>
      <c r="C14" s="39"/>
      <c r="D14" s="38"/>
      <c r="F14" s="89"/>
      <c r="G14" s="39"/>
      <c r="H14" s="38"/>
      <c r="J14" s="89"/>
      <c r="K14" s="39"/>
      <c r="L14" s="38"/>
    </row>
    <row r="15" spans="1:12" x14ac:dyDescent="0.2">
      <c r="A15" s="47" t="s">
        <v>13</v>
      </c>
      <c r="B15" s="58">
        <v>7177229</v>
      </c>
      <c r="C15" s="58">
        <v>7519894</v>
      </c>
      <c r="D15" s="75">
        <v>4.774335610581744</v>
      </c>
      <c r="F15" s="88">
        <v>6158453</v>
      </c>
      <c r="G15" s="58">
        <v>6421416</v>
      </c>
      <c r="H15" s="75">
        <v>4.2699522104008913</v>
      </c>
      <c r="J15" s="88">
        <v>1018776</v>
      </c>
      <c r="K15" s="58">
        <v>1098478</v>
      </c>
      <c r="L15" s="75">
        <v>7.8233095400755417</v>
      </c>
    </row>
    <row r="16" spans="1:12" x14ac:dyDescent="0.2">
      <c r="A16" s="47" t="s">
        <v>14</v>
      </c>
      <c r="B16" s="58">
        <v>474900</v>
      </c>
      <c r="C16" s="58">
        <v>473659</v>
      </c>
      <c r="D16" s="75">
        <v>-0.26131817224678877</v>
      </c>
      <c r="F16" s="88">
        <v>8199</v>
      </c>
      <c r="G16" s="58">
        <v>6037</v>
      </c>
      <c r="H16" s="75">
        <v>-26.369069398707161</v>
      </c>
      <c r="J16" s="88">
        <v>466701</v>
      </c>
      <c r="K16" s="58">
        <v>467622</v>
      </c>
      <c r="L16" s="75">
        <v>0.19734262407837139</v>
      </c>
    </row>
    <row r="17" spans="1:12" x14ac:dyDescent="0.2">
      <c r="A17" s="47" t="s">
        <v>15</v>
      </c>
      <c r="B17" s="58">
        <v>320820</v>
      </c>
      <c r="C17" s="58">
        <v>341989</v>
      </c>
      <c r="D17" s="75">
        <v>6.5984040895206038</v>
      </c>
      <c r="F17" s="88">
        <v>315285</v>
      </c>
      <c r="G17" s="58">
        <v>335104</v>
      </c>
      <c r="H17" s="75">
        <v>6.2860586453526173</v>
      </c>
      <c r="J17" s="88">
        <v>5535</v>
      </c>
      <c r="K17" s="58">
        <v>6885</v>
      </c>
      <c r="L17" s="75">
        <v>24.390243902439025</v>
      </c>
    </row>
    <row r="18" spans="1:12" x14ac:dyDescent="0.2">
      <c r="A18" s="47" t="s">
        <v>16</v>
      </c>
      <c r="B18" s="58">
        <v>340343</v>
      </c>
      <c r="C18" s="58">
        <v>357513</v>
      </c>
      <c r="D18" s="75">
        <v>5.0449105755076493</v>
      </c>
      <c r="F18" s="88">
        <v>40317</v>
      </c>
      <c r="G18" s="58">
        <v>44603</v>
      </c>
      <c r="H18" s="75">
        <v>10.630751295979364</v>
      </c>
      <c r="J18" s="88">
        <v>300026</v>
      </c>
      <c r="K18" s="58">
        <v>312910</v>
      </c>
      <c r="L18" s="75">
        <v>4.2942944944771453</v>
      </c>
    </row>
    <row r="19" spans="1:12" x14ac:dyDescent="0.2">
      <c r="A19" s="46" t="s">
        <v>4</v>
      </c>
      <c r="B19" s="59">
        <v>8482796</v>
      </c>
      <c r="C19" s="59">
        <v>8874557</v>
      </c>
      <c r="D19" s="76">
        <v>4.6183003811479137</v>
      </c>
      <c r="F19" s="89">
        <v>6638905</v>
      </c>
      <c r="G19" s="59">
        <v>6931439</v>
      </c>
      <c r="H19" s="76">
        <v>4.406359181220397</v>
      </c>
      <c r="J19" s="89">
        <v>1843891</v>
      </c>
      <c r="K19" s="59">
        <v>1943118</v>
      </c>
      <c r="L19" s="76">
        <v>5.3813918501690177</v>
      </c>
    </row>
    <row r="20" spans="1:12" x14ac:dyDescent="0.2">
      <c r="A20" s="46"/>
      <c r="B20" s="58"/>
      <c r="C20" s="27"/>
      <c r="D20" s="35"/>
      <c r="F20" s="88"/>
      <c r="G20" s="27"/>
      <c r="H20" s="35"/>
      <c r="J20" s="88"/>
      <c r="K20" s="27"/>
      <c r="L20" s="35"/>
    </row>
    <row r="21" spans="1:12" x14ac:dyDescent="0.2">
      <c r="A21" s="46" t="s">
        <v>93</v>
      </c>
      <c r="B21" s="59"/>
      <c r="C21" s="39"/>
      <c r="D21" s="38"/>
      <c r="F21" s="89"/>
      <c r="G21" s="39"/>
      <c r="H21" s="38"/>
      <c r="J21" s="89"/>
      <c r="K21" s="39"/>
      <c r="L21" s="38"/>
    </row>
    <row r="22" spans="1:12" x14ac:dyDescent="0.2">
      <c r="A22" s="47" t="s">
        <v>18</v>
      </c>
      <c r="B22" s="58">
        <v>2587950</v>
      </c>
      <c r="C22" s="58">
        <v>2706305</v>
      </c>
      <c r="D22" s="75">
        <v>4.5733109217720589</v>
      </c>
      <c r="F22" s="88">
        <v>2587950</v>
      </c>
      <c r="G22" s="58">
        <v>2706305</v>
      </c>
      <c r="H22" s="75">
        <v>4.5733109217720589</v>
      </c>
      <c r="J22" s="88"/>
      <c r="K22" s="58"/>
      <c r="L22" s="75"/>
    </row>
    <row r="23" spans="1:12" x14ac:dyDescent="0.2">
      <c r="A23" s="47" t="s">
        <v>19</v>
      </c>
      <c r="B23" s="58">
        <v>8591116</v>
      </c>
      <c r="C23" s="58">
        <v>9058259</v>
      </c>
      <c r="D23" s="75">
        <v>5.4375124256266592</v>
      </c>
      <c r="F23" s="88">
        <v>8591116</v>
      </c>
      <c r="G23" s="58">
        <v>9058259</v>
      </c>
      <c r="H23" s="75">
        <v>5.4375124256266592</v>
      </c>
      <c r="J23" s="88"/>
      <c r="K23" s="58"/>
      <c r="L23" s="75"/>
    </row>
    <row r="24" spans="1:12" x14ac:dyDescent="0.2">
      <c r="A24" s="47" t="s">
        <v>20</v>
      </c>
      <c r="B24" s="58">
        <v>1594285</v>
      </c>
      <c r="C24" s="58">
        <v>1700378</v>
      </c>
      <c r="D24" s="75">
        <v>6.6545818344900693</v>
      </c>
      <c r="F24" s="88">
        <v>1594285</v>
      </c>
      <c r="G24" s="58">
        <v>1700378</v>
      </c>
      <c r="H24" s="75">
        <v>6.6545818344900693</v>
      </c>
      <c r="J24" s="88"/>
      <c r="K24" s="58"/>
      <c r="L24" s="75"/>
    </row>
    <row r="25" spans="1:12" x14ac:dyDescent="0.2">
      <c r="A25" s="47" t="s">
        <v>95</v>
      </c>
      <c r="B25" s="58">
        <v>0</v>
      </c>
      <c r="C25" s="58">
        <v>0</v>
      </c>
      <c r="D25" s="75">
        <v>0</v>
      </c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101</v>
      </c>
      <c r="B26" s="59">
        <v>22574939</v>
      </c>
      <c r="C26" s="59">
        <v>23974396</v>
      </c>
      <c r="D26" s="76">
        <v>6.1991618227628438</v>
      </c>
      <c r="F26" s="89">
        <v>13363221</v>
      </c>
      <c r="G26" s="59">
        <v>13867799</v>
      </c>
      <c r="H26" s="76">
        <v>3.7758711017351283</v>
      </c>
      <c r="J26" s="89">
        <v>9211718</v>
      </c>
      <c r="K26" s="59">
        <v>10106597</v>
      </c>
      <c r="L26" s="76">
        <v>9.7145722437443265</v>
      </c>
    </row>
    <row r="27" spans="1:12" x14ac:dyDescent="0.2">
      <c r="A27" s="46"/>
      <c r="B27" s="58"/>
      <c r="C27" s="27"/>
      <c r="D27" s="35"/>
      <c r="F27" s="88"/>
      <c r="G27" s="27"/>
      <c r="H27" s="35"/>
      <c r="J27" s="88"/>
      <c r="K27" s="27"/>
      <c r="L27" s="35"/>
    </row>
    <row r="28" spans="1:12" x14ac:dyDescent="0.2">
      <c r="A28" s="46" t="s">
        <v>99</v>
      </c>
      <c r="B28" s="59"/>
      <c r="C28" s="39"/>
      <c r="D28" s="38"/>
      <c r="F28" s="89"/>
      <c r="G28" s="39"/>
      <c r="H28" s="38"/>
      <c r="J28" s="89"/>
      <c r="K28" s="39"/>
      <c r="L28" s="38"/>
    </row>
    <row r="29" spans="1:12" x14ac:dyDescent="0.2">
      <c r="A29" s="47" t="s">
        <v>96</v>
      </c>
      <c r="B29" s="58">
        <v>1716149</v>
      </c>
      <c r="C29" s="58">
        <v>1897645</v>
      </c>
      <c r="D29" s="75">
        <v>10.575771684160291</v>
      </c>
      <c r="F29" s="88">
        <v>1712380</v>
      </c>
      <c r="G29" s="58">
        <v>1871155</v>
      </c>
      <c r="H29" s="75">
        <v>9.2721825762973165</v>
      </c>
      <c r="J29" s="88">
        <v>3769</v>
      </c>
      <c r="K29" s="58">
        <v>26490</v>
      </c>
      <c r="L29" s="75">
        <v>602.83894932342798</v>
      </c>
    </row>
    <row r="30" spans="1:12" x14ac:dyDescent="0.2">
      <c r="A30" s="47" t="s">
        <v>52</v>
      </c>
      <c r="B30" s="58">
        <v>1167267</v>
      </c>
      <c r="C30" s="58">
        <v>1228393</v>
      </c>
      <c r="D30" s="75">
        <v>5.236676784317555</v>
      </c>
      <c r="F30" s="88">
        <v>850489</v>
      </c>
      <c r="G30" s="58">
        <v>879067</v>
      </c>
      <c r="H30" s="75">
        <v>3.3601845526514746</v>
      </c>
      <c r="J30" s="88">
        <v>316778</v>
      </c>
      <c r="K30" s="58">
        <v>349326</v>
      </c>
      <c r="L30" s="75">
        <v>10.274703420060737</v>
      </c>
    </row>
    <row r="31" spans="1:12" x14ac:dyDescent="0.2">
      <c r="A31" s="47" t="s">
        <v>53</v>
      </c>
      <c r="B31" s="58">
        <v>2262805</v>
      </c>
      <c r="C31" s="58">
        <v>2323477</v>
      </c>
      <c r="D31" s="75">
        <v>2.6812739056171435</v>
      </c>
      <c r="F31" s="88"/>
      <c r="G31" s="58"/>
      <c r="H31" s="75"/>
      <c r="J31" s="88">
        <v>2262805</v>
      </c>
      <c r="K31" s="58">
        <v>2323477</v>
      </c>
      <c r="L31" s="75">
        <v>2.6812739056171435</v>
      </c>
    </row>
    <row r="32" spans="1:12" x14ac:dyDescent="0.2">
      <c r="A32" s="47" t="s">
        <v>97</v>
      </c>
      <c r="B32" s="58">
        <v>1824192</v>
      </c>
      <c r="C32" s="58">
        <v>2042634</v>
      </c>
      <c r="D32" s="75">
        <v>11.974726344595306</v>
      </c>
      <c r="F32" s="88">
        <v>257501</v>
      </c>
      <c r="G32" s="58">
        <v>297367</v>
      </c>
      <c r="H32" s="75">
        <v>15.481881623760684</v>
      </c>
      <c r="J32" s="88">
        <v>1566691</v>
      </c>
      <c r="K32" s="58">
        <v>1745267</v>
      </c>
      <c r="L32" s="75">
        <v>11.398291047819896</v>
      </c>
    </row>
    <row r="33" spans="1:12" x14ac:dyDescent="0.2">
      <c r="A33" s="47" t="s">
        <v>98</v>
      </c>
      <c r="B33" s="58">
        <v>1057602</v>
      </c>
      <c r="C33" s="58">
        <v>1162550</v>
      </c>
      <c r="D33" s="75">
        <v>9.9232036248040369</v>
      </c>
      <c r="F33" s="88">
        <v>1004173</v>
      </c>
      <c r="G33" s="58">
        <v>1096010</v>
      </c>
      <c r="H33" s="75">
        <v>9.1455356796089919</v>
      </c>
      <c r="J33" s="88">
        <v>53429</v>
      </c>
      <c r="K33" s="58">
        <v>66540</v>
      </c>
      <c r="L33" s="75">
        <v>24.539107975069719</v>
      </c>
    </row>
    <row r="34" spans="1:12" x14ac:dyDescent="0.2">
      <c r="A34" s="47" t="s">
        <v>89</v>
      </c>
      <c r="B34" s="58">
        <v>2098831</v>
      </c>
      <c r="C34" s="58">
        <v>2156844</v>
      </c>
      <c r="D34" s="75">
        <v>2.7640624709659805</v>
      </c>
      <c r="F34" s="88">
        <v>168064</v>
      </c>
      <c r="G34" s="58">
        <v>111035</v>
      </c>
      <c r="H34" s="75">
        <v>-33.932906511805029</v>
      </c>
      <c r="J34" s="88">
        <v>1930767</v>
      </c>
      <c r="K34" s="58">
        <v>2045809</v>
      </c>
      <c r="L34" s="75">
        <v>5.9583574817676084</v>
      </c>
    </row>
    <row r="35" spans="1:12" x14ac:dyDescent="0.2">
      <c r="A35" s="46" t="s">
        <v>87</v>
      </c>
      <c r="B35" s="59">
        <v>10126846</v>
      </c>
      <c r="C35" s="59">
        <v>10811543</v>
      </c>
      <c r="D35" s="76">
        <v>6.7612067962720079</v>
      </c>
      <c r="F35" s="89">
        <v>3992607</v>
      </c>
      <c r="G35" s="59">
        <v>4254634</v>
      </c>
      <c r="H35" s="76">
        <v>6.5628047037937867</v>
      </c>
      <c r="J35" s="89">
        <v>6134239</v>
      </c>
      <c r="K35" s="59">
        <v>6556909</v>
      </c>
      <c r="L35" s="76">
        <v>6.8903412468930538</v>
      </c>
    </row>
    <row r="36" spans="1:12" x14ac:dyDescent="0.2">
      <c r="A36" s="46"/>
      <c r="B36" s="59"/>
      <c r="C36" s="39"/>
      <c r="D36" s="38"/>
      <c r="F36" s="89"/>
      <c r="G36" s="39"/>
      <c r="H36" s="38"/>
      <c r="J36" s="89"/>
      <c r="K36" s="39"/>
      <c r="L36" s="38"/>
    </row>
    <row r="37" spans="1:12" x14ac:dyDescent="0.2">
      <c r="A37" s="46" t="s">
        <v>100</v>
      </c>
      <c r="B37" s="59"/>
      <c r="C37" s="39"/>
      <c r="D37" s="38"/>
      <c r="F37" s="89"/>
      <c r="G37" s="39"/>
      <c r="H37" s="38"/>
      <c r="J37" s="89"/>
      <c r="K37" s="39"/>
      <c r="L37" s="38"/>
    </row>
    <row r="38" spans="1:12" x14ac:dyDescent="0.2">
      <c r="A38" s="47" t="s">
        <v>24</v>
      </c>
      <c r="B38" s="58">
        <v>936464</v>
      </c>
      <c r="C38" s="58">
        <v>1013342</v>
      </c>
      <c r="D38" s="75">
        <v>8.2093919253703298</v>
      </c>
      <c r="F38" s="88">
        <v>936464</v>
      </c>
      <c r="G38" s="58">
        <v>1013342</v>
      </c>
      <c r="H38" s="75">
        <v>8.2093919253703298</v>
      </c>
      <c r="J38" s="88"/>
      <c r="K38" s="58"/>
      <c r="L38" s="75"/>
    </row>
    <row r="39" spans="1:12" x14ac:dyDescent="0.2">
      <c r="A39" s="47" t="s">
        <v>94</v>
      </c>
      <c r="B39" s="58">
        <v>1047339</v>
      </c>
      <c r="C39" s="58">
        <v>1234943</v>
      </c>
      <c r="D39" s="75">
        <v>17.912442867113704</v>
      </c>
      <c r="F39" s="88">
        <v>831647</v>
      </c>
      <c r="G39" s="58">
        <v>1005850</v>
      </c>
      <c r="H39" s="75">
        <v>20.946747838926854</v>
      </c>
      <c r="J39" s="88">
        <v>215692</v>
      </c>
      <c r="K39" s="58">
        <v>229093</v>
      </c>
      <c r="L39" s="75">
        <v>6.2130259814921276</v>
      </c>
    </row>
    <row r="40" spans="1:12" x14ac:dyDescent="0.2">
      <c r="A40" s="47" t="s">
        <v>90</v>
      </c>
      <c r="B40" s="58">
        <v>341372</v>
      </c>
      <c r="C40" s="58">
        <v>284676</v>
      </c>
      <c r="D40" s="75">
        <v>-16.608274843865342</v>
      </c>
      <c r="F40" s="88">
        <v>341372</v>
      </c>
      <c r="G40" s="58">
        <v>284676</v>
      </c>
      <c r="H40" s="75">
        <v>-16.608274843865342</v>
      </c>
      <c r="J40" s="88"/>
      <c r="K40" s="58"/>
      <c r="L40" s="75"/>
    </row>
    <row r="41" spans="1:12" x14ac:dyDescent="0.2">
      <c r="A41" s="47" t="s">
        <v>25</v>
      </c>
      <c r="B41" s="58">
        <v>3698428</v>
      </c>
      <c r="C41" s="58">
        <v>3721378</v>
      </c>
      <c r="D41" s="75">
        <v>0.62053391332750019</v>
      </c>
      <c r="F41" s="88">
        <v>3698428</v>
      </c>
      <c r="G41" s="58">
        <v>3721378</v>
      </c>
      <c r="H41" s="75">
        <v>0.62053391332750019</v>
      </c>
      <c r="J41" s="88"/>
      <c r="K41" s="58"/>
      <c r="L41" s="75"/>
    </row>
    <row r="42" spans="1:12" x14ac:dyDescent="0.2">
      <c r="A42" s="47" t="s">
        <v>26</v>
      </c>
      <c r="B42" s="58">
        <v>2177929</v>
      </c>
      <c r="C42" s="58">
        <v>2451831</v>
      </c>
      <c r="D42" s="75">
        <v>12.576259373009863</v>
      </c>
      <c r="F42" s="88"/>
      <c r="G42" s="58"/>
      <c r="H42" s="75"/>
      <c r="J42" s="88">
        <v>2177929</v>
      </c>
      <c r="K42" s="58">
        <v>2451831</v>
      </c>
      <c r="L42" s="75">
        <v>12.576259373009863</v>
      </c>
    </row>
    <row r="43" spans="1:12" x14ac:dyDescent="0.2">
      <c r="A43" s="47" t="s">
        <v>86</v>
      </c>
      <c r="B43" s="58">
        <v>233141</v>
      </c>
      <c r="C43" s="58">
        <v>254874</v>
      </c>
      <c r="D43" s="75">
        <v>9.3218267057274353</v>
      </c>
      <c r="F43" s="88"/>
      <c r="G43" s="58"/>
      <c r="H43" s="75"/>
      <c r="J43" s="88">
        <v>233141</v>
      </c>
      <c r="K43" s="58">
        <v>254874</v>
      </c>
      <c r="L43" s="75">
        <v>9.3218267057274353</v>
      </c>
    </row>
    <row r="44" spans="1:12" x14ac:dyDescent="0.2">
      <c r="A44" s="47" t="s">
        <v>27</v>
      </c>
      <c r="B44" s="58">
        <v>380750</v>
      </c>
      <c r="C44" s="58">
        <v>370506</v>
      </c>
      <c r="D44" s="75">
        <v>-2.6904793171372292</v>
      </c>
      <c r="F44" s="88"/>
      <c r="G44" s="58"/>
      <c r="H44" s="75"/>
      <c r="J44" s="88">
        <v>380750</v>
      </c>
      <c r="K44" s="58">
        <v>370506</v>
      </c>
      <c r="L44" s="75">
        <v>-2.6904793171372292</v>
      </c>
    </row>
    <row r="45" spans="1:12" x14ac:dyDescent="0.2">
      <c r="A45" s="47" t="s">
        <v>28</v>
      </c>
      <c r="B45" s="58">
        <v>119425</v>
      </c>
      <c r="C45" s="58">
        <v>84289</v>
      </c>
      <c r="D45" s="75">
        <v>-29.42097550764078</v>
      </c>
      <c r="F45" s="88">
        <v>39157</v>
      </c>
      <c r="G45" s="58">
        <v>0</v>
      </c>
      <c r="H45" s="75">
        <v>-100</v>
      </c>
      <c r="J45" s="88">
        <v>80268</v>
      </c>
      <c r="K45" s="58">
        <v>84289</v>
      </c>
      <c r="L45" s="75">
        <v>5.009468281257786</v>
      </c>
    </row>
    <row r="46" spans="1:12" x14ac:dyDescent="0.2">
      <c r="A46" s="46" t="s">
        <v>34</v>
      </c>
      <c r="B46" s="59">
        <v>8934848</v>
      </c>
      <c r="C46" s="59">
        <v>9415839</v>
      </c>
      <c r="D46" s="76">
        <v>5.3833148588537822</v>
      </c>
      <c r="F46" s="89">
        <v>5847068</v>
      </c>
      <c r="G46" s="59">
        <v>6025246</v>
      </c>
      <c r="H46" s="76">
        <v>3.0473050766640646</v>
      </c>
      <c r="J46" s="89">
        <v>3087780</v>
      </c>
      <c r="K46" s="59">
        <v>3390593</v>
      </c>
      <c r="L46" s="76">
        <v>9.806819138669205</v>
      </c>
    </row>
    <row r="47" spans="1:12" x14ac:dyDescent="0.2">
      <c r="A47" s="64"/>
      <c r="B47" s="58"/>
      <c r="C47" s="58"/>
      <c r="D47" s="35"/>
      <c r="F47" s="88"/>
      <c r="G47" s="58"/>
      <c r="H47" s="35"/>
      <c r="J47" s="88"/>
      <c r="K47" s="58"/>
      <c r="L47" s="35"/>
    </row>
    <row r="48" spans="1:12" ht="13.5" thickBot="1" x14ac:dyDescent="0.25">
      <c r="A48" s="73" t="s">
        <v>35</v>
      </c>
      <c r="B48" s="60">
        <v>66588656</v>
      </c>
      <c r="C48" s="60">
        <v>71235746</v>
      </c>
      <c r="D48" s="84">
        <v>6.9788013141457608</v>
      </c>
      <c r="F48" s="90">
        <v>42414822</v>
      </c>
      <c r="G48" s="60">
        <v>44845008</v>
      </c>
      <c r="H48" s="84">
        <v>5.7295678383372683</v>
      </c>
      <c r="J48" s="90">
        <v>24173834</v>
      </c>
      <c r="K48" s="60">
        <v>26390738</v>
      </c>
      <c r="L48" s="84">
        <v>9.1706760292968017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84">
        <v>5</v>
      </c>
    </row>
    <row r="56" spans="1:12" ht="12.75" customHeight="1" x14ac:dyDescent="0.2">
      <c r="A56" s="26" t="s">
        <v>156</v>
      </c>
      <c r="L56" s="182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5" thickBot="1" x14ac:dyDescent="0.3">
      <c r="A4" s="5" t="s">
        <v>48</v>
      </c>
      <c r="B4" s="97"/>
      <c r="C4" s="97" t="s">
        <v>104</v>
      </c>
      <c r="F4" s="97"/>
      <c r="G4" s="97" t="s">
        <v>91</v>
      </c>
      <c r="J4" s="97"/>
      <c r="K4" s="97" t="s">
        <v>92</v>
      </c>
    </row>
    <row r="5" spans="1:12" x14ac:dyDescent="0.2">
      <c r="A5" s="32"/>
      <c r="B5" s="187" t="s">
        <v>49</v>
      </c>
      <c r="C5" s="186"/>
      <c r="D5" s="36" t="s">
        <v>10</v>
      </c>
      <c r="F5" s="185" t="s">
        <v>49</v>
      </c>
      <c r="G5" s="186"/>
      <c r="H5" s="36" t="s">
        <v>10</v>
      </c>
      <c r="J5" s="185" t="s">
        <v>49</v>
      </c>
      <c r="K5" s="186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99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92" t="s">
        <v>29</v>
      </c>
      <c r="C7" s="191"/>
      <c r="D7" s="35"/>
      <c r="F7" s="188" t="s">
        <v>29</v>
      </c>
      <c r="G7" s="189"/>
      <c r="H7" s="35"/>
      <c r="J7" s="190" t="s">
        <v>29</v>
      </c>
      <c r="K7" s="191"/>
      <c r="L7" s="35"/>
    </row>
    <row r="8" spans="1:12" x14ac:dyDescent="0.2">
      <c r="A8" s="47" t="s">
        <v>13</v>
      </c>
      <c r="B8" s="58">
        <v>3146887</v>
      </c>
      <c r="C8" s="58">
        <v>3237675</v>
      </c>
      <c r="D8" s="75">
        <v>2.885009852594008</v>
      </c>
      <c r="F8" s="88">
        <v>2791906</v>
      </c>
      <c r="G8" s="58">
        <v>2845514</v>
      </c>
      <c r="H8" s="75">
        <v>1.9201219525299205</v>
      </c>
      <c r="J8" s="88">
        <v>354981</v>
      </c>
      <c r="K8" s="58">
        <v>392161</v>
      </c>
      <c r="L8" s="75">
        <v>10.473800006197514</v>
      </c>
    </row>
    <row r="9" spans="1:12" x14ac:dyDescent="0.2">
      <c r="A9" s="47" t="s">
        <v>14</v>
      </c>
      <c r="B9" s="58">
        <v>86217</v>
      </c>
      <c r="C9" s="58">
        <v>94148</v>
      </c>
      <c r="D9" s="75">
        <v>9.1988818910423706</v>
      </c>
      <c r="F9" s="88">
        <v>10121</v>
      </c>
      <c r="G9" s="58">
        <v>8573</v>
      </c>
      <c r="H9" s="75">
        <v>-15.294931330896157</v>
      </c>
      <c r="J9" s="88">
        <v>76096</v>
      </c>
      <c r="K9" s="58">
        <v>85575</v>
      </c>
      <c r="L9" s="75">
        <v>12.456633725820017</v>
      </c>
    </row>
    <row r="10" spans="1:12" x14ac:dyDescent="0.2">
      <c r="A10" s="47" t="s">
        <v>15</v>
      </c>
      <c r="B10" s="58">
        <v>340403</v>
      </c>
      <c r="C10" s="58">
        <v>350286</v>
      </c>
      <c r="D10" s="75">
        <v>2.9033234137184456</v>
      </c>
      <c r="F10" s="88">
        <v>333516</v>
      </c>
      <c r="G10" s="58">
        <v>342453</v>
      </c>
      <c r="H10" s="75">
        <v>2.6796315619040767</v>
      </c>
      <c r="J10" s="88">
        <v>6887</v>
      </c>
      <c r="K10" s="58">
        <v>7833</v>
      </c>
      <c r="L10" s="75">
        <v>13.736024393785392</v>
      </c>
    </row>
    <row r="11" spans="1:12" x14ac:dyDescent="0.2">
      <c r="A11" s="47" t="s">
        <v>16</v>
      </c>
      <c r="B11" s="58">
        <v>436036</v>
      </c>
      <c r="C11" s="58">
        <v>451846</v>
      </c>
      <c r="D11" s="75">
        <v>3.625847407094827</v>
      </c>
      <c r="F11" s="88">
        <v>83798</v>
      </c>
      <c r="G11" s="58">
        <v>88522</v>
      </c>
      <c r="H11" s="75">
        <v>5.6373660469223612</v>
      </c>
      <c r="J11" s="88">
        <v>352238</v>
      </c>
      <c r="K11" s="58">
        <v>363324</v>
      </c>
      <c r="L11" s="75">
        <v>3.1473038116273657</v>
      </c>
    </row>
    <row r="12" spans="1:12" x14ac:dyDescent="0.2">
      <c r="A12" s="46" t="s">
        <v>4</v>
      </c>
      <c r="B12" s="59">
        <v>4553405</v>
      </c>
      <c r="C12" s="59">
        <v>4720710</v>
      </c>
      <c r="D12" s="76">
        <v>3.6742833110606239</v>
      </c>
      <c r="F12" s="89">
        <v>3679631</v>
      </c>
      <c r="G12" s="59">
        <v>3773151</v>
      </c>
      <c r="H12" s="76">
        <v>2.5415591943866112</v>
      </c>
      <c r="J12" s="89">
        <v>873774</v>
      </c>
      <c r="K12" s="59">
        <v>947559</v>
      </c>
      <c r="L12" s="76">
        <v>8.4444032438593961</v>
      </c>
    </row>
    <row r="13" spans="1:12" x14ac:dyDescent="0.2">
      <c r="A13" s="47"/>
      <c r="B13" s="59"/>
      <c r="C13" s="39"/>
      <c r="D13" s="38"/>
      <c r="F13" s="89"/>
      <c r="G13" s="100"/>
      <c r="H13" s="74"/>
      <c r="J13" s="89"/>
      <c r="K13" s="39"/>
      <c r="L13" s="38"/>
    </row>
    <row r="14" spans="1:12" x14ac:dyDescent="0.2">
      <c r="A14" s="46" t="s">
        <v>17</v>
      </c>
      <c r="B14" s="59"/>
      <c r="C14" s="39"/>
      <c r="D14" s="38"/>
      <c r="F14" s="89"/>
      <c r="G14" s="100"/>
      <c r="H14" s="74"/>
      <c r="J14" s="89"/>
      <c r="K14" s="39"/>
      <c r="L14" s="38"/>
    </row>
    <row r="15" spans="1:12" x14ac:dyDescent="0.2">
      <c r="A15" s="47" t="s">
        <v>13</v>
      </c>
      <c r="B15" s="58">
        <v>3115165</v>
      </c>
      <c r="C15" s="58">
        <v>3203222</v>
      </c>
      <c r="D15" s="75">
        <v>2.8267202539833365</v>
      </c>
      <c r="F15" s="88">
        <v>2774515</v>
      </c>
      <c r="G15" s="58">
        <v>2828383</v>
      </c>
      <c r="H15" s="75">
        <v>1.9415285193988858</v>
      </c>
      <c r="J15" s="88">
        <v>340650</v>
      </c>
      <c r="K15" s="58">
        <v>374839</v>
      </c>
      <c r="L15" s="75">
        <v>10.036400998091883</v>
      </c>
    </row>
    <row r="16" spans="1:12" x14ac:dyDescent="0.2">
      <c r="A16" s="47" t="s">
        <v>14</v>
      </c>
      <c r="B16" s="58">
        <v>68025</v>
      </c>
      <c r="C16" s="58">
        <v>71802</v>
      </c>
      <c r="D16" s="75">
        <v>5.5523704520396917</v>
      </c>
      <c r="F16" s="88">
        <v>2278</v>
      </c>
      <c r="G16" s="58">
        <v>2150</v>
      </c>
      <c r="H16" s="75">
        <v>-5.6189640035118522</v>
      </c>
      <c r="J16" s="88">
        <v>65747</v>
      </c>
      <c r="K16" s="58">
        <v>69652</v>
      </c>
      <c r="L16" s="75">
        <v>5.9394344989124983</v>
      </c>
    </row>
    <row r="17" spans="1:12" x14ac:dyDescent="0.2">
      <c r="A17" s="47" t="s">
        <v>15</v>
      </c>
      <c r="B17" s="58">
        <v>331318</v>
      </c>
      <c r="C17" s="58">
        <v>340776</v>
      </c>
      <c r="D17" s="75">
        <v>2.8546592699460942</v>
      </c>
      <c r="F17" s="88">
        <v>324817</v>
      </c>
      <c r="G17" s="58">
        <v>333296</v>
      </c>
      <c r="H17" s="75">
        <v>2.6103929289415269</v>
      </c>
      <c r="J17" s="88">
        <v>6501</v>
      </c>
      <c r="K17" s="58">
        <v>7480</v>
      </c>
      <c r="L17" s="75">
        <v>15.059221658206431</v>
      </c>
    </row>
    <row r="18" spans="1:12" x14ac:dyDescent="0.2">
      <c r="A18" s="47" t="s">
        <v>16</v>
      </c>
      <c r="B18" s="58">
        <v>397497</v>
      </c>
      <c r="C18" s="58">
        <v>409429</v>
      </c>
      <c r="D18" s="75">
        <v>3.0017836612603364</v>
      </c>
      <c r="F18" s="88">
        <v>81087</v>
      </c>
      <c r="G18" s="58">
        <v>85890</v>
      </c>
      <c r="H18" s="75">
        <v>5.9232676014650929</v>
      </c>
      <c r="J18" s="88">
        <v>316410</v>
      </c>
      <c r="K18" s="58">
        <v>323539</v>
      </c>
      <c r="L18" s="75">
        <v>2.2530893461015769</v>
      </c>
    </row>
    <row r="19" spans="1:12" x14ac:dyDescent="0.2">
      <c r="A19" s="46" t="s">
        <v>4</v>
      </c>
      <c r="B19" s="59">
        <v>4173010</v>
      </c>
      <c r="C19" s="59">
        <v>4303264</v>
      </c>
      <c r="D19" s="76">
        <v>3.1213440657942351</v>
      </c>
      <c r="F19" s="89">
        <v>3404320</v>
      </c>
      <c r="G19" s="59">
        <v>3479269</v>
      </c>
      <c r="H19" s="76">
        <v>2.2015850448841472</v>
      </c>
      <c r="J19" s="89">
        <v>768690</v>
      </c>
      <c r="K19" s="59">
        <v>823995</v>
      </c>
      <c r="L19" s="76">
        <v>7.1947078796393864</v>
      </c>
    </row>
    <row r="20" spans="1:12" x14ac:dyDescent="0.2">
      <c r="A20" s="46"/>
      <c r="B20" s="58"/>
      <c r="C20" s="27"/>
      <c r="D20" s="35"/>
      <c r="F20" s="89"/>
      <c r="G20" s="100"/>
      <c r="H20" s="74"/>
      <c r="J20" s="88"/>
      <c r="K20" s="27"/>
      <c r="L20" s="35"/>
    </row>
    <row r="21" spans="1:12" x14ac:dyDescent="0.2">
      <c r="A21" s="46" t="s">
        <v>93</v>
      </c>
      <c r="B21" s="59"/>
      <c r="C21" s="39"/>
      <c r="D21" s="38"/>
      <c r="F21" s="89"/>
      <c r="G21" s="100"/>
      <c r="H21" s="74"/>
      <c r="J21" s="188" t="s">
        <v>30</v>
      </c>
      <c r="K21" s="189"/>
      <c r="L21" s="38"/>
    </row>
    <row r="22" spans="1:12" x14ac:dyDescent="0.2">
      <c r="A22" s="47" t="s">
        <v>18</v>
      </c>
      <c r="B22" s="58"/>
      <c r="C22" s="58"/>
      <c r="D22" s="75"/>
      <c r="F22" s="88">
        <v>2319550</v>
      </c>
      <c r="G22" s="58">
        <v>2384709</v>
      </c>
      <c r="H22" s="75">
        <v>2.80912245909767</v>
      </c>
      <c r="J22" s="88"/>
      <c r="K22" s="58"/>
      <c r="L22" s="75"/>
    </row>
    <row r="23" spans="1:12" x14ac:dyDescent="0.2">
      <c r="A23" s="47" t="s">
        <v>19</v>
      </c>
      <c r="B23" s="58"/>
      <c r="C23" s="58"/>
      <c r="D23" s="75"/>
      <c r="F23" s="88">
        <v>1362490</v>
      </c>
      <c r="G23" s="58">
        <v>1372946</v>
      </c>
      <c r="H23" s="75">
        <v>0.76741847646588235</v>
      </c>
      <c r="J23" s="88"/>
      <c r="K23" s="58"/>
      <c r="L23" s="75"/>
    </row>
    <row r="24" spans="1:12" x14ac:dyDescent="0.2">
      <c r="A24" s="47" t="s">
        <v>20</v>
      </c>
      <c r="B24" s="58"/>
      <c r="C24" s="58"/>
      <c r="D24" s="75"/>
      <c r="F24" s="88">
        <v>615106</v>
      </c>
      <c r="G24" s="58">
        <v>629455</v>
      </c>
      <c r="H24" s="75">
        <v>2.332768661011273</v>
      </c>
      <c r="J24" s="88"/>
      <c r="K24" s="58"/>
      <c r="L24" s="75"/>
    </row>
    <row r="25" spans="1:12" x14ac:dyDescent="0.2">
      <c r="A25" s="47" t="s">
        <v>95</v>
      </c>
      <c r="B25" s="58"/>
      <c r="C25" s="58"/>
      <c r="D25" s="75"/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">
      <c r="A26" s="46" t="s">
        <v>101</v>
      </c>
      <c r="B26" s="59"/>
      <c r="C26" s="59"/>
      <c r="D26" s="76"/>
      <c r="F26" s="89">
        <v>4297146</v>
      </c>
      <c r="G26" s="59">
        <v>4387110</v>
      </c>
      <c r="H26" s="76">
        <v>2.0935755964540186</v>
      </c>
      <c r="J26" s="89">
        <v>13030784</v>
      </c>
      <c r="K26" s="59">
        <v>13479831</v>
      </c>
      <c r="L26" s="76">
        <v>3.446047451941495</v>
      </c>
    </row>
    <row r="27" spans="1:12" x14ac:dyDescent="0.2">
      <c r="A27" s="46"/>
      <c r="B27" s="58"/>
      <c r="C27" s="27"/>
      <c r="D27" s="35"/>
      <c r="F27" s="89"/>
      <c r="G27" s="100"/>
      <c r="H27" s="38"/>
      <c r="J27" s="88"/>
      <c r="K27" s="27"/>
      <c r="L27" s="35"/>
    </row>
    <row r="28" spans="1:12" x14ac:dyDescent="0.2">
      <c r="A28" s="46" t="s">
        <v>99</v>
      </c>
      <c r="B28" s="193" t="s">
        <v>31</v>
      </c>
      <c r="C28" s="189"/>
      <c r="D28" s="38"/>
      <c r="F28" s="188" t="s">
        <v>31</v>
      </c>
      <c r="G28" s="189"/>
      <c r="H28" s="38"/>
      <c r="J28" s="188" t="s">
        <v>31</v>
      </c>
      <c r="K28" s="189"/>
      <c r="L28" s="38"/>
    </row>
    <row r="29" spans="1:12" x14ac:dyDescent="0.2">
      <c r="A29" s="47" t="s">
        <v>96</v>
      </c>
      <c r="B29" s="58">
        <v>635537</v>
      </c>
      <c r="C29" s="58">
        <v>641264</v>
      </c>
      <c r="D29" s="75">
        <v>0.90112770774950945</v>
      </c>
      <c r="F29" s="88">
        <v>624754</v>
      </c>
      <c r="G29" s="58">
        <v>624904</v>
      </c>
      <c r="H29" s="75">
        <v>2.4009450119567063E-2</v>
      </c>
      <c r="J29" s="88">
        <v>10783</v>
      </c>
      <c r="K29" s="58">
        <v>16360</v>
      </c>
      <c r="L29" s="75">
        <v>51.720300472966706</v>
      </c>
    </row>
    <row r="30" spans="1:12" x14ac:dyDescent="0.2">
      <c r="A30" s="47" t="s">
        <v>52</v>
      </c>
      <c r="B30" s="58">
        <v>5545469</v>
      </c>
      <c r="C30" s="58">
        <v>5817499</v>
      </c>
      <c r="D30" s="75">
        <v>4.9054462300663841</v>
      </c>
      <c r="F30" s="88">
        <v>1362865</v>
      </c>
      <c r="G30" s="58">
        <v>1365298</v>
      </c>
      <c r="H30" s="75">
        <v>0.17852098336959274</v>
      </c>
      <c r="J30" s="88">
        <v>4182604</v>
      </c>
      <c r="K30" s="58">
        <v>4452201</v>
      </c>
      <c r="L30" s="75">
        <v>6.4456735564734311</v>
      </c>
    </row>
    <row r="31" spans="1:12" x14ac:dyDescent="0.2">
      <c r="A31" s="47" t="s">
        <v>53</v>
      </c>
      <c r="B31" s="58">
        <v>2048891</v>
      </c>
      <c r="C31" s="58">
        <v>2033635</v>
      </c>
      <c r="D31" s="75">
        <v>-0.74459793127111207</v>
      </c>
      <c r="F31" s="88"/>
      <c r="G31" s="58"/>
      <c r="H31" s="75"/>
      <c r="J31" s="88">
        <v>2048891</v>
      </c>
      <c r="K31" s="58">
        <v>2033635</v>
      </c>
      <c r="L31" s="75">
        <v>-0.74459793127111207</v>
      </c>
    </row>
    <row r="32" spans="1:12" x14ac:dyDescent="0.2">
      <c r="A32" s="47" t="s">
        <v>97</v>
      </c>
      <c r="B32" s="58">
        <v>646131</v>
      </c>
      <c r="C32" s="58">
        <v>675276</v>
      </c>
      <c r="D32" s="75">
        <v>4.5106951995802707</v>
      </c>
      <c r="F32" s="88">
        <v>64344</v>
      </c>
      <c r="G32" s="58">
        <v>67722</v>
      </c>
      <c r="H32" s="75">
        <v>5.2499067512122339</v>
      </c>
      <c r="J32" s="88">
        <v>581787</v>
      </c>
      <c r="K32" s="58">
        <v>607554</v>
      </c>
      <c r="L32" s="75">
        <v>4.4289404885293076</v>
      </c>
    </row>
    <row r="33" spans="1:12" x14ac:dyDescent="0.2">
      <c r="A33" s="47" t="s">
        <v>98</v>
      </c>
      <c r="B33" s="58">
        <v>511326</v>
      </c>
      <c r="C33" s="58">
        <v>528356</v>
      </c>
      <c r="D33" s="75">
        <v>3.3305562400503788</v>
      </c>
      <c r="F33" s="88">
        <v>451937</v>
      </c>
      <c r="G33" s="58">
        <v>449863</v>
      </c>
      <c r="H33" s="75">
        <v>-0.45891352113237022</v>
      </c>
      <c r="J33" s="88">
        <v>59389</v>
      </c>
      <c r="K33" s="58">
        <v>78493</v>
      </c>
      <c r="L33" s="75">
        <v>32.167573119601272</v>
      </c>
    </row>
    <row r="34" spans="1:12" x14ac:dyDescent="0.2">
      <c r="A34" s="47" t="s">
        <v>89</v>
      </c>
      <c r="B34" s="58">
        <v>2711085</v>
      </c>
      <c r="C34" s="58">
        <v>2796924</v>
      </c>
      <c r="D34" s="75">
        <v>3.1662231173128101</v>
      </c>
      <c r="F34" s="88">
        <v>11664</v>
      </c>
      <c r="G34" s="58">
        <v>19549</v>
      </c>
      <c r="H34" s="75">
        <v>67.601165980795614</v>
      </c>
      <c r="J34" s="88">
        <v>2699421</v>
      </c>
      <c r="K34" s="58">
        <v>2777375</v>
      </c>
      <c r="L34" s="75">
        <v>2.8878044588080183</v>
      </c>
    </row>
    <row r="35" spans="1:12" x14ac:dyDescent="0.2">
      <c r="A35" s="46" t="s">
        <v>87</v>
      </c>
      <c r="B35" s="59">
        <v>12098439</v>
      </c>
      <c r="C35" s="59">
        <v>12492954</v>
      </c>
      <c r="D35" s="76">
        <v>3.2608752253079922</v>
      </c>
      <c r="F35" s="89">
        <v>2515564</v>
      </c>
      <c r="G35" s="59">
        <v>2527336</v>
      </c>
      <c r="H35" s="76">
        <v>0.4679666269671533</v>
      </c>
      <c r="J35" s="89">
        <v>9582875</v>
      </c>
      <c r="K35" s="59">
        <v>9965618</v>
      </c>
      <c r="L35" s="76">
        <v>3.9940310188748156</v>
      </c>
    </row>
    <row r="36" spans="1:12" x14ac:dyDescent="0.2">
      <c r="A36" s="46"/>
      <c r="B36" s="59"/>
      <c r="C36" s="39"/>
      <c r="D36" s="38"/>
      <c r="F36" s="89"/>
      <c r="G36" s="100"/>
      <c r="H36" s="38"/>
      <c r="J36" s="89"/>
      <c r="K36" s="39"/>
      <c r="L36" s="38"/>
    </row>
    <row r="37" spans="1:12" x14ac:dyDescent="0.2">
      <c r="A37" s="46" t="s">
        <v>100</v>
      </c>
      <c r="B37" s="193" t="s">
        <v>88</v>
      </c>
      <c r="C37" s="189"/>
      <c r="D37" s="38"/>
      <c r="F37" s="188" t="s">
        <v>88</v>
      </c>
      <c r="G37" s="189"/>
      <c r="H37" s="38"/>
      <c r="J37" s="188" t="s">
        <v>88</v>
      </c>
      <c r="K37" s="189"/>
      <c r="L37" s="38"/>
    </row>
    <row r="38" spans="1:12" x14ac:dyDescent="0.2">
      <c r="A38" s="47" t="s">
        <v>24</v>
      </c>
      <c r="B38" s="58">
        <v>340680</v>
      </c>
      <c r="C38" s="58">
        <v>340426</v>
      </c>
      <c r="D38" s="75">
        <v>-7.4556768815310551E-2</v>
      </c>
      <c r="F38" s="88">
        <v>340680</v>
      </c>
      <c r="G38" s="58">
        <v>340426</v>
      </c>
      <c r="H38" s="75">
        <v>-7.4556768815310551E-2</v>
      </c>
      <c r="J38" s="88"/>
      <c r="K38" s="58"/>
      <c r="L38" s="75"/>
    </row>
    <row r="39" spans="1:12" x14ac:dyDescent="0.2">
      <c r="A39" s="47" t="s">
        <v>94</v>
      </c>
      <c r="B39" s="58">
        <v>270889</v>
      </c>
      <c r="C39" s="58">
        <v>297631</v>
      </c>
      <c r="D39" s="75">
        <v>9.871940167374829</v>
      </c>
      <c r="F39" s="88">
        <v>242361</v>
      </c>
      <c r="G39" s="58">
        <v>271156</v>
      </c>
      <c r="H39" s="75">
        <v>11.88103696551838</v>
      </c>
      <c r="J39" s="88">
        <v>28528</v>
      </c>
      <c r="K39" s="58">
        <v>26475</v>
      </c>
      <c r="L39" s="75">
        <v>-7.1964385866517109</v>
      </c>
    </row>
    <row r="40" spans="1:12" x14ac:dyDescent="0.2">
      <c r="A40" s="47" t="s">
        <v>90</v>
      </c>
      <c r="B40" s="58">
        <v>0</v>
      </c>
      <c r="C40" s="58">
        <v>0</v>
      </c>
      <c r="D40" s="75">
        <v>0</v>
      </c>
      <c r="F40" s="88">
        <v>0</v>
      </c>
      <c r="G40" s="58">
        <v>0</v>
      </c>
      <c r="H40" s="75">
        <v>0</v>
      </c>
      <c r="J40" s="88"/>
      <c r="K40" s="58"/>
      <c r="L40" s="75"/>
    </row>
    <row r="41" spans="1:12" x14ac:dyDescent="0.2">
      <c r="A41" s="47" t="s">
        <v>25</v>
      </c>
      <c r="B41" s="58">
        <v>3192171</v>
      </c>
      <c r="C41" s="58">
        <v>4482820</v>
      </c>
      <c r="D41" s="75">
        <v>40.431699930862102</v>
      </c>
      <c r="F41" s="88">
        <v>3192171</v>
      </c>
      <c r="G41" s="58">
        <v>4482820</v>
      </c>
      <c r="H41" s="75">
        <v>40.431699930862102</v>
      </c>
      <c r="J41" s="88"/>
      <c r="K41" s="58"/>
      <c r="L41" s="75"/>
    </row>
    <row r="42" spans="1:12" x14ac:dyDescent="0.2">
      <c r="A42" s="47" t="s">
        <v>26</v>
      </c>
      <c r="B42" s="58">
        <v>280631</v>
      </c>
      <c r="C42" s="58">
        <v>292657</v>
      </c>
      <c r="D42" s="75">
        <v>4.2853426741878122</v>
      </c>
      <c r="F42" s="88"/>
      <c r="G42" s="58"/>
      <c r="H42" s="75"/>
      <c r="J42" s="88">
        <v>280631</v>
      </c>
      <c r="K42" s="58">
        <v>292657</v>
      </c>
      <c r="L42" s="75">
        <v>4.2853426741878122</v>
      </c>
    </row>
    <row r="43" spans="1:12" x14ac:dyDescent="0.2">
      <c r="A43" s="47" t="s">
        <v>86</v>
      </c>
      <c r="B43" s="58">
        <v>524</v>
      </c>
      <c r="C43" s="58">
        <v>512</v>
      </c>
      <c r="D43" s="75">
        <v>-2.2900763358778624</v>
      </c>
      <c r="F43" s="88"/>
      <c r="G43" s="58"/>
      <c r="H43" s="35"/>
      <c r="J43" s="88">
        <v>524</v>
      </c>
      <c r="K43" s="58">
        <v>512</v>
      </c>
      <c r="L43" s="75">
        <v>-2.2900763358778624</v>
      </c>
    </row>
    <row r="44" spans="1:12" x14ac:dyDescent="0.2">
      <c r="A44" s="47" t="s">
        <v>27</v>
      </c>
      <c r="B44" s="58"/>
      <c r="C44" s="58"/>
      <c r="D44" s="75"/>
      <c r="F44" s="88"/>
      <c r="G44" s="58"/>
      <c r="H44" s="35"/>
      <c r="J44" s="88"/>
      <c r="K44" s="58"/>
      <c r="L44" s="75"/>
    </row>
    <row r="45" spans="1:12" x14ac:dyDescent="0.2">
      <c r="A45" s="47" t="s">
        <v>28</v>
      </c>
      <c r="B45" s="58"/>
      <c r="C45" s="58"/>
      <c r="D45" s="75"/>
      <c r="F45" s="88"/>
      <c r="G45" s="101"/>
      <c r="H45" s="35"/>
      <c r="J45" s="88"/>
      <c r="K45" s="58"/>
      <c r="L45" s="75"/>
    </row>
    <row r="46" spans="1:12" ht="13.5" thickBot="1" x14ac:dyDescent="0.25">
      <c r="A46" s="73" t="s">
        <v>34</v>
      </c>
      <c r="B46" s="60">
        <v>4084895</v>
      </c>
      <c r="C46" s="60">
        <v>5414046</v>
      </c>
      <c r="D46" s="84">
        <v>32.538192536160658</v>
      </c>
      <c r="F46" s="90">
        <v>3775212</v>
      </c>
      <c r="G46" s="60">
        <v>5094402</v>
      </c>
      <c r="H46" s="83">
        <v>34.943468075435227</v>
      </c>
      <c r="J46" s="90">
        <v>309683</v>
      </c>
      <c r="K46" s="60">
        <v>319644</v>
      </c>
      <c r="L46" s="83">
        <v>3.2165149523867957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84">
        <v>6</v>
      </c>
    </row>
    <row r="56" spans="1:12" ht="12.75" customHeight="1" x14ac:dyDescent="0.2">
      <c r="A56" s="26" t="s">
        <v>156</v>
      </c>
      <c r="L56" s="182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1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7"/>
      <c r="C4" s="97"/>
      <c r="D4" s="194" t="s">
        <v>104</v>
      </c>
      <c r="E4" s="194"/>
      <c r="F4" s="97"/>
      <c r="G4" s="97"/>
      <c r="I4" s="194" t="s">
        <v>91</v>
      </c>
      <c r="J4" s="194"/>
      <c r="K4" s="194"/>
      <c r="L4" s="194"/>
      <c r="M4" s="194"/>
      <c r="N4" s="194"/>
      <c r="P4" s="194" t="s">
        <v>92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12985329</v>
      </c>
      <c r="C7" s="18">
        <v>14253334</v>
      </c>
      <c r="D7" s="18">
        <v>15375683</v>
      </c>
      <c r="E7" s="79">
        <v>20.911391491831761</v>
      </c>
      <c r="F7" s="80">
        <v>21.40504833135542</v>
      </c>
      <c r="G7" s="78">
        <v>21.584224021462482</v>
      </c>
      <c r="I7" s="95">
        <v>7546984</v>
      </c>
      <c r="J7" s="18">
        <v>7990850</v>
      </c>
      <c r="K7" s="18">
        <v>8434570</v>
      </c>
      <c r="L7" s="79">
        <v>18.818841992184243</v>
      </c>
      <c r="M7" s="80">
        <v>18.839758422185529</v>
      </c>
      <c r="N7" s="78">
        <v>18.808269584877763</v>
      </c>
      <c r="P7" s="95">
        <v>5438345</v>
      </c>
      <c r="Q7" s="18">
        <v>6262484</v>
      </c>
      <c r="R7" s="18">
        <v>6941113</v>
      </c>
      <c r="S7" s="79">
        <v>24.726970275320394</v>
      </c>
      <c r="T7" s="80">
        <v>25.90604369997742</v>
      </c>
      <c r="U7" s="78">
        <v>26.301322077465208</v>
      </c>
    </row>
    <row r="8" spans="1:21" x14ac:dyDescent="0.2">
      <c r="A8" s="17" t="s">
        <v>158</v>
      </c>
      <c r="B8" s="18">
        <v>1881845</v>
      </c>
      <c r="C8" s="18">
        <v>2260141</v>
      </c>
      <c r="D8" s="18">
        <v>3294606</v>
      </c>
      <c r="E8" s="79">
        <v>3.0304967646138299</v>
      </c>
      <c r="F8" s="80">
        <v>3.3941832374571428</v>
      </c>
      <c r="G8" s="78">
        <v>4.6249336674315167</v>
      </c>
      <c r="I8" s="95">
        <v>1444206</v>
      </c>
      <c r="J8" s="18">
        <v>1751161</v>
      </c>
      <c r="K8" s="18">
        <v>2628427</v>
      </c>
      <c r="L8" s="79">
        <v>3.6012113604804825</v>
      </c>
      <c r="M8" s="80">
        <v>4.1286534221456828</v>
      </c>
      <c r="N8" s="78">
        <v>5.8611362049483855</v>
      </c>
      <c r="P8" s="95">
        <v>437639</v>
      </c>
      <c r="Q8" s="18">
        <v>508980</v>
      </c>
      <c r="R8" s="18">
        <v>666179</v>
      </c>
      <c r="S8" s="79">
        <v>1.9898492177897764</v>
      </c>
      <c r="T8" s="80">
        <v>2.1054996902849585</v>
      </c>
      <c r="U8" s="78">
        <v>2.5242909084240086</v>
      </c>
    </row>
    <row r="9" spans="1:21" x14ac:dyDescent="0.2">
      <c r="A9" s="17" t="s">
        <v>82</v>
      </c>
      <c r="B9" s="18">
        <v>15925475</v>
      </c>
      <c r="C9" s="18">
        <v>17186537</v>
      </c>
      <c r="D9" s="18">
        <v>18623882</v>
      </c>
      <c r="E9" s="79">
        <v>25.646161327016003</v>
      </c>
      <c r="F9" s="80">
        <v>25.810007338186853</v>
      </c>
      <c r="G9" s="78">
        <v>26.14401202452488</v>
      </c>
      <c r="I9" s="95">
        <v>9484774</v>
      </c>
      <c r="J9" s="18">
        <v>10107740</v>
      </c>
      <c r="K9" s="18">
        <v>10636115</v>
      </c>
      <c r="L9" s="79">
        <v>23.650833662503764</v>
      </c>
      <c r="M9" s="80">
        <v>23.830678813175261</v>
      </c>
      <c r="N9" s="78">
        <v>23.71750050752583</v>
      </c>
      <c r="P9" s="95">
        <v>6440701</v>
      </c>
      <c r="Q9" s="18">
        <v>7078797</v>
      </c>
      <c r="R9" s="18">
        <v>7987767</v>
      </c>
      <c r="S9" s="79">
        <v>29.284464700056052</v>
      </c>
      <c r="T9" s="80">
        <v>29.282889094051029</v>
      </c>
      <c r="U9" s="78">
        <v>30.267311963765469</v>
      </c>
    </row>
    <row r="10" spans="1:21" x14ac:dyDescent="0.2">
      <c r="A10" s="17" t="s">
        <v>84</v>
      </c>
      <c r="B10" s="18">
        <v>8161652</v>
      </c>
      <c r="C10" s="18">
        <v>8735220</v>
      </c>
      <c r="D10" s="18">
        <v>9470847</v>
      </c>
      <c r="E10" s="79">
        <v>13.143409781307172</v>
      </c>
      <c r="F10" s="80">
        <v>13.11818036994169</v>
      </c>
      <c r="G10" s="78">
        <v>13.295076603816291</v>
      </c>
      <c r="I10" s="95">
        <v>5213782</v>
      </c>
      <c r="J10" s="18">
        <v>5701938</v>
      </c>
      <c r="K10" s="18">
        <v>6310150</v>
      </c>
      <c r="L10" s="79">
        <v>13.000867583619408</v>
      </c>
      <c r="M10" s="80">
        <v>13.44326754453903</v>
      </c>
      <c r="N10" s="78">
        <v>14.071019900364384</v>
      </c>
      <c r="P10" s="95">
        <v>2947870</v>
      </c>
      <c r="Q10" s="18">
        <v>3033282</v>
      </c>
      <c r="R10" s="18">
        <v>3160697</v>
      </c>
      <c r="S10" s="79">
        <v>13.403322861184558</v>
      </c>
      <c r="T10" s="80">
        <v>12.547790309141694</v>
      </c>
      <c r="U10" s="78">
        <v>11.976538890272792</v>
      </c>
    </row>
    <row r="11" spans="1:21" x14ac:dyDescent="0.2">
      <c r="A11" s="17" t="s">
        <v>152</v>
      </c>
      <c r="B11" s="18">
        <v>8723871</v>
      </c>
      <c r="C11" s="18">
        <v>9394965</v>
      </c>
      <c r="D11" s="18">
        <v>9897162</v>
      </c>
      <c r="E11" s="79">
        <v>14.048799364670531</v>
      </c>
      <c r="F11" s="80">
        <v>14.108957237400917</v>
      </c>
      <c r="G11" s="78">
        <v>13.893533170832519</v>
      </c>
      <c r="I11" s="95">
        <v>7719945</v>
      </c>
      <c r="J11" s="18">
        <v>8205828</v>
      </c>
      <c r="K11" s="18">
        <v>8532773</v>
      </c>
      <c r="L11" s="79">
        <v>19.250130269701483</v>
      </c>
      <c r="M11" s="80">
        <v>19.346604826020489</v>
      </c>
      <c r="N11" s="78">
        <v>19.027252710045229</v>
      </c>
      <c r="P11" s="95">
        <v>1003926</v>
      </c>
      <c r="Q11" s="18">
        <v>1189137</v>
      </c>
      <c r="R11" s="18">
        <v>1364389</v>
      </c>
      <c r="S11" s="79">
        <v>4.5646328727988577</v>
      </c>
      <c r="T11" s="80">
        <v>4.919107990896272</v>
      </c>
      <c r="U11" s="78">
        <v>5.1699539436903965</v>
      </c>
    </row>
    <row r="12" spans="1:21" x14ac:dyDescent="0.2">
      <c r="A12" s="17" t="s">
        <v>159</v>
      </c>
      <c r="B12" s="18">
        <v>454351</v>
      </c>
      <c r="C12" s="18">
        <v>600584</v>
      </c>
      <c r="D12" s="18">
        <v>652390</v>
      </c>
      <c r="E12" s="79">
        <v>0.73168047076090659</v>
      </c>
      <c r="F12" s="80">
        <v>0.9019314040517652</v>
      </c>
      <c r="G12" s="78">
        <v>0.91581830279421794</v>
      </c>
      <c r="I12" s="95">
        <v>454351</v>
      </c>
      <c r="J12" s="18">
        <v>600584</v>
      </c>
      <c r="K12" s="18">
        <v>627016</v>
      </c>
      <c r="L12" s="79">
        <v>1.1329505505763497</v>
      </c>
      <c r="M12" s="80">
        <v>1.4159767073878089</v>
      </c>
      <c r="N12" s="78">
        <v>1.398184609533351</v>
      </c>
      <c r="P12" s="95">
        <v>0</v>
      </c>
      <c r="Q12" s="18">
        <v>0</v>
      </c>
      <c r="R12" s="18">
        <v>25374</v>
      </c>
      <c r="S12" s="79" t="s">
        <v>160</v>
      </c>
      <c r="T12" s="80" t="s">
        <v>160</v>
      </c>
      <c r="U12" s="78">
        <v>9.6147368065265928E-2</v>
      </c>
    </row>
    <row r="13" spans="1:21" x14ac:dyDescent="0.2">
      <c r="A13" s="17" t="s">
        <v>161</v>
      </c>
      <c r="B13" s="18">
        <v>861887</v>
      </c>
      <c r="C13" s="18">
        <v>963518</v>
      </c>
      <c r="D13" s="18">
        <v>1023994</v>
      </c>
      <c r="E13" s="79">
        <v>1.3879707228611922</v>
      </c>
      <c r="F13" s="80">
        <v>1.4469701866335911</v>
      </c>
      <c r="G13" s="78">
        <v>1.437472136531005</v>
      </c>
      <c r="I13" s="95">
        <v>842850</v>
      </c>
      <c r="J13" s="18">
        <v>942255</v>
      </c>
      <c r="K13" s="18">
        <v>1001658</v>
      </c>
      <c r="L13" s="79">
        <v>2.1016953226762491</v>
      </c>
      <c r="M13" s="80">
        <v>2.221522938372817</v>
      </c>
      <c r="N13" s="78">
        <v>2.2335997799353722</v>
      </c>
      <c r="P13" s="95">
        <v>19037</v>
      </c>
      <c r="Q13" s="18">
        <v>21263</v>
      </c>
      <c r="R13" s="18">
        <v>22336</v>
      </c>
      <c r="S13" s="79">
        <v>8.6557092852931242E-2</v>
      </c>
      <c r="T13" s="80">
        <v>8.7958740843508729E-2</v>
      </c>
      <c r="U13" s="78">
        <v>8.4635753649632689E-2</v>
      </c>
    </row>
    <row r="14" spans="1:21" x14ac:dyDescent="0.2">
      <c r="A14" s="17" t="s">
        <v>162</v>
      </c>
      <c r="B14" s="18">
        <v>1389545</v>
      </c>
      <c r="C14" s="18">
        <v>1415685</v>
      </c>
      <c r="D14" s="18">
        <v>1387138</v>
      </c>
      <c r="E14" s="79">
        <v>2.237703757102909</v>
      </c>
      <c r="F14" s="80">
        <v>2.1260152780377486</v>
      </c>
      <c r="G14" s="78">
        <v>1.9472499101785219</v>
      </c>
      <c r="I14" s="95">
        <v>680084</v>
      </c>
      <c r="J14" s="18">
        <v>623262</v>
      </c>
      <c r="K14" s="18">
        <v>645341</v>
      </c>
      <c r="L14" s="79">
        <v>1.695828868513916</v>
      </c>
      <c r="M14" s="80">
        <v>1.4694438656373472</v>
      </c>
      <c r="N14" s="78">
        <v>1.4390475747044131</v>
      </c>
      <c r="P14" s="95">
        <v>709461</v>
      </c>
      <c r="Q14" s="18">
        <v>792423</v>
      </c>
      <c r="R14" s="18">
        <v>741797</v>
      </c>
      <c r="S14" s="79">
        <v>3.2257646505506883</v>
      </c>
      <c r="T14" s="80">
        <v>3.2780195313660214</v>
      </c>
      <c r="U14" s="78">
        <v>2.810823251702927</v>
      </c>
    </row>
    <row r="15" spans="1:21" x14ac:dyDescent="0.2">
      <c r="A15" s="17" t="s">
        <v>163</v>
      </c>
      <c r="B15" s="18">
        <v>1750574</v>
      </c>
      <c r="C15" s="18">
        <v>1332601</v>
      </c>
      <c r="D15" s="18">
        <v>1265269</v>
      </c>
      <c r="E15" s="79">
        <v>2.81909978941788</v>
      </c>
      <c r="F15" s="80">
        <v>2.0012432748304758</v>
      </c>
      <c r="G15" s="78">
        <v>1.7761714743606392</v>
      </c>
      <c r="I15" s="95">
        <v>490683</v>
      </c>
      <c r="J15" s="18">
        <v>293326</v>
      </c>
      <c r="K15" s="18">
        <v>221639</v>
      </c>
      <c r="L15" s="79">
        <v>1.2235464982105355</v>
      </c>
      <c r="M15" s="80">
        <v>0.69156484966505338</v>
      </c>
      <c r="N15" s="78">
        <v>0.49423338267661809</v>
      </c>
      <c r="P15" s="95">
        <v>1259891</v>
      </c>
      <c r="Q15" s="18">
        <v>1039275</v>
      </c>
      <c r="R15" s="18">
        <v>1043630</v>
      </c>
      <c r="S15" s="79">
        <v>5.7284499801214679</v>
      </c>
      <c r="T15" s="80">
        <v>4.2991732300304539</v>
      </c>
      <c r="U15" s="78">
        <v>3.9545313207989863</v>
      </c>
    </row>
    <row r="16" spans="1:21" x14ac:dyDescent="0.2">
      <c r="A16" s="17" t="s">
        <v>164</v>
      </c>
      <c r="B16" s="18">
        <v>1312578</v>
      </c>
      <c r="C16" s="18">
        <v>1494461</v>
      </c>
      <c r="D16" s="18">
        <v>1661365</v>
      </c>
      <c r="E16" s="79">
        <v>2.1137571810129376</v>
      </c>
      <c r="F16" s="80">
        <v>2.2443177108124845</v>
      </c>
      <c r="G16" s="78">
        <v>2.3322069231927465</v>
      </c>
      <c r="I16" s="95">
        <v>627153</v>
      </c>
      <c r="J16" s="18">
        <v>724458</v>
      </c>
      <c r="K16" s="18">
        <v>799180</v>
      </c>
      <c r="L16" s="79">
        <v>1.5638423523786884</v>
      </c>
      <c r="M16" s="80">
        <v>1.7080302730022066</v>
      </c>
      <c r="N16" s="78">
        <v>1.7820935610046049</v>
      </c>
      <c r="P16" s="95">
        <v>685425</v>
      </c>
      <c r="Q16" s="18">
        <v>770003</v>
      </c>
      <c r="R16" s="18">
        <v>862185</v>
      </c>
      <c r="S16" s="79">
        <v>3.1164781934506696</v>
      </c>
      <c r="T16" s="80">
        <v>3.185274623793644</v>
      </c>
      <c r="U16" s="78">
        <v>3.2669984446816152</v>
      </c>
    </row>
    <row r="17" spans="1:21" x14ac:dyDescent="0.2">
      <c r="A17" s="17" t="s">
        <v>165</v>
      </c>
      <c r="B17" s="18">
        <v>690137</v>
      </c>
      <c r="C17" s="18">
        <v>905793</v>
      </c>
      <c r="D17" s="18">
        <v>966565</v>
      </c>
      <c r="E17" s="79">
        <v>1.1113869344394967</v>
      </c>
      <c r="F17" s="80">
        <v>1.3602812467036427</v>
      </c>
      <c r="G17" s="78">
        <v>1.356853903095224</v>
      </c>
      <c r="I17" s="95">
        <v>106044</v>
      </c>
      <c r="J17" s="18">
        <v>0</v>
      </c>
      <c r="K17" s="18">
        <v>0</v>
      </c>
      <c r="L17" s="79">
        <v>0.26442685981833086</v>
      </c>
      <c r="M17" s="80" t="s">
        <v>160</v>
      </c>
      <c r="N17" s="78" t="s">
        <v>160</v>
      </c>
      <c r="P17" s="95">
        <v>584093</v>
      </c>
      <c r="Q17" s="18">
        <v>905793</v>
      </c>
      <c r="R17" s="18">
        <v>966565</v>
      </c>
      <c r="S17" s="79">
        <v>2.6557436589666001</v>
      </c>
      <c r="T17" s="80">
        <v>3.7469976835283969</v>
      </c>
      <c r="U17" s="78">
        <v>3.662515993300377</v>
      </c>
    </row>
    <row r="18" spans="1:21" x14ac:dyDescent="0.2">
      <c r="A18" s="17" t="s">
        <v>166</v>
      </c>
      <c r="B18" s="18">
        <v>172433</v>
      </c>
      <c r="C18" s="18">
        <v>192791</v>
      </c>
      <c r="D18" s="18">
        <v>212258</v>
      </c>
      <c r="E18" s="79">
        <v>0.27768368203154697</v>
      </c>
      <c r="F18" s="80">
        <v>0.28952529091441642</v>
      </c>
      <c r="G18" s="78">
        <v>0.29796557475512364</v>
      </c>
      <c r="I18" s="95">
        <v>172433</v>
      </c>
      <c r="J18" s="18">
        <v>192791</v>
      </c>
      <c r="K18" s="18">
        <v>212258</v>
      </c>
      <c r="L18" s="79">
        <v>0.42997167891681037</v>
      </c>
      <c r="M18" s="80">
        <v>0.45453685977981945</v>
      </c>
      <c r="N18" s="78">
        <v>0.47331466637267633</v>
      </c>
      <c r="P18" s="95">
        <v>0</v>
      </c>
      <c r="Q18" s="18">
        <v>0</v>
      </c>
      <c r="R18" s="18">
        <v>0</v>
      </c>
      <c r="S18" s="79" t="s">
        <v>160</v>
      </c>
      <c r="T18" s="80" t="s">
        <v>160</v>
      </c>
      <c r="U18" s="78" t="s">
        <v>160</v>
      </c>
    </row>
    <row r="19" spans="1:21" x14ac:dyDescent="0.2">
      <c r="A19" s="17" t="s">
        <v>167</v>
      </c>
      <c r="B19" s="18">
        <v>49154</v>
      </c>
      <c r="C19" s="18">
        <v>49791</v>
      </c>
      <c r="D19" s="18">
        <v>49170</v>
      </c>
      <c r="E19" s="79">
        <v>7.9156911418224243E-2</v>
      </c>
      <c r="F19" s="80">
        <v>7.4773997540962533E-2</v>
      </c>
      <c r="G19" s="78">
        <v>6.9024335057851438E-2</v>
      </c>
      <c r="I19" s="95">
        <v>48423</v>
      </c>
      <c r="J19" s="18">
        <v>48786</v>
      </c>
      <c r="K19" s="18">
        <v>49170</v>
      </c>
      <c r="L19" s="79">
        <v>0.12074555687245893</v>
      </c>
      <c r="M19" s="80">
        <v>0.11502111219516611</v>
      </c>
      <c r="N19" s="78">
        <v>0.10964431091193026</v>
      </c>
      <c r="P19" s="95">
        <v>731</v>
      </c>
      <c r="Q19" s="18">
        <v>1005</v>
      </c>
      <c r="R19" s="18">
        <v>0</v>
      </c>
      <c r="S19" s="79">
        <v>3.3236977924826776E-3</v>
      </c>
      <c r="T19" s="80">
        <v>4.1573876944799078E-3</v>
      </c>
      <c r="U19" s="78" t="s">
        <v>160</v>
      </c>
    </row>
    <row r="20" spans="1:21" x14ac:dyDescent="0.2">
      <c r="A20" s="17" t="s">
        <v>168</v>
      </c>
      <c r="B20" s="18">
        <v>74180</v>
      </c>
      <c r="C20" s="18">
        <v>71275</v>
      </c>
      <c r="D20" s="18">
        <v>68734</v>
      </c>
      <c r="E20" s="79">
        <v>0.11945843042283179</v>
      </c>
      <c r="F20" s="80">
        <v>0.10703775129505542</v>
      </c>
      <c r="G20" s="78">
        <v>9.6488074961691289E-2</v>
      </c>
      <c r="I20" s="95">
        <v>0</v>
      </c>
      <c r="J20" s="18">
        <v>0</v>
      </c>
      <c r="K20" s="18">
        <v>0</v>
      </c>
      <c r="L20" s="79" t="s">
        <v>160</v>
      </c>
      <c r="M20" s="80" t="s">
        <v>160</v>
      </c>
      <c r="N20" s="78" t="s">
        <v>160</v>
      </c>
      <c r="P20" s="95">
        <v>74180</v>
      </c>
      <c r="Q20" s="18">
        <v>71275</v>
      </c>
      <c r="R20" s="18">
        <v>68734</v>
      </c>
      <c r="S20" s="79">
        <v>0.33728030403059511</v>
      </c>
      <c r="T20" s="80">
        <v>0.29484358997418447</v>
      </c>
      <c r="U20" s="78">
        <v>0.26044743424757577</v>
      </c>
    </row>
    <row r="21" spans="1:21" x14ac:dyDescent="0.2">
      <c r="A21" s="17" t="s">
        <v>169</v>
      </c>
      <c r="B21" s="18">
        <v>2689000</v>
      </c>
      <c r="C21" s="18">
        <v>2793423</v>
      </c>
      <c r="D21" s="18">
        <v>2968454</v>
      </c>
      <c r="E21" s="79">
        <v>4.3303278431786829</v>
      </c>
      <c r="F21" s="80">
        <v>4.1950433719521234</v>
      </c>
      <c r="G21" s="78">
        <v>4.1670848789875805</v>
      </c>
      <c r="I21" s="95">
        <v>1884401</v>
      </c>
      <c r="J21" s="18">
        <v>1930626</v>
      </c>
      <c r="K21" s="18">
        <v>2024139</v>
      </c>
      <c r="L21" s="79">
        <v>4.6988631046407381</v>
      </c>
      <c r="M21" s="80">
        <v>4.5517720196963225</v>
      </c>
      <c r="N21" s="78">
        <v>4.5136328217401589</v>
      </c>
      <c r="P21" s="95">
        <v>804599</v>
      </c>
      <c r="Q21" s="18">
        <v>862797</v>
      </c>
      <c r="R21" s="18">
        <v>944315</v>
      </c>
      <c r="S21" s="79">
        <v>3.6583364160516689</v>
      </c>
      <c r="T21" s="80">
        <v>3.5691359508797817</v>
      </c>
      <c r="U21" s="78">
        <v>3.5782061115532273</v>
      </c>
    </row>
    <row r="22" spans="1:21" x14ac:dyDescent="0.2">
      <c r="A22" s="17" t="s">
        <v>170</v>
      </c>
      <c r="B22" s="18">
        <v>0</v>
      </c>
      <c r="C22" s="18">
        <v>0</v>
      </c>
      <c r="D22" s="18">
        <v>10816</v>
      </c>
      <c r="E22" s="79" t="s">
        <v>160</v>
      </c>
      <c r="F22" s="80" t="s">
        <v>160</v>
      </c>
      <c r="G22" s="78">
        <v>1.518338840727519E-2</v>
      </c>
      <c r="I22" s="95">
        <v>0</v>
      </c>
      <c r="J22" s="18">
        <v>0</v>
      </c>
      <c r="K22" s="18">
        <v>1071</v>
      </c>
      <c r="L22" s="79" t="s">
        <v>160</v>
      </c>
      <c r="M22" s="80" t="s">
        <v>160</v>
      </c>
      <c r="N22" s="78">
        <v>2.3882256861231911E-3</v>
      </c>
      <c r="P22" s="95">
        <v>0</v>
      </c>
      <c r="Q22" s="18">
        <v>0</v>
      </c>
      <c r="R22" s="18">
        <v>9745</v>
      </c>
      <c r="S22" s="79" t="s">
        <v>160</v>
      </c>
      <c r="T22" s="80" t="s">
        <v>160</v>
      </c>
      <c r="U22" s="78">
        <v>3.6925833601167198E-2</v>
      </c>
    </row>
    <row r="23" spans="1:21" x14ac:dyDescent="0.2">
      <c r="A23" s="17" t="s">
        <v>171</v>
      </c>
      <c r="B23" s="18">
        <v>90207</v>
      </c>
      <c r="C23" s="18">
        <v>90841</v>
      </c>
      <c r="D23" s="18">
        <v>95745</v>
      </c>
      <c r="E23" s="79">
        <v>0.14526808618431367</v>
      </c>
      <c r="F23" s="80">
        <v>0.13642113455481067</v>
      </c>
      <c r="G23" s="78">
        <v>0.13440583608122811</v>
      </c>
      <c r="I23" s="95">
        <v>0</v>
      </c>
      <c r="J23" s="18">
        <v>0</v>
      </c>
      <c r="K23" s="18">
        <v>0</v>
      </c>
      <c r="L23" s="79" t="s">
        <v>160</v>
      </c>
      <c r="M23" s="80" t="s">
        <v>160</v>
      </c>
      <c r="N23" s="78" t="s">
        <v>160</v>
      </c>
      <c r="P23" s="95">
        <v>90207</v>
      </c>
      <c r="Q23" s="18">
        <v>90841</v>
      </c>
      <c r="R23" s="18">
        <v>95745</v>
      </c>
      <c r="S23" s="79">
        <v>0.41015158244389177</v>
      </c>
      <c r="T23" s="80">
        <v>0.37578234383507392</v>
      </c>
      <c r="U23" s="78">
        <v>0.36279773608453086</v>
      </c>
    </row>
    <row r="24" spans="1:21" x14ac:dyDescent="0.2">
      <c r="A24" s="17" t="s">
        <v>172</v>
      </c>
      <c r="B24" s="18">
        <v>2179992</v>
      </c>
      <c r="C24" s="18">
        <v>2220647</v>
      </c>
      <c r="D24" s="18">
        <v>2316785</v>
      </c>
      <c r="E24" s="79">
        <v>3.5106285070683465</v>
      </c>
      <c r="F24" s="80">
        <v>3.3348728347963652</v>
      </c>
      <c r="G24" s="78">
        <v>3.2522787085012066</v>
      </c>
      <c r="H24"/>
      <c r="I24" s="95">
        <v>1845628</v>
      </c>
      <c r="J24" s="18">
        <v>1855729</v>
      </c>
      <c r="K24" s="18">
        <v>1904957</v>
      </c>
      <c r="L24" s="79">
        <v>4.602180382037516</v>
      </c>
      <c r="M24" s="80">
        <v>4.3751898805563769</v>
      </c>
      <c r="N24" s="78">
        <v>4.2478685698974568</v>
      </c>
      <c r="O24"/>
      <c r="P24" s="95">
        <v>334364</v>
      </c>
      <c r="Q24" s="18">
        <v>364918</v>
      </c>
      <c r="R24" s="18">
        <v>411828</v>
      </c>
      <c r="S24" s="79">
        <v>1.5202802854797237</v>
      </c>
      <c r="T24" s="80">
        <v>1.5095578136260885</v>
      </c>
      <c r="U24" s="78">
        <v>1.5605020215804499</v>
      </c>
    </row>
    <row r="25" spans="1:21" x14ac:dyDescent="0.2">
      <c r="A25" s="17" t="s">
        <v>173</v>
      </c>
      <c r="B25" s="18">
        <v>338916</v>
      </c>
      <c r="C25" s="18">
        <v>358680</v>
      </c>
      <c r="D25" s="18">
        <v>427829</v>
      </c>
      <c r="E25" s="79">
        <v>0.54578556760831032</v>
      </c>
      <c r="F25" s="80">
        <v>0.53865030704328976</v>
      </c>
      <c r="G25" s="78">
        <v>0.60058190448374049</v>
      </c>
      <c r="H25"/>
      <c r="I25" s="95">
        <v>68981</v>
      </c>
      <c r="J25" s="18">
        <v>72602</v>
      </c>
      <c r="K25" s="18">
        <v>114666</v>
      </c>
      <c r="L25" s="79">
        <v>0.17200812131877596</v>
      </c>
      <c r="M25" s="80">
        <v>0.17117129478935453</v>
      </c>
      <c r="N25" s="78">
        <v>0.25569401169467959</v>
      </c>
      <c r="O25"/>
      <c r="P25" s="95">
        <v>269935</v>
      </c>
      <c r="Q25" s="18">
        <v>286078</v>
      </c>
      <c r="R25" s="18">
        <v>313163</v>
      </c>
      <c r="S25" s="79">
        <v>1.2273356547384564</v>
      </c>
      <c r="T25" s="80">
        <v>1.1834200565785302</v>
      </c>
      <c r="U25" s="78">
        <v>1.1866397976441583</v>
      </c>
    </row>
    <row r="26" spans="1:21" x14ac:dyDescent="0.2">
      <c r="A26" s="17" t="s">
        <v>174</v>
      </c>
      <c r="B26" s="18">
        <v>497809</v>
      </c>
      <c r="C26" s="18">
        <v>609637</v>
      </c>
      <c r="D26" s="18">
        <v>679163</v>
      </c>
      <c r="E26" s="79">
        <v>0.80166462375787917</v>
      </c>
      <c r="F26" s="80">
        <v>0.91552681285533077</v>
      </c>
      <c r="G26" s="78">
        <v>0.95340196198689353</v>
      </c>
      <c r="I26" s="95">
        <v>224443</v>
      </c>
      <c r="J26" s="18">
        <v>252345</v>
      </c>
      <c r="K26" s="18">
        <v>283183</v>
      </c>
      <c r="L26" s="79">
        <v>0.55966162817515019</v>
      </c>
      <c r="M26" s="80">
        <v>0.59494532359466223</v>
      </c>
      <c r="N26" s="78">
        <v>0.63147050837854679</v>
      </c>
      <c r="P26" s="95">
        <v>273366</v>
      </c>
      <c r="Q26" s="18">
        <v>357292</v>
      </c>
      <c r="R26" s="18">
        <v>395980</v>
      </c>
      <c r="S26" s="79">
        <v>1.2429356644867573</v>
      </c>
      <c r="T26" s="80">
        <v>1.4780113075981245</v>
      </c>
      <c r="U26" s="78">
        <v>1.5004506505274691</v>
      </c>
    </row>
    <row r="27" spans="1:21" x14ac:dyDescent="0.2">
      <c r="A27" s="17" t="s">
        <v>175</v>
      </c>
      <c r="B27" s="18">
        <v>93532</v>
      </c>
      <c r="C27" s="18">
        <v>123498</v>
      </c>
      <c r="D27" s="18">
        <v>146300</v>
      </c>
      <c r="E27" s="79">
        <v>0.15062261949728098</v>
      </c>
      <c r="F27" s="80">
        <v>0.185464022580663</v>
      </c>
      <c r="G27" s="78">
        <v>0.20537441974707474</v>
      </c>
      <c r="I27" s="95">
        <v>50383</v>
      </c>
      <c r="J27" s="18">
        <v>70110</v>
      </c>
      <c r="K27" s="18">
        <v>80364</v>
      </c>
      <c r="L27" s="79">
        <v>0.12563293046496701</v>
      </c>
      <c r="M27" s="80">
        <v>0.16529599016117527</v>
      </c>
      <c r="N27" s="78">
        <v>0.17920389266069481</v>
      </c>
      <c r="P27" s="95">
        <v>43149</v>
      </c>
      <c r="Q27" s="18">
        <v>53388</v>
      </c>
      <c r="R27" s="18">
        <v>65936</v>
      </c>
      <c r="S27" s="79">
        <v>0.19618910540059514</v>
      </c>
      <c r="T27" s="80">
        <v>0.22085036242078934</v>
      </c>
      <c r="U27" s="78">
        <v>0.24984522979236123</v>
      </c>
    </row>
    <row r="28" spans="1:21" x14ac:dyDescent="0.2">
      <c r="A28" s="17" t="s">
        <v>176</v>
      </c>
      <c r="B28" s="18">
        <v>138600</v>
      </c>
      <c r="C28" s="18">
        <v>147140</v>
      </c>
      <c r="D28" s="18">
        <v>178680</v>
      </c>
      <c r="E28" s="79">
        <v>0.22319949388790086</v>
      </c>
      <c r="F28" s="80">
        <v>0.22096856858020983</v>
      </c>
      <c r="G28" s="78">
        <v>0.25082912727551138</v>
      </c>
      <c r="I28" s="95">
        <v>0</v>
      </c>
      <c r="J28" s="18">
        <v>0</v>
      </c>
      <c r="K28" s="18">
        <v>0</v>
      </c>
      <c r="L28" s="79" t="s">
        <v>160</v>
      </c>
      <c r="M28" s="80" t="s">
        <v>160</v>
      </c>
      <c r="N28" s="78" t="s">
        <v>160</v>
      </c>
      <c r="P28" s="95">
        <v>138600</v>
      </c>
      <c r="Q28" s="18">
        <v>147140</v>
      </c>
      <c r="R28" s="18">
        <v>178680</v>
      </c>
      <c r="S28" s="79">
        <v>0.63018401373200972</v>
      </c>
      <c r="T28" s="80">
        <v>0.6086746521052474</v>
      </c>
      <c r="U28" s="78">
        <v>0.67705571553171418</v>
      </c>
    </row>
    <row r="29" spans="1:21" x14ac:dyDescent="0.2">
      <c r="A29" s="17" t="s">
        <v>177</v>
      </c>
      <c r="B29" s="18">
        <v>23789</v>
      </c>
      <c r="C29" s="18">
        <v>24437</v>
      </c>
      <c r="D29" s="18">
        <v>24777</v>
      </c>
      <c r="E29" s="79">
        <v>3.8309471573587835E-2</v>
      </c>
      <c r="F29" s="80">
        <v>3.6698443050119531E-2</v>
      </c>
      <c r="G29" s="78">
        <v>3.4781695133788593E-2</v>
      </c>
      <c r="I29" s="95">
        <v>0</v>
      </c>
      <c r="J29" s="18">
        <v>0</v>
      </c>
      <c r="K29" s="18">
        <v>0</v>
      </c>
      <c r="L29" s="79" t="s">
        <v>160</v>
      </c>
      <c r="M29" s="80" t="s">
        <v>160</v>
      </c>
      <c r="N29" s="78" t="s">
        <v>160</v>
      </c>
      <c r="P29" s="95">
        <v>23789</v>
      </c>
      <c r="Q29" s="18">
        <v>24437</v>
      </c>
      <c r="R29" s="18">
        <v>24777</v>
      </c>
      <c r="S29" s="79">
        <v>0.10816340189517157</v>
      </c>
      <c r="T29" s="80">
        <v>0.10108863989055274</v>
      </c>
      <c r="U29" s="78">
        <v>9.3885210788724444E-2</v>
      </c>
    </row>
    <row r="30" spans="1:21" x14ac:dyDescent="0.2">
      <c r="A30" s="17" t="s">
        <v>178</v>
      </c>
      <c r="B30" s="18">
        <v>141854</v>
      </c>
      <c r="C30" s="18">
        <v>53822</v>
      </c>
      <c r="D30" s="18">
        <v>59967</v>
      </c>
      <c r="E30" s="71">
        <v>0.2284396897977943</v>
      </c>
      <c r="F30" s="72">
        <v>8.0827581202419826E-2</v>
      </c>
      <c r="G30" s="78">
        <v>8.4181051462562065E-2</v>
      </c>
      <c r="H30"/>
      <c r="I30" s="95">
        <v>0</v>
      </c>
      <c r="J30" s="18">
        <v>0</v>
      </c>
      <c r="K30" s="18">
        <v>0</v>
      </c>
      <c r="L30" s="71" t="s">
        <v>160</v>
      </c>
      <c r="M30" s="72" t="s">
        <v>160</v>
      </c>
      <c r="N30" s="78" t="s">
        <v>160</v>
      </c>
      <c r="O30"/>
      <c r="P30" s="95">
        <v>141854</v>
      </c>
      <c r="Q30" s="18">
        <v>53822</v>
      </c>
      <c r="R30" s="18">
        <v>59967</v>
      </c>
      <c r="S30" s="71">
        <v>0.64497924302987386</v>
      </c>
      <c r="T30" s="72">
        <v>0.22264569203213688</v>
      </c>
      <c r="U30" s="78">
        <v>0.22722744623511476</v>
      </c>
    </row>
    <row r="31" spans="1:21" x14ac:dyDescent="0.2">
      <c r="A31" s="17" t="s">
        <v>179</v>
      </c>
      <c r="B31" s="18">
        <v>1258488</v>
      </c>
      <c r="C31" s="18">
        <v>1034356</v>
      </c>
      <c r="D31" s="18">
        <v>0</v>
      </c>
      <c r="E31" s="71">
        <v>2.02665140450214</v>
      </c>
      <c r="F31" s="72">
        <v>1.5533516699901557</v>
      </c>
      <c r="G31" s="78" t="s">
        <v>160</v>
      </c>
      <c r="H31"/>
      <c r="I31" s="95">
        <v>1009645</v>
      </c>
      <c r="J31" s="18">
        <v>798721</v>
      </c>
      <c r="K31" s="18">
        <v>0</v>
      </c>
      <c r="L31" s="71">
        <v>2.5176083218407324</v>
      </c>
      <c r="M31" s="72">
        <v>1.8831176516548862</v>
      </c>
      <c r="N31" s="78" t="s">
        <v>160</v>
      </c>
      <c r="O31"/>
      <c r="P31" s="95">
        <v>248843</v>
      </c>
      <c r="Q31" s="18">
        <v>235635</v>
      </c>
      <c r="R31" s="18">
        <v>0</v>
      </c>
      <c r="S31" s="71">
        <v>1.1314349244524855</v>
      </c>
      <c r="T31" s="72">
        <v>0.97475228794902791</v>
      </c>
      <c r="U31" s="78" t="s">
        <v>160</v>
      </c>
    </row>
    <row r="32" spans="1:21" x14ac:dyDescent="0.2">
      <c r="A32" s="17" t="s">
        <v>180</v>
      </c>
      <c r="B32" s="18">
        <v>211717</v>
      </c>
      <c r="C32" s="18">
        <v>275479</v>
      </c>
      <c r="D32" s="18">
        <v>360328</v>
      </c>
      <c r="E32" s="71">
        <v>0.34094608403654192</v>
      </c>
      <c r="F32" s="72">
        <v>0.41370259823234756</v>
      </c>
      <c r="G32" s="78">
        <v>0.50582470210952801</v>
      </c>
      <c r="I32" s="95">
        <v>188146</v>
      </c>
      <c r="J32" s="18">
        <v>251710</v>
      </c>
      <c r="K32" s="18">
        <v>336374</v>
      </c>
      <c r="L32" s="71">
        <v>0.46915295506940208</v>
      </c>
      <c r="M32" s="72">
        <v>0.59344820544101307</v>
      </c>
      <c r="N32" s="78">
        <v>0.75008125765079581</v>
      </c>
      <c r="P32" s="95">
        <v>23571</v>
      </c>
      <c r="Q32" s="18">
        <v>23769</v>
      </c>
      <c r="R32" s="18">
        <v>23954</v>
      </c>
      <c r="S32" s="71">
        <v>0.10717220337429438</v>
      </c>
      <c r="T32" s="72">
        <v>9.8325321502580026E-2</v>
      </c>
      <c r="U32" s="78">
        <v>9.0766692466122012E-2</v>
      </c>
    </row>
    <row r="33" spans="1:21" x14ac:dyDescent="0.2">
      <c r="A33" s="17" t="s">
        <v>181</v>
      </c>
      <c r="B33" s="18">
        <v>0</v>
      </c>
      <c r="C33" s="18">
        <v>0</v>
      </c>
      <c r="D33" s="18">
        <v>15882</v>
      </c>
      <c r="E33" s="71" t="s">
        <v>160</v>
      </c>
      <c r="F33" s="72" t="s">
        <v>160</v>
      </c>
      <c r="G33" s="78">
        <v>2.2294986564750794E-2</v>
      </c>
      <c r="I33" s="95">
        <v>0</v>
      </c>
      <c r="J33" s="18">
        <v>0</v>
      </c>
      <c r="K33" s="18">
        <v>0</v>
      </c>
      <c r="L33" s="71" t="s">
        <v>160</v>
      </c>
      <c r="M33" s="72" t="s">
        <v>160</v>
      </c>
      <c r="N33" s="78" t="s">
        <v>160</v>
      </c>
      <c r="P33" s="95">
        <v>0</v>
      </c>
      <c r="Q33" s="18">
        <v>0</v>
      </c>
      <c r="R33" s="18">
        <v>15882</v>
      </c>
      <c r="S33" s="71" t="s">
        <v>160</v>
      </c>
      <c r="T33" s="72" t="s">
        <v>160</v>
      </c>
      <c r="U33" s="78">
        <v>6.0180204130706766E-2</v>
      </c>
    </row>
    <row r="34" spans="1:21" x14ac:dyDescent="0.2">
      <c r="A34" s="17" t="s">
        <v>182</v>
      </c>
      <c r="B34" s="18">
        <v>0</v>
      </c>
      <c r="C34" s="18">
        <v>0</v>
      </c>
      <c r="D34" s="18">
        <v>1957</v>
      </c>
      <c r="E34" s="71" t="s">
        <v>160</v>
      </c>
      <c r="F34" s="72" t="s">
        <v>160</v>
      </c>
      <c r="G34" s="78">
        <v>2.7472162641491815E-3</v>
      </c>
      <c r="I34" s="95">
        <v>0</v>
      </c>
      <c r="J34" s="18">
        <v>0</v>
      </c>
      <c r="K34" s="18">
        <v>1957</v>
      </c>
      <c r="L34" s="71" t="s">
        <v>160</v>
      </c>
      <c r="M34" s="72" t="s">
        <v>160</v>
      </c>
      <c r="N34" s="78">
        <v>4.3639193909832726E-3</v>
      </c>
      <c r="P34" s="95">
        <v>0</v>
      </c>
      <c r="Q34" s="18">
        <v>0</v>
      </c>
      <c r="R34" s="18">
        <v>0</v>
      </c>
      <c r="S34" s="71" t="s">
        <v>160</v>
      </c>
      <c r="T34" s="72" t="s">
        <v>160</v>
      </c>
      <c r="U34" s="78" t="s">
        <v>160</v>
      </c>
    </row>
    <row r="35" spans="1:21" x14ac:dyDescent="0.2">
      <c r="A35" s="17"/>
      <c r="B35" s="18"/>
      <c r="C35" s="18"/>
      <c r="D35" s="18"/>
      <c r="E35" s="71"/>
      <c r="F35" s="72"/>
      <c r="G35" s="28"/>
      <c r="H35"/>
      <c r="I35" s="95"/>
      <c r="J35" s="18"/>
      <c r="K35" s="18"/>
      <c r="L35" s="71"/>
      <c r="M35" s="72"/>
      <c r="N35" s="28"/>
      <c r="O35"/>
      <c r="P35" s="95"/>
      <c r="Q35" s="18"/>
      <c r="R35" s="18"/>
      <c r="S35" s="71"/>
      <c r="T35" s="72"/>
      <c r="U35" s="28"/>
    </row>
    <row r="36" spans="1:21" ht="13.5" thickBot="1" x14ac:dyDescent="0.25">
      <c r="A36" s="20" t="s">
        <v>4</v>
      </c>
      <c r="B36" s="21">
        <v>62096915</v>
      </c>
      <c r="C36" s="21">
        <v>66588656</v>
      </c>
      <c r="D36" s="22">
        <v>71235746</v>
      </c>
      <c r="E36" s="81">
        <v>100</v>
      </c>
      <c r="F36" s="81">
        <v>100</v>
      </c>
      <c r="G36" s="82">
        <v>100</v>
      </c>
      <c r="H36"/>
      <c r="I36" s="96">
        <v>40103339</v>
      </c>
      <c r="J36" s="21">
        <v>42414822</v>
      </c>
      <c r="K36" s="22">
        <v>44845008</v>
      </c>
      <c r="L36" s="81">
        <v>100</v>
      </c>
      <c r="M36" s="81">
        <v>100</v>
      </c>
      <c r="N36" s="82">
        <v>100</v>
      </c>
      <c r="O36"/>
      <c r="P36" s="96">
        <v>21993576</v>
      </c>
      <c r="Q36" s="21">
        <v>24173834</v>
      </c>
      <c r="R36" s="22">
        <v>26390738</v>
      </c>
      <c r="S36" s="81">
        <v>100</v>
      </c>
      <c r="T36" s="81">
        <v>100</v>
      </c>
      <c r="U36" s="82">
        <v>100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 s="50"/>
      <c r="B58" s="50"/>
      <c r="C58" s="50"/>
      <c r="D58" s="50"/>
      <c r="E58" s="50"/>
      <c r="F58" s="50"/>
      <c r="G58" s="50"/>
      <c r="H58"/>
      <c r="I58" s="50"/>
      <c r="J58" s="50"/>
      <c r="K58" s="50"/>
      <c r="L58" s="50"/>
      <c r="M58" s="50"/>
      <c r="N58" s="50"/>
      <c r="O58"/>
      <c r="P58" s="50"/>
      <c r="Q58" s="50"/>
      <c r="R58" s="50"/>
      <c r="S58" s="50"/>
      <c r="T58" s="50"/>
      <c r="U58" s="50"/>
    </row>
    <row r="59" spans="1:2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x14ac:dyDescent="0.2">
      <c r="A60" s="26" t="s">
        <v>155</v>
      </c>
      <c r="T60" s="25"/>
      <c r="U60" s="184">
        <v>7</v>
      </c>
    </row>
    <row r="61" spans="1:21" x14ac:dyDescent="0.2">
      <c r="A61" s="26" t="s">
        <v>156</v>
      </c>
      <c r="T61" s="25"/>
      <c r="U61" s="183"/>
    </row>
  </sheetData>
  <mergeCells count="4">
    <mergeCell ref="U60:U61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7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4" t="s">
        <v>104</v>
      </c>
      <c r="E4" s="194"/>
      <c r="F4" s="6"/>
      <c r="I4" s="194" t="s">
        <v>91</v>
      </c>
      <c r="J4" s="194"/>
      <c r="K4" s="194"/>
      <c r="L4" s="194"/>
      <c r="M4" s="194"/>
      <c r="N4" s="194"/>
      <c r="P4" s="194" t="s">
        <v>92</v>
      </c>
      <c r="Q4" s="194"/>
      <c r="R4" s="194"/>
      <c r="S4" s="194"/>
      <c r="T4" s="194"/>
      <c r="U4" s="194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4799164</v>
      </c>
      <c r="C7" s="18">
        <v>5142648</v>
      </c>
      <c r="D7" s="19">
        <v>5561246</v>
      </c>
      <c r="E7" s="77">
        <v>20.564256370223838</v>
      </c>
      <c r="F7" s="77">
        <v>20.610144516138032</v>
      </c>
      <c r="G7" s="78">
        <v>20.571327154045605</v>
      </c>
      <c r="I7" s="95">
        <v>3418764</v>
      </c>
      <c r="J7" s="18">
        <v>3587581</v>
      </c>
      <c r="K7" s="19">
        <v>3827207</v>
      </c>
      <c r="L7" s="77">
        <v>19.024535442919142</v>
      </c>
      <c r="M7" s="77">
        <v>18.673718605828483</v>
      </c>
      <c r="N7" s="78">
        <v>18.491308709447484</v>
      </c>
      <c r="P7" s="95">
        <v>1380400</v>
      </c>
      <c r="Q7" s="18">
        <v>1555067</v>
      </c>
      <c r="R7" s="19">
        <v>1734039</v>
      </c>
      <c r="S7" s="77">
        <v>25.719580922122621</v>
      </c>
      <c r="T7" s="77">
        <v>27.0913017672001</v>
      </c>
      <c r="U7" s="78">
        <v>27.365279922053315</v>
      </c>
    </row>
    <row r="8" spans="1:21" x14ac:dyDescent="0.2">
      <c r="A8" s="17" t="s">
        <v>158</v>
      </c>
      <c r="B8" s="18">
        <v>660087</v>
      </c>
      <c r="C8" s="18">
        <v>829418</v>
      </c>
      <c r="D8" s="19">
        <v>1359329</v>
      </c>
      <c r="E8" s="77">
        <v>2.828450599865298</v>
      </c>
      <c r="F8" s="77">
        <v>3.3240511200234146</v>
      </c>
      <c r="G8" s="78">
        <v>5.0282259711190012</v>
      </c>
      <c r="I8" s="95">
        <v>652481</v>
      </c>
      <c r="J8" s="18">
        <v>820460</v>
      </c>
      <c r="K8" s="19">
        <v>1285135</v>
      </c>
      <c r="L8" s="77">
        <v>3.6308876279062625</v>
      </c>
      <c r="M8" s="77">
        <v>4.2705765158579103</v>
      </c>
      <c r="N8" s="78">
        <v>6.2091828370704256</v>
      </c>
      <c r="P8" s="95">
        <v>7606</v>
      </c>
      <c r="Q8" s="18">
        <v>8958</v>
      </c>
      <c r="R8" s="19">
        <v>74194</v>
      </c>
      <c r="S8" s="77">
        <v>0.14171481635298802</v>
      </c>
      <c r="T8" s="77">
        <v>0.1560600805178031</v>
      </c>
      <c r="U8" s="78">
        <v>1.170873076405331</v>
      </c>
    </row>
    <row r="9" spans="1:21" x14ac:dyDescent="0.2">
      <c r="A9" s="17" t="s">
        <v>82</v>
      </c>
      <c r="B9" s="18">
        <v>5958991</v>
      </c>
      <c r="C9" s="18">
        <v>6341821</v>
      </c>
      <c r="D9" s="19">
        <v>6937749</v>
      </c>
      <c r="E9" s="77">
        <v>25.534076066551698</v>
      </c>
      <c r="F9" s="77">
        <v>25.41605945137194</v>
      </c>
      <c r="G9" s="78">
        <v>25.663080610289988</v>
      </c>
      <c r="I9" s="95">
        <v>4445172</v>
      </c>
      <c r="J9" s="18">
        <v>4713697</v>
      </c>
      <c r="K9" s="19">
        <v>5147813</v>
      </c>
      <c r="L9" s="77">
        <v>24.736229895913194</v>
      </c>
      <c r="M9" s="77">
        <v>24.535265230565638</v>
      </c>
      <c r="N9" s="78">
        <v>24.871871148204679</v>
      </c>
      <c r="P9" s="95">
        <v>1513819</v>
      </c>
      <c r="Q9" s="18">
        <v>1628124</v>
      </c>
      <c r="R9" s="19">
        <v>1789936</v>
      </c>
      <c r="S9" s="77">
        <v>28.205440649048644</v>
      </c>
      <c r="T9" s="77">
        <v>28.364050293923604</v>
      </c>
      <c r="U9" s="78">
        <v>28.247403710389687</v>
      </c>
    </row>
    <row r="10" spans="1:21" x14ac:dyDescent="0.2">
      <c r="A10" s="17" t="s">
        <v>84</v>
      </c>
      <c r="B10" s="18">
        <v>3223454</v>
      </c>
      <c r="C10" s="18">
        <v>3463488</v>
      </c>
      <c r="D10" s="19">
        <v>3874717</v>
      </c>
      <c r="E10" s="77">
        <v>13.812392002778715</v>
      </c>
      <c r="F10" s="77">
        <v>13.880589962585399</v>
      </c>
      <c r="G10" s="78">
        <v>14.332772014822242</v>
      </c>
      <c r="I10" s="95">
        <v>2520583</v>
      </c>
      <c r="J10" s="18">
        <v>2834869</v>
      </c>
      <c r="K10" s="19">
        <v>3161922</v>
      </c>
      <c r="L10" s="77">
        <v>14.026391005731739</v>
      </c>
      <c r="M10" s="77">
        <v>14.755777218796283</v>
      </c>
      <c r="N10" s="78">
        <v>15.276956751279355</v>
      </c>
      <c r="P10" s="95">
        <v>702871</v>
      </c>
      <c r="Q10" s="18">
        <v>628619</v>
      </c>
      <c r="R10" s="19">
        <v>712795</v>
      </c>
      <c r="S10" s="77">
        <v>13.095876240447152</v>
      </c>
      <c r="T10" s="77">
        <v>10.951365456019298</v>
      </c>
      <c r="U10" s="78">
        <v>11.248786620162518</v>
      </c>
    </row>
    <row r="11" spans="1:21" x14ac:dyDescent="0.2">
      <c r="A11" s="17" t="s">
        <v>152</v>
      </c>
      <c r="B11" s="18">
        <v>3442768</v>
      </c>
      <c r="C11" s="18">
        <v>3788427</v>
      </c>
      <c r="D11" s="19">
        <v>4046416</v>
      </c>
      <c r="E11" s="77">
        <v>14.752145118442041</v>
      </c>
      <c r="F11" s="77">
        <v>15.182845094363692</v>
      </c>
      <c r="G11" s="78">
        <v>14.967895205025027</v>
      </c>
      <c r="I11" s="95">
        <v>3188012</v>
      </c>
      <c r="J11" s="18">
        <v>3465675</v>
      </c>
      <c r="K11" s="19">
        <v>3663241</v>
      </c>
      <c r="L11" s="77">
        <v>17.740460378795245</v>
      </c>
      <c r="M11" s="77">
        <v>18.039185659990569</v>
      </c>
      <c r="N11" s="78">
        <v>17.699100207567845</v>
      </c>
      <c r="P11" s="95">
        <v>254756</v>
      </c>
      <c r="Q11" s="18">
        <v>322752</v>
      </c>
      <c r="R11" s="19">
        <v>383175</v>
      </c>
      <c r="S11" s="77">
        <v>4.7466079088642932</v>
      </c>
      <c r="T11" s="77">
        <v>5.6227621240546979</v>
      </c>
      <c r="U11" s="78">
        <v>6.0469753760629255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77" t="s">
        <v>160</v>
      </c>
      <c r="F12" s="77" t="s">
        <v>160</v>
      </c>
      <c r="G12" s="78" t="s">
        <v>160</v>
      </c>
      <c r="I12" s="95">
        <v>0</v>
      </c>
      <c r="J12" s="18">
        <v>0</v>
      </c>
      <c r="K12" s="19">
        <v>0</v>
      </c>
      <c r="L12" s="77" t="s">
        <v>160</v>
      </c>
      <c r="M12" s="77" t="s">
        <v>160</v>
      </c>
      <c r="N12" s="78" t="s">
        <v>160</v>
      </c>
      <c r="P12" s="95">
        <v>0</v>
      </c>
      <c r="Q12" s="18">
        <v>0</v>
      </c>
      <c r="R12" s="19">
        <v>0</v>
      </c>
      <c r="S12" s="77" t="s">
        <v>160</v>
      </c>
      <c r="T12" s="77" t="s">
        <v>160</v>
      </c>
      <c r="U12" s="78" t="s">
        <v>160</v>
      </c>
    </row>
    <row r="13" spans="1:21" x14ac:dyDescent="0.2">
      <c r="A13" s="17" t="s">
        <v>161</v>
      </c>
      <c r="B13" s="18">
        <v>453609</v>
      </c>
      <c r="C13" s="18">
        <v>512517</v>
      </c>
      <c r="D13" s="19">
        <v>549236</v>
      </c>
      <c r="E13" s="77">
        <v>1.943699312597124</v>
      </c>
      <c r="F13" s="77">
        <v>2.0540098091445329</v>
      </c>
      <c r="G13" s="78">
        <v>2.0316514394039382</v>
      </c>
      <c r="I13" s="95">
        <v>453609</v>
      </c>
      <c r="J13" s="18">
        <v>512517</v>
      </c>
      <c r="K13" s="19">
        <v>549236</v>
      </c>
      <c r="L13" s="77">
        <v>2.524216499801422</v>
      </c>
      <c r="M13" s="77">
        <v>2.6677023428051929</v>
      </c>
      <c r="N13" s="78">
        <v>2.6536564210773284</v>
      </c>
      <c r="P13" s="95">
        <v>0</v>
      </c>
      <c r="Q13" s="18">
        <v>0</v>
      </c>
      <c r="R13" s="19">
        <v>0</v>
      </c>
      <c r="S13" s="77" t="s">
        <v>160</v>
      </c>
      <c r="T13" s="77" t="s">
        <v>160</v>
      </c>
      <c r="U13" s="78" t="s">
        <v>160</v>
      </c>
    </row>
    <row r="14" spans="1:21" x14ac:dyDescent="0.2">
      <c r="A14" s="17" t="s">
        <v>162</v>
      </c>
      <c r="B14" s="18">
        <v>678027</v>
      </c>
      <c r="C14" s="18">
        <v>700058</v>
      </c>
      <c r="D14" s="19">
        <v>704125</v>
      </c>
      <c r="E14" s="77">
        <v>2.9053228966406976</v>
      </c>
      <c r="F14" s="77">
        <v>2.8056162019408206</v>
      </c>
      <c r="G14" s="78">
        <v>2.6045935986903586</v>
      </c>
      <c r="I14" s="95">
        <v>360985</v>
      </c>
      <c r="J14" s="18">
        <v>363953</v>
      </c>
      <c r="K14" s="19">
        <v>377401</v>
      </c>
      <c r="L14" s="77">
        <v>2.0087879499322465</v>
      </c>
      <c r="M14" s="77">
        <v>1.8944118356483364</v>
      </c>
      <c r="N14" s="78">
        <v>1.8234285206559746</v>
      </c>
      <c r="P14" s="95">
        <v>317042</v>
      </c>
      <c r="Q14" s="18">
        <v>336105</v>
      </c>
      <c r="R14" s="19">
        <v>326724</v>
      </c>
      <c r="S14" s="77">
        <v>5.9071192224801505</v>
      </c>
      <c r="T14" s="77">
        <v>5.8553888549270159</v>
      </c>
      <c r="U14" s="78">
        <v>5.1561087825896346</v>
      </c>
    </row>
    <row r="15" spans="1:21" x14ac:dyDescent="0.2">
      <c r="A15" s="17" t="s">
        <v>163</v>
      </c>
      <c r="B15" s="18">
        <v>349006</v>
      </c>
      <c r="C15" s="18">
        <v>322710</v>
      </c>
      <c r="D15" s="19">
        <v>324097</v>
      </c>
      <c r="E15" s="77">
        <v>1.4954789748269366</v>
      </c>
      <c r="F15" s="77">
        <v>1.2933219883614246</v>
      </c>
      <c r="G15" s="78">
        <v>1.1988510158775063</v>
      </c>
      <c r="I15" s="95">
        <v>0</v>
      </c>
      <c r="J15" s="18">
        <v>0</v>
      </c>
      <c r="K15" s="19">
        <v>0</v>
      </c>
      <c r="L15" s="77" t="s">
        <v>160</v>
      </c>
      <c r="M15" s="77" t="s">
        <v>160</v>
      </c>
      <c r="N15" s="78" t="s">
        <v>160</v>
      </c>
      <c r="P15" s="95">
        <v>349006</v>
      </c>
      <c r="Q15" s="18">
        <v>322710</v>
      </c>
      <c r="R15" s="19">
        <v>324097</v>
      </c>
      <c r="S15" s="77">
        <v>6.5026717323285483</v>
      </c>
      <c r="T15" s="77">
        <v>5.6220304291025043</v>
      </c>
      <c r="U15" s="78">
        <v>5.1146514737544617</v>
      </c>
    </row>
    <row r="16" spans="1:21" x14ac:dyDescent="0.2">
      <c r="A16" s="17" t="s">
        <v>164</v>
      </c>
      <c r="B16" s="18">
        <v>471219</v>
      </c>
      <c r="C16" s="18">
        <v>539489</v>
      </c>
      <c r="D16" s="19">
        <v>601623</v>
      </c>
      <c r="E16" s="77">
        <v>2.0191575704686286</v>
      </c>
      <c r="F16" s="77">
        <v>2.1621052529488289</v>
      </c>
      <c r="G16" s="78">
        <v>2.2254335730515034</v>
      </c>
      <c r="I16" s="95">
        <v>363354</v>
      </c>
      <c r="J16" s="18">
        <v>415169</v>
      </c>
      <c r="K16" s="19">
        <v>463880</v>
      </c>
      <c r="L16" s="77">
        <v>2.0219708208365486</v>
      </c>
      <c r="M16" s="77">
        <v>2.1609962478514646</v>
      </c>
      <c r="N16" s="78">
        <v>2.2412553813103129</v>
      </c>
      <c r="P16" s="95">
        <v>107865</v>
      </c>
      <c r="Q16" s="18">
        <v>124320</v>
      </c>
      <c r="R16" s="19">
        <v>137743</v>
      </c>
      <c r="S16" s="77">
        <v>2.0097381890500992</v>
      </c>
      <c r="T16" s="77">
        <v>2.165817058492217</v>
      </c>
      <c r="U16" s="78">
        <v>2.1737548880408051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77" t="s">
        <v>160</v>
      </c>
      <c r="F17" s="77" t="s">
        <v>160</v>
      </c>
      <c r="G17" s="78" t="s">
        <v>160</v>
      </c>
      <c r="I17" s="95">
        <v>0</v>
      </c>
      <c r="J17" s="18">
        <v>0</v>
      </c>
      <c r="K17" s="19">
        <v>0</v>
      </c>
      <c r="L17" s="77" t="s">
        <v>160</v>
      </c>
      <c r="M17" s="77" t="s">
        <v>160</v>
      </c>
      <c r="N17" s="78" t="s">
        <v>160</v>
      </c>
      <c r="P17" s="95">
        <v>0</v>
      </c>
      <c r="Q17" s="18">
        <v>0</v>
      </c>
      <c r="R17" s="19">
        <v>0</v>
      </c>
      <c r="S17" s="77" t="s">
        <v>160</v>
      </c>
      <c r="T17" s="77" t="s">
        <v>160</v>
      </c>
      <c r="U17" s="78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77" t="s">
        <v>160</v>
      </c>
      <c r="F18" s="77" t="s">
        <v>160</v>
      </c>
      <c r="G18" s="78" t="s">
        <v>160</v>
      </c>
      <c r="I18" s="95">
        <v>0</v>
      </c>
      <c r="J18" s="18">
        <v>0</v>
      </c>
      <c r="K18" s="19">
        <v>0</v>
      </c>
      <c r="L18" s="77" t="s">
        <v>160</v>
      </c>
      <c r="M18" s="77" t="s">
        <v>160</v>
      </c>
      <c r="N18" s="78" t="s">
        <v>160</v>
      </c>
      <c r="P18" s="95">
        <v>0</v>
      </c>
      <c r="Q18" s="18">
        <v>0</v>
      </c>
      <c r="R18" s="19">
        <v>0</v>
      </c>
      <c r="S18" s="77" t="s">
        <v>160</v>
      </c>
      <c r="T18" s="77" t="s">
        <v>160</v>
      </c>
      <c r="U18" s="78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77" t="s">
        <v>160</v>
      </c>
      <c r="F19" s="77" t="s">
        <v>160</v>
      </c>
      <c r="G19" s="78" t="s">
        <v>160</v>
      </c>
      <c r="I19" s="95">
        <v>0</v>
      </c>
      <c r="J19" s="18">
        <v>0</v>
      </c>
      <c r="K19" s="19">
        <v>0</v>
      </c>
      <c r="L19" s="77" t="s">
        <v>160</v>
      </c>
      <c r="M19" s="77" t="s">
        <v>160</v>
      </c>
      <c r="N19" s="78" t="s">
        <v>160</v>
      </c>
      <c r="P19" s="95">
        <v>0</v>
      </c>
      <c r="Q19" s="18">
        <v>0</v>
      </c>
      <c r="R19" s="19">
        <v>0</v>
      </c>
      <c r="S19" s="77" t="s">
        <v>160</v>
      </c>
      <c r="T19" s="77" t="s">
        <v>160</v>
      </c>
      <c r="U19" s="78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77" t="s">
        <v>160</v>
      </c>
      <c r="F20" s="77" t="s">
        <v>160</v>
      </c>
      <c r="G20" s="78" t="s">
        <v>160</v>
      </c>
      <c r="I20" s="95">
        <v>0</v>
      </c>
      <c r="J20" s="18">
        <v>0</v>
      </c>
      <c r="K20" s="19">
        <v>0</v>
      </c>
      <c r="L20" s="77" t="s">
        <v>160</v>
      </c>
      <c r="M20" s="77" t="s">
        <v>160</v>
      </c>
      <c r="N20" s="78" t="s">
        <v>160</v>
      </c>
      <c r="P20" s="95">
        <v>0</v>
      </c>
      <c r="Q20" s="18">
        <v>0</v>
      </c>
      <c r="R20" s="19">
        <v>0</v>
      </c>
      <c r="S20" s="77" t="s">
        <v>160</v>
      </c>
      <c r="T20" s="77" t="s">
        <v>160</v>
      </c>
      <c r="U20" s="78" t="s">
        <v>160</v>
      </c>
    </row>
    <row r="21" spans="1:21" x14ac:dyDescent="0.2">
      <c r="A21" s="17" t="s">
        <v>169</v>
      </c>
      <c r="B21" s="18">
        <v>1143414</v>
      </c>
      <c r="C21" s="18">
        <v>1206331</v>
      </c>
      <c r="D21" s="19">
        <v>1315314</v>
      </c>
      <c r="E21" s="77">
        <v>4.899490543207758</v>
      </c>
      <c r="F21" s="77">
        <v>4.834601987983099</v>
      </c>
      <c r="G21" s="78">
        <v>4.8654122842788006</v>
      </c>
      <c r="I21" s="95">
        <v>918786</v>
      </c>
      <c r="J21" s="18">
        <v>950335</v>
      </c>
      <c r="K21" s="19">
        <v>1013554</v>
      </c>
      <c r="L21" s="77">
        <v>5.1128059209287064</v>
      </c>
      <c r="M21" s="77">
        <v>4.9465889052456271</v>
      </c>
      <c r="N21" s="78">
        <v>4.8970280174799363</v>
      </c>
      <c r="P21" s="95">
        <v>224628</v>
      </c>
      <c r="Q21" s="18">
        <v>255996</v>
      </c>
      <c r="R21" s="19">
        <v>301760</v>
      </c>
      <c r="S21" s="77">
        <v>4.1852637086167492</v>
      </c>
      <c r="T21" s="77">
        <v>4.4597852614685776</v>
      </c>
      <c r="U21" s="78">
        <v>4.7621459893801745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10535</v>
      </c>
      <c r="E22" s="77" t="s">
        <v>160</v>
      </c>
      <c r="F22" s="77" t="s">
        <v>160</v>
      </c>
      <c r="G22" s="78">
        <v>3.8969492010939716E-2</v>
      </c>
      <c r="I22" s="95">
        <v>0</v>
      </c>
      <c r="J22" s="18">
        <v>0</v>
      </c>
      <c r="K22" s="19">
        <v>790</v>
      </c>
      <c r="L22" s="77" t="s">
        <v>160</v>
      </c>
      <c r="M22" s="77" t="s">
        <v>160</v>
      </c>
      <c r="N22" s="78">
        <v>3.816917632222013E-3</v>
      </c>
      <c r="P22" s="95">
        <v>0</v>
      </c>
      <c r="Q22" s="18">
        <v>0</v>
      </c>
      <c r="R22" s="19">
        <v>9745</v>
      </c>
      <c r="S22" s="77" t="s">
        <v>160</v>
      </c>
      <c r="T22" s="77" t="s">
        <v>160</v>
      </c>
      <c r="U22" s="78">
        <v>0.15378815173154095</v>
      </c>
    </row>
    <row r="23" spans="1:21" x14ac:dyDescent="0.2">
      <c r="A23" s="17" t="s">
        <v>171</v>
      </c>
      <c r="B23" s="18">
        <v>12021</v>
      </c>
      <c r="C23" s="18">
        <v>13342</v>
      </c>
      <c r="D23" s="19">
        <v>15658</v>
      </c>
      <c r="E23" s="77">
        <v>5.1509580799168508E-2</v>
      </c>
      <c r="F23" s="77">
        <v>5.3470614386657143E-2</v>
      </c>
      <c r="G23" s="78">
        <v>5.791972528783048E-2</v>
      </c>
      <c r="I23" s="95">
        <v>0</v>
      </c>
      <c r="J23" s="18">
        <v>0</v>
      </c>
      <c r="K23" s="19">
        <v>0</v>
      </c>
      <c r="L23" s="77" t="s">
        <v>160</v>
      </c>
      <c r="M23" s="77" t="s">
        <v>160</v>
      </c>
      <c r="N23" s="78" t="s">
        <v>160</v>
      </c>
      <c r="P23" s="95">
        <v>12021</v>
      </c>
      <c r="Q23" s="18">
        <v>13342</v>
      </c>
      <c r="R23" s="19">
        <v>15658</v>
      </c>
      <c r="S23" s="77">
        <v>0.22397499439643295</v>
      </c>
      <c r="T23" s="77">
        <v>0.2324350964800769</v>
      </c>
      <c r="U23" s="78">
        <v>0.24710260439327536</v>
      </c>
    </row>
    <row r="24" spans="1:21" x14ac:dyDescent="0.2">
      <c r="A24" s="17" t="s">
        <v>172</v>
      </c>
      <c r="B24" s="18">
        <v>935839</v>
      </c>
      <c r="C24" s="18">
        <v>923807</v>
      </c>
      <c r="D24" s="19">
        <v>947378</v>
      </c>
      <c r="E24" s="77">
        <v>4.0100386478257271</v>
      </c>
      <c r="F24" s="77">
        <v>3.7023330733544131</v>
      </c>
      <c r="G24" s="78">
        <v>3.5043986143654533</v>
      </c>
      <c r="I24" s="95">
        <v>825796</v>
      </c>
      <c r="J24" s="18">
        <v>803030</v>
      </c>
      <c r="K24" s="19">
        <v>811524</v>
      </c>
      <c r="L24" s="77">
        <v>4.5953406759345938</v>
      </c>
      <c r="M24" s="77">
        <v>4.1798516192494182</v>
      </c>
      <c r="N24" s="78">
        <v>3.9209117273054894</v>
      </c>
      <c r="P24" s="95">
        <v>110043</v>
      </c>
      <c r="Q24" s="18">
        <v>120777</v>
      </c>
      <c r="R24" s="19">
        <v>135854</v>
      </c>
      <c r="S24" s="77">
        <v>2.0503186347530713</v>
      </c>
      <c r="T24" s="77">
        <v>2.1040933628821952</v>
      </c>
      <c r="U24" s="78">
        <v>2.1439441318970514</v>
      </c>
    </row>
    <row r="25" spans="1:21" x14ac:dyDescent="0.2">
      <c r="A25" s="17" t="s">
        <v>173</v>
      </c>
      <c r="B25" s="18">
        <v>67868</v>
      </c>
      <c r="C25" s="18">
        <v>71827</v>
      </c>
      <c r="D25" s="19">
        <v>110302</v>
      </c>
      <c r="E25" s="77">
        <v>0.29081209796838603</v>
      </c>
      <c r="F25" s="77">
        <v>0.2878604271886091</v>
      </c>
      <c r="G25" s="78">
        <v>0.40801261583205245</v>
      </c>
      <c r="I25" s="95">
        <v>32149</v>
      </c>
      <c r="J25" s="18">
        <v>33873</v>
      </c>
      <c r="K25" s="19">
        <v>60708</v>
      </c>
      <c r="L25" s="77">
        <v>0.17890085128847955</v>
      </c>
      <c r="M25" s="77">
        <v>0.17631235931264777</v>
      </c>
      <c r="N25" s="78">
        <v>0.29331320964168855</v>
      </c>
      <c r="P25" s="95">
        <v>35719</v>
      </c>
      <c r="Q25" s="18">
        <v>37954</v>
      </c>
      <c r="R25" s="19">
        <v>49594</v>
      </c>
      <c r="S25" s="77">
        <v>0.66551558313336567</v>
      </c>
      <c r="T25" s="77">
        <v>0.66120833846536042</v>
      </c>
      <c r="U25" s="78">
        <v>0.78265465335803408</v>
      </c>
    </row>
    <row r="26" spans="1:21" x14ac:dyDescent="0.2">
      <c r="A26" s="17" t="s">
        <v>174</v>
      </c>
      <c r="B26" s="18">
        <v>178490</v>
      </c>
      <c r="C26" s="18">
        <v>222934</v>
      </c>
      <c r="D26" s="19">
        <v>251597</v>
      </c>
      <c r="E26" s="77">
        <v>0.76482364835234906</v>
      </c>
      <c r="F26" s="77">
        <v>0.89345060318355751</v>
      </c>
      <c r="G26" s="78">
        <v>0.93066988908176562</v>
      </c>
      <c r="I26" s="95">
        <v>97220</v>
      </c>
      <c r="J26" s="18">
        <v>108445</v>
      </c>
      <c r="K26" s="19">
        <v>120048</v>
      </c>
      <c r="L26" s="77">
        <v>0.54100409848723074</v>
      </c>
      <c r="M26" s="77">
        <v>0.56446709195111411</v>
      </c>
      <c r="N26" s="78">
        <v>0.58001687077593445</v>
      </c>
      <c r="P26" s="95">
        <v>81270</v>
      </c>
      <c r="Q26" s="18">
        <v>114489</v>
      </c>
      <c r="R26" s="19">
        <v>131549</v>
      </c>
      <c r="S26" s="77">
        <v>1.5142207632142173</v>
      </c>
      <c r="T26" s="77">
        <v>1.9945481757538244</v>
      </c>
      <c r="U26" s="78">
        <v>2.0760059078637743</v>
      </c>
    </row>
    <row r="27" spans="1:21" x14ac:dyDescent="0.2">
      <c r="A27" s="17" t="s">
        <v>175</v>
      </c>
      <c r="B27" s="18">
        <v>39753</v>
      </c>
      <c r="C27" s="18">
        <v>51800</v>
      </c>
      <c r="D27" s="19">
        <v>66260</v>
      </c>
      <c r="E27" s="77">
        <v>0.17034026832288043</v>
      </c>
      <c r="F27" s="77">
        <v>0.20759839793350623</v>
      </c>
      <c r="G27" s="78">
        <v>0.24509905464118326</v>
      </c>
      <c r="I27" s="95">
        <v>24891</v>
      </c>
      <c r="J27" s="18">
        <v>34934</v>
      </c>
      <c r="K27" s="19">
        <v>41571</v>
      </c>
      <c r="L27" s="77">
        <v>0.1385119627180175</v>
      </c>
      <c r="M27" s="77">
        <v>0.18183497063230411</v>
      </c>
      <c r="N27" s="78">
        <v>0.20085200365709024</v>
      </c>
      <c r="P27" s="95">
        <v>14862</v>
      </c>
      <c r="Q27" s="18">
        <v>16866</v>
      </c>
      <c r="R27" s="19">
        <v>24689</v>
      </c>
      <c r="S27" s="77">
        <v>0.27690844078860216</v>
      </c>
      <c r="T27" s="77">
        <v>0.2938277872307733</v>
      </c>
      <c r="U27" s="78">
        <v>0.38962295311441919</v>
      </c>
    </row>
    <row r="28" spans="1:21" x14ac:dyDescent="0.2">
      <c r="A28" s="17" t="s">
        <v>176</v>
      </c>
      <c r="B28" s="18">
        <v>138600</v>
      </c>
      <c r="C28" s="18">
        <v>147140</v>
      </c>
      <c r="D28" s="19">
        <v>178680</v>
      </c>
      <c r="E28" s="77">
        <v>0.59389633963603328</v>
      </c>
      <c r="F28" s="77">
        <v>0.58969166548139207</v>
      </c>
      <c r="G28" s="78">
        <v>0.6609462584256961</v>
      </c>
      <c r="I28" s="95">
        <v>0</v>
      </c>
      <c r="J28" s="18">
        <v>0</v>
      </c>
      <c r="K28" s="19">
        <v>0</v>
      </c>
      <c r="L28" s="77" t="s">
        <v>160</v>
      </c>
      <c r="M28" s="77" t="s">
        <v>160</v>
      </c>
      <c r="N28" s="78" t="s">
        <v>160</v>
      </c>
      <c r="P28" s="95">
        <v>138600</v>
      </c>
      <c r="Q28" s="18">
        <v>147140</v>
      </c>
      <c r="R28" s="19">
        <v>178680</v>
      </c>
      <c r="S28" s="77">
        <v>2.5823919992800604</v>
      </c>
      <c r="T28" s="77">
        <v>2.5633713158505858</v>
      </c>
      <c r="U28" s="78">
        <v>2.8197913752069512</v>
      </c>
    </row>
    <row r="29" spans="1:21" x14ac:dyDescent="0.2">
      <c r="A29" s="17" t="s">
        <v>177</v>
      </c>
      <c r="B29" s="18">
        <v>58</v>
      </c>
      <c r="C29" s="18">
        <v>0</v>
      </c>
      <c r="D29" s="19">
        <v>0</v>
      </c>
      <c r="E29" s="77">
        <v>2.485280497755406E-4</v>
      </c>
      <c r="F29" s="77" t="s">
        <v>160</v>
      </c>
      <c r="G29" s="78" t="s">
        <v>160</v>
      </c>
      <c r="I29" s="95">
        <v>0</v>
      </c>
      <c r="J29" s="18">
        <v>0</v>
      </c>
      <c r="K29" s="19">
        <v>0</v>
      </c>
      <c r="L29" s="77" t="s">
        <v>160</v>
      </c>
      <c r="M29" s="77" t="s">
        <v>160</v>
      </c>
      <c r="N29" s="78" t="s">
        <v>160</v>
      </c>
      <c r="P29" s="95">
        <v>58</v>
      </c>
      <c r="Q29" s="18">
        <v>0</v>
      </c>
      <c r="R29" s="19">
        <v>0</v>
      </c>
      <c r="S29" s="77">
        <v>1.0806546605933874E-3</v>
      </c>
      <c r="T29" s="77" t="s">
        <v>160</v>
      </c>
      <c r="U29" s="78" t="s">
        <v>160</v>
      </c>
    </row>
    <row r="30" spans="1:21" x14ac:dyDescent="0.2">
      <c r="A30" s="17" t="s">
        <v>178</v>
      </c>
      <c r="B30" s="18">
        <v>9844</v>
      </c>
      <c r="C30" s="18">
        <v>645</v>
      </c>
      <c r="D30" s="19">
        <v>0</v>
      </c>
      <c r="E30" s="77">
        <v>4.2181208999834859E-2</v>
      </c>
      <c r="F30" s="77">
        <v>2.5849607464693346E-3</v>
      </c>
      <c r="G30" s="78" t="s">
        <v>160</v>
      </c>
      <c r="I30" s="95">
        <v>0</v>
      </c>
      <c r="J30" s="18">
        <v>0</v>
      </c>
      <c r="K30" s="19">
        <v>0</v>
      </c>
      <c r="L30" s="77" t="s">
        <v>160</v>
      </c>
      <c r="M30" s="77" t="s">
        <v>160</v>
      </c>
      <c r="N30" s="78" t="s">
        <v>160</v>
      </c>
      <c r="P30" s="95">
        <v>9844</v>
      </c>
      <c r="Q30" s="18">
        <v>645</v>
      </c>
      <c r="R30" s="19">
        <v>0</v>
      </c>
      <c r="S30" s="77">
        <v>0.18341318067036735</v>
      </c>
      <c r="T30" s="77">
        <v>1.1236743908683077E-2</v>
      </c>
      <c r="U30" s="78" t="s">
        <v>160</v>
      </c>
    </row>
    <row r="31" spans="1:21" x14ac:dyDescent="0.2">
      <c r="A31" s="17" t="s">
        <v>179</v>
      </c>
      <c r="B31" s="18">
        <v>676001</v>
      </c>
      <c r="C31" s="18">
        <v>540271</v>
      </c>
      <c r="D31" s="19">
        <v>0</v>
      </c>
      <c r="E31" s="77">
        <v>2.8966415547640558</v>
      </c>
      <c r="F31" s="77">
        <v>2.1652392673732308</v>
      </c>
      <c r="G31" s="78" t="s">
        <v>160</v>
      </c>
      <c r="I31" s="95">
        <v>575046</v>
      </c>
      <c r="J31" s="18">
        <v>439905</v>
      </c>
      <c r="K31" s="19">
        <v>0</v>
      </c>
      <c r="L31" s="77">
        <v>3.1999819257219513</v>
      </c>
      <c r="M31" s="77">
        <v>2.2897496065725007</v>
      </c>
      <c r="N31" s="78" t="s">
        <v>160</v>
      </c>
      <c r="P31" s="95">
        <v>100955</v>
      </c>
      <c r="Q31" s="18">
        <v>100366</v>
      </c>
      <c r="R31" s="19">
        <v>0</v>
      </c>
      <c r="S31" s="77">
        <v>1.8809912286242316</v>
      </c>
      <c r="T31" s="77">
        <v>1.748507037424629</v>
      </c>
      <c r="U31" s="78" t="s">
        <v>160</v>
      </c>
    </row>
    <row r="32" spans="1:21" x14ac:dyDescent="0.2">
      <c r="A32" s="17" t="s">
        <v>180</v>
      </c>
      <c r="B32" s="18">
        <v>99193</v>
      </c>
      <c r="C32" s="18">
        <v>133350</v>
      </c>
      <c r="D32" s="19">
        <v>179706</v>
      </c>
      <c r="E32" s="77">
        <v>0.42503866967905518</v>
      </c>
      <c r="F32" s="77">
        <v>0.53442560549098561</v>
      </c>
      <c r="G32" s="78">
        <v>0.66474148375110897</v>
      </c>
      <c r="I32" s="95">
        <v>93441</v>
      </c>
      <c r="J32" s="18">
        <v>127483</v>
      </c>
      <c r="K32" s="19">
        <v>173299</v>
      </c>
      <c r="L32" s="77">
        <v>0.51997494308522252</v>
      </c>
      <c r="M32" s="77">
        <v>0.66356178969250668</v>
      </c>
      <c r="N32" s="78">
        <v>0.83730127689423117</v>
      </c>
      <c r="P32" s="95">
        <v>5752</v>
      </c>
      <c r="Q32" s="18">
        <v>5867</v>
      </c>
      <c r="R32" s="19">
        <v>6407</v>
      </c>
      <c r="S32" s="77">
        <v>0.10717113116781318</v>
      </c>
      <c r="T32" s="77">
        <v>0.10221081629805211</v>
      </c>
      <c r="U32" s="78">
        <v>0.10111038359609882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77" t="s">
        <v>160</v>
      </c>
      <c r="F33" s="77" t="s">
        <v>160</v>
      </c>
      <c r="G33" s="78" t="s">
        <v>160</v>
      </c>
      <c r="I33" s="95">
        <v>0</v>
      </c>
      <c r="J33" s="18">
        <v>0</v>
      </c>
      <c r="K33" s="19">
        <v>0</v>
      </c>
      <c r="L33" s="77" t="s">
        <v>160</v>
      </c>
      <c r="M33" s="77" t="s">
        <v>160</v>
      </c>
      <c r="N33" s="78" t="s">
        <v>160</v>
      </c>
      <c r="P33" s="95">
        <v>0</v>
      </c>
      <c r="Q33" s="18">
        <v>0</v>
      </c>
      <c r="R33" s="19">
        <v>0</v>
      </c>
      <c r="S33" s="77" t="s">
        <v>160</v>
      </c>
      <c r="T33" s="77" t="s">
        <v>160</v>
      </c>
      <c r="U33" s="78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77" t="s">
        <v>160</v>
      </c>
      <c r="F34" s="77" t="s">
        <v>160</v>
      </c>
      <c r="G34" s="78" t="s">
        <v>160</v>
      </c>
      <c r="I34" s="95">
        <v>0</v>
      </c>
      <c r="J34" s="18">
        <v>0</v>
      </c>
      <c r="K34" s="19">
        <v>0</v>
      </c>
      <c r="L34" s="77" t="s">
        <v>160</v>
      </c>
      <c r="M34" s="77" t="s">
        <v>160</v>
      </c>
      <c r="N34" s="78" t="s">
        <v>160</v>
      </c>
      <c r="P34" s="95">
        <v>0</v>
      </c>
      <c r="Q34" s="18">
        <v>0</v>
      </c>
      <c r="R34" s="19">
        <v>0</v>
      </c>
      <c r="S34" s="77" t="s">
        <v>160</v>
      </c>
      <c r="T34" s="77" t="s">
        <v>160</v>
      </c>
      <c r="U34" s="78" t="s">
        <v>160</v>
      </c>
    </row>
    <row r="35" spans="1:21" ht="13.5" thickBot="1" x14ac:dyDescent="0.25">
      <c r="A35" s="20" t="s">
        <v>4</v>
      </c>
      <c r="B35" s="21">
        <v>23337406</v>
      </c>
      <c r="C35" s="21">
        <v>24952023</v>
      </c>
      <c r="D35" s="22">
        <v>27033968</v>
      </c>
      <c r="E35" s="81">
        <v>100</v>
      </c>
      <c r="F35" s="81">
        <v>100</v>
      </c>
      <c r="G35" s="82">
        <v>100</v>
      </c>
      <c r="I35" s="96">
        <v>17970289</v>
      </c>
      <c r="J35" s="21">
        <v>19211926</v>
      </c>
      <c r="K35" s="22">
        <v>20697329</v>
      </c>
      <c r="L35" s="81">
        <v>100</v>
      </c>
      <c r="M35" s="81">
        <v>100</v>
      </c>
      <c r="N35" s="82">
        <v>100</v>
      </c>
      <c r="P35" s="96">
        <v>5367117</v>
      </c>
      <c r="Q35" s="21">
        <v>5740097</v>
      </c>
      <c r="R35" s="22">
        <v>6336639</v>
      </c>
      <c r="S35" s="81">
        <v>100</v>
      </c>
      <c r="T35" s="81">
        <v>100</v>
      </c>
      <c r="U35" s="82">
        <v>100</v>
      </c>
    </row>
    <row r="36" spans="1:21" x14ac:dyDescent="0.2">
      <c r="I36" s="103"/>
      <c r="P36" s="103"/>
    </row>
    <row r="37" spans="1:21" ht="16.5" thickBot="1" x14ac:dyDescent="0.3">
      <c r="A37" s="5" t="s">
        <v>36</v>
      </c>
      <c r="B37" s="6"/>
      <c r="C37" s="6"/>
      <c r="D37" s="194" t="s">
        <v>104</v>
      </c>
      <c r="E37" s="194"/>
      <c r="F37" s="6"/>
      <c r="I37" s="194" t="s">
        <v>91</v>
      </c>
      <c r="J37" s="194"/>
      <c r="K37" s="194"/>
      <c r="L37" s="194"/>
      <c r="M37" s="194"/>
      <c r="N37" s="194"/>
      <c r="P37" s="194" t="s">
        <v>92</v>
      </c>
      <c r="Q37" s="194"/>
      <c r="R37" s="194"/>
      <c r="S37" s="194"/>
      <c r="T37" s="194"/>
      <c r="U37" s="194"/>
    </row>
    <row r="38" spans="1:21" x14ac:dyDescent="0.2">
      <c r="A38" s="7"/>
      <c r="B38" s="86"/>
      <c r="C38" s="85" t="s">
        <v>29</v>
      </c>
      <c r="D38" s="87"/>
      <c r="E38" s="11"/>
      <c r="F38" s="9" t="s">
        <v>2</v>
      </c>
      <c r="G38" s="12"/>
      <c r="I38" s="32"/>
      <c r="J38" s="85" t="s">
        <v>29</v>
      </c>
      <c r="K38" s="87"/>
      <c r="L38" s="11"/>
      <c r="M38" s="85" t="s">
        <v>2</v>
      </c>
      <c r="N38" s="12"/>
      <c r="P38" s="32"/>
      <c r="Q38" s="85" t="s">
        <v>29</v>
      </c>
      <c r="R38" s="87"/>
      <c r="S38" s="11"/>
      <c r="T38" s="85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94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94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884908</v>
      </c>
      <c r="C40" s="18">
        <v>896520</v>
      </c>
      <c r="D40" s="19">
        <v>985260</v>
      </c>
      <c r="E40" s="77">
        <v>19.670191071872349</v>
      </c>
      <c r="F40" s="77">
        <v>19.689001966660115</v>
      </c>
      <c r="G40" s="78">
        <v>20.871013046766269</v>
      </c>
      <c r="I40" s="95">
        <v>720596</v>
      </c>
      <c r="J40" s="18">
        <v>734325</v>
      </c>
      <c r="K40" s="19">
        <v>764179</v>
      </c>
      <c r="L40" s="77">
        <v>19.93777917472741</v>
      </c>
      <c r="M40" s="77">
        <v>19.9564847670867</v>
      </c>
      <c r="N40" s="78">
        <v>20.253072299518362</v>
      </c>
      <c r="P40" s="95">
        <v>164312</v>
      </c>
      <c r="Q40" s="18">
        <v>162195</v>
      </c>
      <c r="R40" s="19">
        <v>221081</v>
      </c>
      <c r="S40" s="77">
        <v>18.576781058720048</v>
      </c>
      <c r="T40" s="77">
        <v>18.56258025530629</v>
      </c>
      <c r="U40" s="78">
        <v>23.331634230691705</v>
      </c>
    </row>
    <row r="41" spans="1:21" x14ac:dyDescent="0.2">
      <c r="A41" s="17" t="s">
        <v>158</v>
      </c>
      <c r="B41" s="18">
        <v>130886</v>
      </c>
      <c r="C41" s="18">
        <v>155878</v>
      </c>
      <c r="D41" s="19">
        <v>236293</v>
      </c>
      <c r="E41" s="77">
        <v>2.909401461658256</v>
      </c>
      <c r="F41" s="77">
        <v>3.4233282565464744</v>
      </c>
      <c r="G41" s="78">
        <v>5.0054546879600741</v>
      </c>
      <c r="I41" s="95">
        <v>130030</v>
      </c>
      <c r="J41" s="18">
        <v>154905</v>
      </c>
      <c r="K41" s="19">
        <v>228673</v>
      </c>
      <c r="L41" s="77">
        <v>3.5977294157750044</v>
      </c>
      <c r="M41" s="77">
        <v>4.2097971236789773</v>
      </c>
      <c r="N41" s="78">
        <v>6.0605313701996026</v>
      </c>
      <c r="P41" s="95">
        <v>856</v>
      </c>
      <c r="Q41" s="18">
        <v>973</v>
      </c>
      <c r="R41" s="19">
        <v>7620</v>
      </c>
      <c r="S41" s="77">
        <v>9.6777621757780083E-2</v>
      </c>
      <c r="T41" s="77">
        <v>0.11135602570000938</v>
      </c>
      <c r="U41" s="78">
        <v>0.80417156082101482</v>
      </c>
    </row>
    <row r="42" spans="1:21" x14ac:dyDescent="0.2">
      <c r="A42" s="17" t="s">
        <v>82</v>
      </c>
      <c r="B42" s="18">
        <v>1127943</v>
      </c>
      <c r="C42" s="18">
        <v>1141388</v>
      </c>
      <c r="D42" s="19">
        <v>1177796</v>
      </c>
      <c r="E42" s="77">
        <v>25.072498302852853</v>
      </c>
      <c r="F42" s="77">
        <v>25.066691849286414</v>
      </c>
      <c r="G42" s="78">
        <v>24.949552080089646</v>
      </c>
      <c r="I42" s="95">
        <v>811139</v>
      </c>
      <c r="J42" s="18">
        <v>825815</v>
      </c>
      <c r="K42" s="19">
        <v>854288</v>
      </c>
      <c r="L42" s="77">
        <v>22.442964243500125</v>
      </c>
      <c r="M42" s="77">
        <v>22.442875386146056</v>
      </c>
      <c r="N42" s="78">
        <v>22.64123540245275</v>
      </c>
      <c r="P42" s="95">
        <v>316804</v>
      </c>
      <c r="Q42" s="18">
        <v>315573</v>
      </c>
      <c r="R42" s="19">
        <v>323508</v>
      </c>
      <c r="S42" s="77">
        <v>35.817216919803457</v>
      </c>
      <c r="T42" s="77">
        <v>36.11608951513778</v>
      </c>
      <c r="U42" s="78">
        <v>34.141198595549199</v>
      </c>
    </row>
    <row r="43" spans="1:21" x14ac:dyDescent="0.2">
      <c r="A43" s="17" t="s">
        <v>84</v>
      </c>
      <c r="B43" s="18">
        <v>585760</v>
      </c>
      <c r="C43" s="18">
        <v>609641</v>
      </c>
      <c r="D43" s="19">
        <v>628331</v>
      </c>
      <c r="E43" s="77">
        <v>13.020575158389287</v>
      </c>
      <c r="F43" s="77">
        <v>13.388683853072591</v>
      </c>
      <c r="G43" s="78">
        <v>13.310095303460708</v>
      </c>
      <c r="I43" s="95">
        <v>497925</v>
      </c>
      <c r="J43" s="18">
        <v>535248</v>
      </c>
      <c r="K43" s="19">
        <v>557356</v>
      </c>
      <c r="L43" s="77">
        <v>13.776816268167108</v>
      </c>
      <c r="M43" s="77">
        <v>14.546241185597143</v>
      </c>
      <c r="N43" s="78">
        <v>14.771632516164871</v>
      </c>
      <c r="P43" s="95">
        <v>87835</v>
      </c>
      <c r="Q43" s="18">
        <v>74393</v>
      </c>
      <c r="R43" s="19">
        <v>70975</v>
      </c>
      <c r="S43" s="77">
        <v>9.9304467372600627</v>
      </c>
      <c r="T43" s="77">
        <v>8.513986454163204</v>
      </c>
      <c r="U43" s="78">
        <v>7.4902987571222477</v>
      </c>
    </row>
    <row r="44" spans="1:21" x14ac:dyDescent="0.2">
      <c r="A44" s="17" t="s">
        <v>152</v>
      </c>
      <c r="B44" s="18">
        <v>659096</v>
      </c>
      <c r="C44" s="18">
        <v>671003</v>
      </c>
      <c r="D44" s="19">
        <v>676224</v>
      </c>
      <c r="E44" s="77">
        <v>14.650725560969928</v>
      </c>
      <c r="F44" s="77">
        <v>14.736290753842454</v>
      </c>
      <c r="G44" s="78">
        <v>14.324624897526007</v>
      </c>
      <c r="I44" s="95">
        <v>613388</v>
      </c>
      <c r="J44" s="18">
        <v>618448</v>
      </c>
      <c r="K44" s="19">
        <v>619930</v>
      </c>
      <c r="L44" s="77">
        <v>16.971499276193175</v>
      </c>
      <c r="M44" s="77">
        <v>16.807337474871801</v>
      </c>
      <c r="N44" s="78">
        <v>16.430034207483349</v>
      </c>
      <c r="P44" s="95">
        <v>45708</v>
      </c>
      <c r="Q44" s="18">
        <v>52555</v>
      </c>
      <c r="R44" s="19">
        <v>56294</v>
      </c>
      <c r="S44" s="77">
        <v>5.167653662739033</v>
      </c>
      <c r="T44" s="77">
        <v>6.0147131867050287</v>
      </c>
      <c r="U44" s="78">
        <v>5.9409493234722062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0</v>
      </c>
      <c r="E45" s="77" t="s">
        <v>160</v>
      </c>
      <c r="F45" s="77" t="s">
        <v>160</v>
      </c>
      <c r="G45" s="78" t="s">
        <v>160</v>
      </c>
      <c r="I45" s="95">
        <v>0</v>
      </c>
      <c r="J45" s="18">
        <v>0</v>
      </c>
      <c r="K45" s="19">
        <v>0</v>
      </c>
      <c r="L45" s="77" t="s">
        <v>160</v>
      </c>
      <c r="M45" s="77" t="s">
        <v>160</v>
      </c>
      <c r="N45" s="78" t="s">
        <v>160</v>
      </c>
      <c r="P45" s="95">
        <v>0</v>
      </c>
      <c r="Q45" s="18">
        <v>0</v>
      </c>
      <c r="R45" s="19">
        <v>0</v>
      </c>
      <c r="S45" s="77" t="s">
        <v>160</v>
      </c>
      <c r="T45" s="77" t="s">
        <v>160</v>
      </c>
      <c r="U45" s="78" t="s">
        <v>160</v>
      </c>
    </row>
    <row r="46" spans="1:21" x14ac:dyDescent="0.2">
      <c r="A46" s="17" t="s">
        <v>161</v>
      </c>
      <c r="B46" s="18">
        <v>126974</v>
      </c>
      <c r="C46" s="18">
        <v>130266</v>
      </c>
      <c r="D46" s="19">
        <v>134456</v>
      </c>
      <c r="E46" s="77">
        <v>2.8224435095624849</v>
      </c>
      <c r="F46" s="77">
        <v>2.8608480906047231</v>
      </c>
      <c r="G46" s="78">
        <v>2.8482156285812938</v>
      </c>
      <c r="I46" s="95">
        <v>126974</v>
      </c>
      <c r="J46" s="18">
        <v>130266</v>
      </c>
      <c r="K46" s="19">
        <v>134456</v>
      </c>
      <c r="L46" s="77">
        <v>3.5131746123095855</v>
      </c>
      <c r="M46" s="77">
        <v>3.5401919377241904</v>
      </c>
      <c r="N46" s="78">
        <v>3.5634937483286517</v>
      </c>
      <c r="P46" s="95">
        <v>0</v>
      </c>
      <c r="Q46" s="18">
        <v>0</v>
      </c>
      <c r="R46" s="19">
        <v>0</v>
      </c>
      <c r="S46" s="77" t="s">
        <v>160</v>
      </c>
      <c r="T46" s="77" t="s">
        <v>160</v>
      </c>
      <c r="U46" s="78" t="s">
        <v>160</v>
      </c>
    </row>
    <row r="47" spans="1:21" x14ac:dyDescent="0.2">
      <c r="A47" s="17" t="s">
        <v>162</v>
      </c>
      <c r="B47" s="18">
        <v>107965</v>
      </c>
      <c r="C47" s="18">
        <v>106189</v>
      </c>
      <c r="D47" s="19">
        <v>104891</v>
      </c>
      <c r="E47" s="77">
        <v>2.3999016610480388</v>
      </c>
      <c r="F47" s="77">
        <v>2.3320789606898575</v>
      </c>
      <c r="G47" s="78">
        <v>2.2219327177479657</v>
      </c>
      <c r="I47" s="95">
        <v>61163</v>
      </c>
      <c r="J47" s="18">
        <v>59373</v>
      </c>
      <c r="K47" s="19">
        <v>61453</v>
      </c>
      <c r="L47" s="77">
        <v>1.6922858129435254</v>
      </c>
      <c r="M47" s="77">
        <v>1.6135585334507727</v>
      </c>
      <c r="N47" s="78">
        <v>1.6286917751237626</v>
      </c>
      <c r="P47" s="95">
        <v>46802</v>
      </c>
      <c r="Q47" s="18">
        <v>46816</v>
      </c>
      <c r="R47" s="19">
        <v>43438</v>
      </c>
      <c r="S47" s="77">
        <v>5.291339081200495</v>
      </c>
      <c r="T47" s="77">
        <v>5.3579071933932569</v>
      </c>
      <c r="U47" s="78">
        <v>4.5842000339820528</v>
      </c>
    </row>
    <row r="48" spans="1:21" x14ac:dyDescent="0.2">
      <c r="A48" s="17" t="s">
        <v>163</v>
      </c>
      <c r="B48" s="18">
        <v>67442</v>
      </c>
      <c r="C48" s="18">
        <v>59003</v>
      </c>
      <c r="D48" s="19">
        <v>56685</v>
      </c>
      <c r="E48" s="77">
        <v>1.4991355330375755</v>
      </c>
      <c r="F48" s="77">
        <v>1.2957995170647021</v>
      </c>
      <c r="G48" s="78">
        <v>1.2007727651137223</v>
      </c>
      <c r="I48" s="95">
        <v>0</v>
      </c>
      <c r="J48" s="18">
        <v>0</v>
      </c>
      <c r="K48" s="19">
        <v>0</v>
      </c>
      <c r="L48" s="77" t="s">
        <v>160</v>
      </c>
      <c r="M48" s="77" t="s">
        <v>160</v>
      </c>
      <c r="N48" s="78" t="s">
        <v>160</v>
      </c>
      <c r="P48" s="95">
        <v>67442</v>
      </c>
      <c r="Q48" s="18">
        <v>59003</v>
      </c>
      <c r="R48" s="19">
        <v>56685</v>
      </c>
      <c r="S48" s="77">
        <v>7.6248555684441639</v>
      </c>
      <c r="T48" s="77">
        <v>6.7526614433480514</v>
      </c>
      <c r="U48" s="78">
        <v>5.9822132447689276</v>
      </c>
    </row>
    <row r="49" spans="1:21" x14ac:dyDescent="0.2">
      <c r="A49" s="17" t="s">
        <v>164</v>
      </c>
      <c r="B49" s="18">
        <v>101624</v>
      </c>
      <c r="C49" s="18">
        <v>111716</v>
      </c>
      <c r="D49" s="19">
        <v>115670</v>
      </c>
      <c r="E49" s="77">
        <v>2.2589506451382015</v>
      </c>
      <c r="F49" s="77">
        <v>2.4534606519736331</v>
      </c>
      <c r="G49" s="78">
        <v>2.4502670149193659</v>
      </c>
      <c r="I49" s="95">
        <v>80730</v>
      </c>
      <c r="J49" s="18">
        <v>89306</v>
      </c>
      <c r="K49" s="19">
        <v>93464</v>
      </c>
      <c r="L49" s="77">
        <v>2.2336745038492358</v>
      </c>
      <c r="M49" s="77">
        <v>2.4270368414658972</v>
      </c>
      <c r="N49" s="78">
        <v>2.4770808271389084</v>
      </c>
      <c r="P49" s="95">
        <v>20894</v>
      </c>
      <c r="Q49" s="18">
        <v>22410</v>
      </c>
      <c r="R49" s="19">
        <v>22206</v>
      </c>
      <c r="S49" s="77">
        <v>2.3622332114568425</v>
      </c>
      <c r="T49" s="77">
        <v>2.5647364192571533</v>
      </c>
      <c r="U49" s="78">
        <v>2.3434952335421859</v>
      </c>
    </row>
    <row r="50" spans="1:21" x14ac:dyDescent="0.2">
      <c r="A50" s="17" t="s">
        <v>165</v>
      </c>
      <c r="B50" s="18">
        <v>0</v>
      </c>
      <c r="C50" s="18">
        <v>0</v>
      </c>
      <c r="D50" s="19">
        <v>0</v>
      </c>
      <c r="E50" s="77" t="s">
        <v>160</v>
      </c>
      <c r="F50" s="77" t="s">
        <v>160</v>
      </c>
      <c r="G50" s="78" t="s">
        <v>160</v>
      </c>
      <c r="I50" s="95">
        <v>0</v>
      </c>
      <c r="J50" s="18">
        <v>0</v>
      </c>
      <c r="K50" s="19">
        <v>0</v>
      </c>
      <c r="L50" s="77" t="s">
        <v>160</v>
      </c>
      <c r="M50" s="77" t="s">
        <v>160</v>
      </c>
      <c r="N50" s="78" t="s">
        <v>160</v>
      </c>
      <c r="P50" s="95">
        <v>0</v>
      </c>
      <c r="Q50" s="18">
        <v>0</v>
      </c>
      <c r="R50" s="19">
        <v>0</v>
      </c>
      <c r="S50" s="77" t="s">
        <v>160</v>
      </c>
      <c r="T50" s="77" t="s">
        <v>160</v>
      </c>
      <c r="U50" s="78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77" t="s">
        <v>160</v>
      </c>
      <c r="F51" s="77" t="s">
        <v>160</v>
      </c>
      <c r="G51" s="78" t="s">
        <v>160</v>
      </c>
      <c r="I51" s="95">
        <v>0</v>
      </c>
      <c r="J51" s="18">
        <v>0</v>
      </c>
      <c r="K51" s="19">
        <v>0</v>
      </c>
      <c r="L51" s="77" t="s">
        <v>160</v>
      </c>
      <c r="M51" s="77" t="s">
        <v>160</v>
      </c>
      <c r="N51" s="78" t="s">
        <v>160</v>
      </c>
      <c r="P51" s="95">
        <v>0</v>
      </c>
      <c r="Q51" s="18">
        <v>0</v>
      </c>
      <c r="R51" s="19">
        <v>0</v>
      </c>
      <c r="S51" s="77" t="s">
        <v>160</v>
      </c>
      <c r="T51" s="77" t="s">
        <v>160</v>
      </c>
      <c r="U51" s="78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77" t="s">
        <v>160</v>
      </c>
      <c r="F52" s="77" t="s">
        <v>160</v>
      </c>
      <c r="G52" s="78" t="s">
        <v>160</v>
      </c>
      <c r="I52" s="95">
        <v>0</v>
      </c>
      <c r="J52" s="18">
        <v>0</v>
      </c>
      <c r="K52" s="19">
        <v>0</v>
      </c>
      <c r="L52" s="77" t="s">
        <v>160</v>
      </c>
      <c r="M52" s="77" t="s">
        <v>160</v>
      </c>
      <c r="N52" s="78" t="s">
        <v>160</v>
      </c>
      <c r="P52" s="95">
        <v>0</v>
      </c>
      <c r="Q52" s="18">
        <v>0</v>
      </c>
      <c r="R52" s="19">
        <v>0</v>
      </c>
      <c r="S52" s="77" t="s">
        <v>160</v>
      </c>
      <c r="T52" s="77" t="s">
        <v>160</v>
      </c>
      <c r="U52" s="78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77" t="s">
        <v>160</v>
      </c>
      <c r="F53" s="77" t="s">
        <v>160</v>
      </c>
      <c r="G53" s="78" t="s">
        <v>160</v>
      </c>
      <c r="I53" s="95">
        <v>0</v>
      </c>
      <c r="J53" s="18">
        <v>0</v>
      </c>
      <c r="K53" s="19">
        <v>0</v>
      </c>
      <c r="L53" s="77" t="s">
        <v>160</v>
      </c>
      <c r="M53" s="77" t="s">
        <v>160</v>
      </c>
      <c r="N53" s="78" t="s">
        <v>160</v>
      </c>
      <c r="P53" s="95">
        <v>0</v>
      </c>
      <c r="Q53" s="18">
        <v>0</v>
      </c>
      <c r="R53" s="19">
        <v>0</v>
      </c>
      <c r="S53" s="77" t="s">
        <v>160</v>
      </c>
      <c r="T53" s="77" t="s">
        <v>160</v>
      </c>
      <c r="U53" s="78" t="s">
        <v>160</v>
      </c>
    </row>
    <row r="54" spans="1:21" x14ac:dyDescent="0.2">
      <c r="A54" s="17" t="s">
        <v>169</v>
      </c>
      <c r="B54" s="18">
        <v>256112</v>
      </c>
      <c r="C54" s="18">
        <v>257530</v>
      </c>
      <c r="D54" s="19">
        <v>262233</v>
      </c>
      <c r="E54" s="77">
        <v>5.692989526368132</v>
      </c>
      <c r="F54" s="77">
        <v>5.6557674970708733</v>
      </c>
      <c r="G54" s="78">
        <v>5.554948302268091</v>
      </c>
      <c r="I54" s="95">
        <v>208470</v>
      </c>
      <c r="J54" s="18">
        <v>208477</v>
      </c>
      <c r="K54" s="19">
        <v>210976</v>
      </c>
      <c r="L54" s="77">
        <v>5.7680431539384385</v>
      </c>
      <c r="M54" s="77">
        <v>5.6657039795566462</v>
      </c>
      <c r="N54" s="78">
        <v>5.5915069394254298</v>
      </c>
      <c r="P54" s="95">
        <v>47642</v>
      </c>
      <c r="Q54" s="18">
        <v>49053</v>
      </c>
      <c r="R54" s="19">
        <v>51257</v>
      </c>
      <c r="S54" s="77">
        <v>5.3863077754487838</v>
      </c>
      <c r="T54" s="77">
        <v>5.6139230510406577</v>
      </c>
      <c r="U54" s="78">
        <v>5.4093729255909127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577</v>
      </c>
      <c r="E55" s="77" t="s">
        <v>160</v>
      </c>
      <c r="F55" s="77" t="s">
        <v>160</v>
      </c>
      <c r="G55" s="78">
        <v>1.2222737681408094E-2</v>
      </c>
      <c r="I55" s="95">
        <v>0</v>
      </c>
      <c r="J55" s="18">
        <v>0</v>
      </c>
      <c r="K55" s="19">
        <v>224</v>
      </c>
      <c r="L55" s="77" t="s">
        <v>160</v>
      </c>
      <c r="M55" s="77" t="s">
        <v>160</v>
      </c>
      <c r="N55" s="78">
        <v>5.9366826294521479E-3</v>
      </c>
      <c r="P55" s="95">
        <v>0</v>
      </c>
      <c r="Q55" s="18">
        <v>0</v>
      </c>
      <c r="R55" s="19">
        <v>353</v>
      </c>
      <c r="S55" s="77" t="s">
        <v>160</v>
      </c>
      <c r="T55" s="77" t="s">
        <v>160</v>
      </c>
      <c r="U55" s="78">
        <v>3.7253616925172997E-2</v>
      </c>
    </row>
    <row r="56" spans="1:21" x14ac:dyDescent="0.2">
      <c r="A56" s="17" t="s">
        <v>171</v>
      </c>
      <c r="B56" s="18">
        <v>1695</v>
      </c>
      <c r="C56" s="18">
        <v>1741</v>
      </c>
      <c r="D56" s="19">
        <v>1900</v>
      </c>
      <c r="E56" s="77">
        <v>3.7677333538428434E-2</v>
      </c>
      <c r="F56" s="77">
        <v>3.8235122946454356E-2</v>
      </c>
      <c r="G56" s="78">
        <v>4.0248183006369807E-2</v>
      </c>
      <c r="I56" s="95">
        <v>0</v>
      </c>
      <c r="J56" s="18">
        <v>0</v>
      </c>
      <c r="K56" s="19">
        <v>0</v>
      </c>
      <c r="L56" s="77" t="s">
        <v>160</v>
      </c>
      <c r="M56" s="77" t="s">
        <v>160</v>
      </c>
      <c r="N56" s="78" t="s">
        <v>160</v>
      </c>
      <c r="P56" s="95">
        <v>1695</v>
      </c>
      <c r="Q56" s="18">
        <v>1741</v>
      </c>
      <c r="R56" s="19">
        <v>1900</v>
      </c>
      <c r="S56" s="77">
        <v>0.19163325803672576</v>
      </c>
      <c r="T56" s="77">
        <v>0.19925060713639911</v>
      </c>
      <c r="U56" s="78">
        <v>0.20051521857741839</v>
      </c>
    </row>
    <row r="57" spans="1:21" x14ac:dyDescent="0.2">
      <c r="A57" s="17" t="s">
        <v>172</v>
      </c>
      <c r="B57" s="18">
        <v>205680</v>
      </c>
      <c r="C57" s="18">
        <v>195886</v>
      </c>
      <c r="D57" s="19">
        <v>197521</v>
      </c>
      <c r="E57" s="77">
        <v>4.5719610396365553</v>
      </c>
      <c r="F57" s="77">
        <v>4.3019674287703378</v>
      </c>
      <c r="G57" s="78">
        <v>4.1841375555795635</v>
      </c>
      <c r="I57" s="95">
        <v>185100</v>
      </c>
      <c r="J57" s="18">
        <v>174090</v>
      </c>
      <c r="K57" s="19">
        <v>172615</v>
      </c>
      <c r="L57" s="77">
        <v>5.121431322463688</v>
      </c>
      <c r="M57" s="77">
        <v>4.731180925478669</v>
      </c>
      <c r="N57" s="78">
        <v>4.5748235360842964</v>
      </c>
      <c r="P57" s="95">
        <v>20580</v>
      </c>
      <c r="Q57" s="18">
        <v>21796</v>
      </c>
      <c r="R57" s="19">
        <v>24906</v>
      </c>
      <c r="S57" s="77">
        <v>2.3267330090830773</v>
      </c>
      <c r="T57" s="77">
        <v>2.4944665325358732</v>
      </c>
      <c r="U57" s="78">
        <v>2.6284379125732542</v>
      </c>
    </row>
    <row r="58" spans="1:21" x14ac:dyDescent="0.2">
      <c r="A58" s="17" t="s">
        <v>173</v>
      </c>
      <c r="B58" s="18">
        <v>11408</v>
      </c>
      <c r="C58" s="18">
        <v>11481</v>
      </c>
      <c r="D58" s="19">
        <v>18055</v>
      </c>
      <c r="E58" s="77">
        <v>0.2535829032486086</v>
      </c>
      <c r="F58" s="77">
        <v>0.25214098021151204</v>
      </c>
      <c r="G58" s="78">
        <v>0.38246365483158251</v>
      </c>
      <c r="I58" s="95">
        <v>6411</v>
      </c>
      <c r="J58" s="18">
        <v>6141</v>
      </c>
      <c r="K58" s="19">
        <v>11224</v>
      </c>
      <c r="L58" s="77">
        <v>0.17738247546361266</v>
      </c>
      <c r="M58" s="77">
        <v>0.16689173452446726</v>
      </c>
      <c r="N58" s="78">
        <v>0.29747020461147727</v>
      </c>
      <c r="P58" s="95">
        <v>4997</v>
      </c>
      <c r="Q58" s="18">
        <v>5340</v>
      </c>
      <c r="R58" s="19">
        <v>6831</v>
      </c>
      <c r="S58" s="77">
        <v>0.56495067280797551</v>
      </c>
      <c r="T58" s="77">
        <v>0.61114201154989733</v>
      </c>
      <c r="U58" s="78">
        <v>0.72090497794860264</v>
      </c>
    </row>
    <row r="59" spans="1:21" x14ac:dyDescent="0.2">
      <c r="A59" s="17" t="s">
        <v>174</v>
      </c>
      <c r="B59" s="18">
        <v>43834</v>
      </c>
      <c r="C59" s="18">
        <v>49818</v>
      </c>
      <c r="D59" s="19">
        <v>52874</v>
      </c>
      <c r="E59" s="77">
        <v>0.97436474237372983</v>
      </c>
      <c r="F59" s="77">
        <v>1.0940823405780948</v>
      </c>
      <c r="G59" s="78">
        <v>1.1200433833046299</v>
      </c>
      <c r="I59" s="95">
        <v>23578</v>
      </c>
      <c r="J59" s="18">
        <v>25316</v>
      </c>
      <c r="K59" s="19">
        <v>26274</v>
      </c>
      <c r="L59" s="77">
        <v>0.6523668704540726</v>
      </c>
      <c r="M59" s="77">
        <v>0.6880037699432362</v>
      </c>
      <c r="N59" s="78">
        <v>0.69634106877779345</v>
      </c>
      <c r="P59" s="95">
        <v>20256</v>
      </c>
      <c r="Q59" s="18">
        <v>24502</v>
      </c>
      <c r="R59" s="19">
        <v>26600</v>
      </c>
      <c r="S59" s="77">
        <v>2.29010222701588</v>
      </c>
      <c r="T59" s="77">
        <v>2.8041575968156525</v>
      </c>
      <c r="U59" s="78">
        <v>2.8072130600838574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77" t="s">
        <v>160</v>
      </c>
      <c r="F60" s="77" t="s">
        <v>160</v>
      </c>
      <c r="G60" s="78" t="s">
        <v>160</v>
      </c>
      <c r="I60" s="95">
        <v>0</v>
      </c>
      <c r="J60" s="18">
        <v>0</v>
      </c>
      <c r="K60" s="19">
        <v>0</v>
      </c>
      <c r="L60" s="77" t="s">
        <v>160</v>
      </c>
      <c r="M60" s="77" t="s">
        <v>160</v>
      </c>
      <c r="N60" s="78" t="s">
        <v>160</v>
      </c>
      <c r="P60" s="95">
        <v>0</v>
      </c>
      <c r="Q60" s="18">
        <v>0</v>
      </c>
      <c r="R60" s="19">
        <v>0</v>
      </c>
      <c r="S60" s="77" t="s">
        <v>160</v>
      </c>
      <c r="T60" s="77" t="s">
        <v>160</v>
      </c>
      <c r="U60" s="78" t="s">
        <v>160</v>
      </c>
    </row>
    <row r="61" spans="1:21" x14ac:dyDescent="0.2">
      <c r="A61" s="17" t="s">
        <v>176</v>
      </c>
      <c r="B61" s="18">
        <v>22248</v>
      </c>
      <c r="C61" s="18">
        <v>23983</v>
      </c>
      <c r="D61" s="19">
        <v>33133</v>
      </c>
      <c r="E61" s="77">
        <v>0.49454000977165535</v>
      </c>
      <c r="F61" s="77">
        <v>0.52670474073797524</v>
      </c>
      <c r="G61" s="78">
        <v>0.70186476186844771</v>
      </c>
      <c r="I61" s="95">
        <v>0</v>
      </c>
      <c r="J61" s="18">
        <v>0</v>
      </c>
      <c r="K61" s="19">
        <v>0</v>
      </c>
      <c r="L61" s="77" t="s">
        <v>160</v>
      </c>
      <c r="M61" s="77" t="s">
        <v>160</v>
      </c>
      <c r="N61" s="78" t="s">
        <v>160</v>
      </c>
      <c r="P61" s="95">
        <v>22248</v>
      </c>
      <c r="Q61" s="18">
        <v>23983</v>
      </c>
      <c r="R61" s="19">
        <v>33133</v>
      </c>
      <c r="S61" s="77">
        <v>2.5153137019475365</v>
      </c>
      <c r="T61" s="77">
        <v>2.7447600867043422</v>
      </c>
      <c r="U61" s="78">
        <v>3.4966688090134759</v>
      </c>
    </row>
    <row r="62" spans="1:21" x14ac:dyDescent="0.2">
      <c r="A62" s="17" t="s">
        <v>177</v>
      </c>
      <c r="B62" s="18">
        <v>19</v>
      </c>
      <c r="C62" s="18">
        <v>0</v>
      </c>
      <c r="D62" s="19">
        <v>0</v>
      </c>
      <c r="E62" s="77">
        <v>4.2234179187618893E-4</v>
      </c>
      <c r="F62" s="77" t="s">
        <v>160</v>
      </c>
      <c r="G62" s="78" t="s">
        <v>160</v>
      </c>
      <c r="I62" s="95">
        <v>0</v>
      </c>
      <c r="J62" s="18">
        <v>0</v>
      </c>
      <c r="K62" s="19">
        <v>0</v>
      </c>
      <c r="L62" s="77" t="s">
        <v>160</v>
      </c>
      <c r="M62" s="77" t="s">
        <v>160</v>
      </c>
      <c r="N62" s="78" t="s">
        <v>160</v>
      </c>
      <c r="P62" s="95">
        <v>19</v>
      </c>
      <c r="Q62" s="18">
        <v>0</v>
      </c>
      <c r="R62" s="19">
        <v>0</v>
      </c>
      <c r="S62" s="77">
        <v>2.1481014175208195E-3</v>
      </c>
      <c r="T62" s="77" t="s">
        <v>160</v>
      </c>
      <c r="U62" s="78" t="s">
        <v>160</v>
      </c>
    </row>
    <row r="63" spans="1:21" x14ac:dyDescent="0.2">
      <c r="A63" s="17" t="s">
        <v>178</v>
      </c>
      <c r="B63" s="18">
        <v>2254</v>
      </c>
      <c r="C63" s="18">
        <v>130</v>
      </c>
      <c r="D63" s="19">
        <v>0</v>
      </c>
      <c r="E63" s="77">
        <v>5.0103073625733151E-2</v>
      </c>
      <c r="F63" s="77">
        <v>2.8550063084658624E-3</v>
      </c>
      <c r="G63" s="78" t="s">
        <v>160</v>
      </c>
      <c r="I63" s="95">
        <v>0</v>
      </c>
      <c r="J63" s="18">
        <v>0</v>
      </c>
      <c r="K63" s="19">
        <v>0</v>
      </c>
      <c r="L63" s="77" t="s">
        <v>160</v>
      </c>
      <c r="M63" s="77" t="s">
        <v>160</v>
      </c>
      <c r="N63" s="78" t="s">
        <v>160</v>
      </c>
      <c r="P63" s="95">
        <v>2254</v>
      </c>
      <c r="Q63" s="18">
        <v>130</v>
      </c>
      <c r="R63" s="19">
        <v>0</v>
      </c>
      <c r="S63" s="77">
        <v>0.25483266289957512</v>
      </c>
      <c r="T63" s="77">
        <v>1.487798904522222E-2</v>
      </c>
      <c r="U63" s="78" t="s">
        <v>160</v>
      </c>
    </row>
    <row r="64" spans="1:21" x14ac:dyDescent="0.2">
      <c r="A64" s="17" t="s">
        <v>179</v>
      </c>
      <c r="B64" s="18">
        <v>138189</v>
      </c>
      <c r="C64" s="18">
        <v>100197</v>
      </c>
      <c r="D64" s="19">
        <v>0</v>
      </c>
      <c r="E64" s="77">
        <v>3.071736309346246</v>
      </c>
      <c r="F64" s="77">
        <v>2.2004851314565692</v>
      </c>
      <c r="G64" s="78" t="s">
        <v>160</v>
      </c>
      <c r="I64" s="95">
        <v>124742</v>
      </c>
      <c r="J64" s="18">
        <v>87610</v>
      </c>
      <c r="K64" s="19">
        <v>0</v>
      </c>
      <c r="L64" s="77">
        <v>3.4514186171084029</v>
      </c>
      <c r="M64" s="77">
        <v>2.3809452632614518</v>
      </c>
      <c r="N64" s="78" t="s">
        <v>160</v>
      </c>
      <c r="P64" s="95">
        <v>13447</v>
      </c>
      <c r="Q64" s="18">
        <v>12587</v>
      </c>
      <c r="R64" s="19">
        <v>0</v>
      </c>
      <c r="S64" s="77">
        <v>1.5202905137580243</v>
      </c>
      <c r="T64" s="77">
        <v>1.4405326777862468</v>
      </c>
      <c r="U64" s="78" t="s">
        <v>160</v>
      </c>
    </row>
    <row r="65" spans="1:21" x14ac:dyDescent="0.2">
      <c r="A65" s="17" t="s">
        <v>180</v>
      </c>
      <c r="B65" s="18">
        <v>24689</v>
      </c>
      <c r="C65" s="18">
        <v>31035</v>
      </c>
      <c r="D65" s="19">
        <v>38811</v>
      </c>
      <c r="E65" s="77">
        <v>0.54879981577006465</v>
      </c>
      <c r="F65" s="77">
        <v>0.68157785217875411</v>
      </c>
      <c r="G65" s="78">
        <v>0.82214327929485187</v>
      </c>
      <c r="I65" s="95">
        <v>23978</v>
      </c>
      <c r="J65" s="18">
        <v>30311</v>
      </c>
      <c r="K65" s="19">
        <v>38039</v>
      </c>
      <c r="L65" s="77">
        <v>0.6634342531066143</v>
      </c>
      <c r="M65" s="77">
        <v>0.82375107721399243</v>
      </c>
      <c r="N65" s="78">
        <v>1.0081494220612957</v>
      </c>
      <c r="P65" s="95">
        <v>711</v>
      </c>
      <c r="Q65" s="18">
        <v>724</v>
      </c>
      <c r="R65" s="19">
        <v>772</v>
      </c>
      <c r="S65" s="77">
        <v>8.0384216203015932E-2</v>
      </c>
      <c r="T65" s="77">
        <v>8.2858954374929905E-2</v>
      </c>
      <c r="U65" s="78">
        <v>8.1472499337772106E-2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77" t="s">
        <v>160</v>
      </c>
      <c r="F66" s="77" t="s">
        <v>160</v>
      </c>
      <c r="G66" s="78" t="s">
        <v>160</v>
      </c>
      <c r="I66" s="95">
        <v>0</v>
      </c>
      <c r="J66" s="18">
        <v>0</v>
      </c>
      <c r="K66" s="19">
        <v>0</v>
      </c>
      <c r="L66" s="77" t="s">
        <v>160</v>
      </c>
      <c r="M66" s="77" t="s">
        <v>160</v>
      </c>
      <c r="N66" s="78" t="s">
        <v>160</v>
      </c>
      <c r="P66" s="95">
        <v>0</v>
      </c>
      <c r="Q66" s="18">
        <v>0</v>
      </c>
      <c r="R66" s="19">
        <v>0</v>
      </c>
      <c r="S66" s="77" t="s">
        <v>160</v>
      </c>
      <c r="T66" s="77" t="s">
        <v>160</v>
      </c>
      <c r="U66" s="78" t="s">
        <v>160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77" t="s">
        <v>160</v>
      </c>
      <c r="F67" s="77" t="s">
        <v>160</v>
      </c>
      <c r="G67" s="78" t="s">
        <v>160</v>
      </c>
      <c r="I67" s="95">
        <v>0</v>
      </c>
      <c r="J67" s="18">
        <v>0</v>
      </c>
      <c r="K67" s="19">
        <v>0</v>
      </c>
      <c r="L67" s="77" t="s">
        <v>160</v>
      </c>
      <c r="M67" s="77" t="s">
        <v>160</v>
      </c>
      <c r="N67" s="78" t="s">
        <v>160</v>
      </c>
      <c r="P67" s="95">
        <v>0</v>
      </c>
      <c r="Q67" s="18">
        <v>0</v>
      </c>
      <c r="R67" s="19">
        <v>0</v>
      </c>
      <c r="S67" s="77" t="s">
        <v>160</v>
      </c>
      <c r="T67" s="77" t="s">
        <v>160</v>
      </c>
      <c r="U67" s="78" t="s">
        <v>160</v>
      </c>
    </row>
    <row r="68" spans="1:21" ht="13.5" thickBot="1" x14ac:dyDescent="0.25">
      <c r="A68" s="20" t="s">
        <v>4</v>
      </c>
      <c r="B68" s="21">
        <v>4498726</v>
      </c>
      <c r="C68" s="21">
        <v>4553405</v>
      </c>
      <c r="D68" s="22">
        <v>4720710</v>
      </c>
      <c r="E68" s="81">
        <v>100</v>
      </c>
      <c r="F68" s="81">
        <v>100</v>
      </c>
      <c r="G68" s="82">
        <v>100</v>
      </c>
      <c r="I68" s="96">
        <v>3614224</v>
      </c>
      <c r="J68" s="21">
        <v>3679631</v>
      </c>
      <c r="K68" s="22">
        <v>3773151</v>
      </c>
      <c r="L68" s="81">
        <v>100</v>
      </c>
      <c r="M68" s="81">
        <v>100</v>
      </c>
      <c r="N68" s="82">
        <v>100</v>
      </c>
      <c r="P68" s="96">
        <v>884502</v>
      </c>
      <c r="Q68" s="21">
        <v>873774</v>
      </c>
      <c r="R68" s="22">
        <v>947559</v>
      </c>
      <c r="S68" s="81">
        <v>100</v>
      </c>
      <c r="T68" s="81">
        <v>100</v>
      </c>
      <c r="U68" s="82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93"/>
      <c r="I70" s="25"/>
      <c r="J70" s="25"/>
      <c r="K70" s="25"/>
      <c r="L70" s="25"/>
      <c r="M70" s="25"/>
      <c r="N70" s="25"/>
      <c r="O70" s="93"/>
      <c r="P70" s="25"/>
      <c r="T70" s="25"/>
      <c r="U70" s="182">
        <v>8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3"/>
    </row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I37:N37"/>
    <mergeCell ref="P37:U37"/>
    <mergeCell ref="U70:U71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1"/>
  <sheetViews>
    <sheetView showGridLines="0" showRowColHeaders="0" zoomScaleNormal="100" zoomScaleSheetLayoutView="100" workbookViewId="0"/>
  </sheetViews>
  <sheetFormatPr defaultColWidth="11.42578125" defaultRowHeight="12.75" x14ac:dyDescent="0.2"/>
  <cols>
    <col min="1" max="1" width="26.5703125" style="122" customWidth="1"/>
    <col min="2" max="4" width="13.140625" style="122" customWidth="1"/>
    <col min="5" max="7" width="9.85546875" style="122" customWidth="1"/>
    <col min="8" max="16384" width="11.42578125" style="122"/>
  </cols>
  <sheetData>
    <row r="1" spans="1:7" ht="5.25" customHeight="1" x14ac:dyDescent="0.2"/>
    <row r="2" spans="1:7" x14ac:dyDescent="0.2">
      <c r="A2" s="123" t="s">
        <v>0</v>
      </c>
      <c r="B2" s="124"/>
      <c r="C2" s="124"/>
      <c r="D2" s="124"/>
      <c r="E2" s="124"/>
      <c r="F2" s="124"/>
    </row>
    <row r="3" spans="1:7" ht="6" customHeight="1" x14ac:dyDescent="0.25">
      <c r="A3" s="125"/>
      <c r="B3" s="124"/>
      <c r="C3" s="124"/>
      <c r="D3" s="124"/>
      <c r="E3" s="124"/>
      <c r="F3" s="124"/>
    </row>
    <row r="4" spans="1:7" ht="16.5" thickBot="1" x14ac:dyDescent="0.3">
      <c r="A4" s="126" t="s">
        <v>146</v>
      </c>
      <c r="B4" s="127"/>
      <c r="C4" s="127"/>
      <c r="D4" s="127"/>
      <c r="E4" s="127"/>
      <c r="F4" s="127"/>
    </row>
    <row r="5" spans="1:7" x14ac:dyDescent="0.2">
      <c r="A5" s="128"/>
      <c r="B5" s="129"/>
      <c r="C5" s="130" t="s">
        <v>1</v>
      </c>
      <c r="D5" s="131"/>
      <c r="E5" s="132"/>
      <c r="F5" s="130" t="s">
        <v>2</v>
      </c>
      <c r="G5" s="133"/>
    </row>
    <row r="6" spans="1:7" x14ac:dyDescent="0.2">
      <c r="A6" s="134" t="s">
        <v>3</v>
      </c>
      <c r="B6" s="14" t="s">
        <v>157</v>
      </c>
      <c r="C6" s="15" t="s">
        <v>153</v>
      </c>
      <c r="D6" s="66" t="s">
        <v>154</v>
      </c>
      <c r="E6" s="136" t="s">
        <v>157</v>
      </c>
      <c r="F6" s="136" t="s">
        <v>153</v>
      </c>
      <c r="G6" s="138" t="s">
        <v>154</v>
      </c>
    </row>
    <row r="7" spans="1:7" x14ac:dyDescent="0.2">
      <c r="A7" s="139" t="s">
        <v>81</v>
      </c>
      <c r="B7" s="18">
        <v>3770296</v>
      </c>
      <c r="C7" s="18">
        <v>3977774</v>
      </c>
      <c r="D7" s="18">
        <v>4304600</v>
      </c>
      <c r="E7" s="140">
        <v>19.588002609727585</v>
      </c>
      <c r="F7" s="141">
        <v>19.345475894862989</v>
      </c>
      <c r="G7" s="142">
        <v>19.323680172129162</v>
      </c>
    </row>
    <row r="8" spans="1:7" x14ac:dyDescent="0.2">
      <c r="A8" s="139" t="s">
        <v>158</v>
      </c>
      <c r="B8" s="18">
        <v>629214</v>
      </c>
      <c r="C8" s="18">
        <v>789437</v>
      </c>
      <c r="D8" s="18">
        <v>1285824</v>
      </c>
      <c r="E8" s="143">
        <v>3.2689861682152097</v>
      </c>
      <c r="F8" s="141">
        <v>3.8393419168642948</v>
      </c>
      <c r="G8" s="142">
        <v>5.7721627407071061</v>
      </c>
    </row>
    <row r="9" spans="1:7" x14ac:dyDescent="0.2">
      <c r="A9" s="139" t="s">
        <v>82</v>
      </c>
      <c r="B9" s="18">
        <v>4819104</v>
      </c>
      <c r="C9" s="18">
        <v>5079513</v>
      </c>
      <c r="D9" s="18">
        <v>5558007</v>
      </c>
      <c r="E9" s="143">
        <v>25.036925941238735</v>
      </c>
      <c r="F9" s="141">
        <v>24.703664989298833</v>
      </c>
      <c r="G9" s="142">
        <v>24.950320508863793</v>
      </c>
    </row>
    <row r="10" spans="1:7" x14ac:dyDescent="0.2">
      <c r="A10" s="139" t="s">
        <v>84</v>
      </c>
      <c r="B10" s="18">
        <v>2655757</v>
      </c>
      <c r="C10" s="18">
        <v>2967269</v>
      </c>
      <c r="D10" s="18">
        <v>3306475</v>
      </c>
      <c r="E10" s="143">
        <v>13.797583809547659</v>
      </c>
      <c r="F10" s="141">
        <v>14.430993543895205</v>
      </c>
      <c r="G10" s="142">
        <v>14.843020349658683</v>
      </c>
    </row>
    <row r="11" spans="1:7" x14ac:dyDescent="0.2">
      <c r="A11" s="139" t="s">
        <v>152</v>
      </c>
      <c r="B11" s="18">
        <v>3093479</v>
      </c>
      <c r="C11" s="18">
        <v>3396549</v>
      </c>
      <c r="D11" s="18">
        <v>3617659</v>
      </c>
      <c r="E11" s="143">
        <v>16.071702254978781</v>
      </c>
      <c r="F11" s="141">
        <v>16.518750639232142</v>
      </c>
      <c r="G11" s="142">
        <v>16.239949237519077</v>
      </c>
    </row>
    <row r="12" spans="1:7" x14ac:dyDescent="0.2">
      <c r="A12" s="139" t="s">
        <v>159</v>
      </c>
      <c r="B12" s="18">
        <v>0</v>
      </c>
      <c r="C12" s="18">
        <v>0</v>
      </c>
      <c r="D12" s="18">
        <v>0</v>
      </c>
      <c r="E12" s="143" t="s">
        <v>160</v>
      </c>
      <c r="F12" s="141" t="s">
        <v>160</v>
      </c>
      <c r="G12" s="142" t="s">
        <v>160</v>
      </c>
    </row>
    <row r="13" spans="1:7" x14ac:dyDescent="0.2">
      <c r="A13" s="139" t="s">
        <v>161</v>
      </c>
      <c r="B13" s="18">
        <v>413592</v>
      </c>
      <c r="C13" s="18">
        <v>466979</v>
      </c>
      <c r="D13" s="18">
        <v>500195</v>
      </c>
      <c r="E13" s="143">
        <v>2.1487546801000375</v>
      </c>
      <c r="F13" s="141">
        <v>2.2711021259395894</v>
      </c>
      <c r="G13" s="142">
        <v>2.2454137907582927</v>
      </c>
    </row>
    <row r="14" spans="1:7" x14ac:dyDescent="0.2">
      <c r="A14" s="139" t="s">
        <v>162</v>
      </c>
      <c r="B14" s="18">
        <v>501119</v>
      </c>
      <c r="C14" s="18">
        <v>493153</v>
      </c>
      <c r="D14" s="18">
        <v>497549</v>
      </c>
      <c r="E14" s="143">
        <v>2.6034879701180165</v>
      </c>
      <c r="F14" s="141">
        <v>2.3983965589747851</v>
      </c>
      <c r="G14" s="142">
        <v>2.2335356934355555</v>
      </c>
    </row>
    <row r="15" spans="1:7" x14ac:dyDescent="0.2">
      <c r="A15" s="139" t="s">
        <v>163</v>
      </c>
      <c r="B15" s="18">
        <v>146614</v>
      </c>
      <c r="C15" s="18">
        <v>125381</v>
      </c>
      <c r="D15" s="18">
        <v>126620</v>
      </c>
      <c r="E15" s="143">
        <v>0.76171086159351942</v>
      </c>
      <c r="F15" s="141">
        <v>0.60977700421738801</v>
      </c>
      <c r="G15" s="142">
        <v>0.56840690967685603</v>
      </c>
    </row>
    <row r="16" spans="1:7" x14ac:dyDescent="0.2">
      <c r="A16" s="139" t="s">
        <v>164</v>
      </c>
      <c r="B16" s="18">
        <v>406924</v>
      </c>
      <c r="C16" s="18">
        <v>468304</v>
      </c>
      <c r="D16" s="18">
        <v>524090</v>
      </c>
      <c r="E16" s="143">
        <v>2.1141120946368104</v>
      </c>
      <c r="F16" s="141">
        <v>2.2775461208876915</v>
      </c>
      <c r="G16" s="142">
        <v>2.3526802818870913</v>
      </c>
    </row>
    <row r="17" spans="1:7" x14ac:dyDescent="0.2">
      <c r="A17" s="139" t="s">
        <v>165</v>
      </c>
      <c r="B17" s="18">
        <v>0</v>
      </c>
      <c r="C17" s="18">
        <v>0</v>
      </c>
      <c r="D17" s="18">
        <v>0</v>
      </c>
      <c r="E17" s="143" t="s">
        <v>160</v>
      </c>
      <c r="F17" s="141" t="s">
        <v>160</v>
      </c>
      <c r="G17" s="142" t="s">
        <v>160</v>
      </c>
    </row>
    <row r="18" spans="1:7" x14ac:dyDescent="0.2">
      <c r="A18" s="139" t="s">
        <v>166</v>
      </c>
      <c r="B18" s="18">
        <v>0</v>
      </c>
      <c r="C18" s="18">
        <v>0</v>
      </c>
      <c r="D18" s="18">
        <v>0</v>
      </c>
      <c r="E18" s="143" t="s">
        <v>160</v>
      </c>
      <c r="F18" s="141" t="s">
        <v>160</v>
      </c>
      <c r="G18" s="142" t="s">
        <v>160</v>
      </c>
    </row>
    <row r="19" spans="1:7" x14ac:dyDescent="0.2">
      <c r="A19" s="139" t="s">
        <v>167</v>
      </c>
      <c r="B19" s="18">
        <v>0</v>
      </c>
      <c r="C19" s="18">
        <v>0</v>
      </c>
      <c r="D19" s="18">
        <v>0</v>
      </c>
      <c r="E19" s="143" t="s">
        <v>160</v>
      </c>
      <c r="F19" s="141" t="s">
        <v>160</v>
      </c>
      <c r="G19" s="142" t="s">
        <v>160</v>
      </c>
    </row>
    <row r="20" spans="1:7" x14ac:dyDescent="0.2">
      <c r="A20" s="139" t="s">
        <v>168</v>
      </c>
      <c r="B20" s="18">
        <v>0</v>
      </c>
      <c r="C20" s="18">
        <v>0</v>
      </c>
      <c r="D20" s="18">
        <v>0</v>
      </c>
      <c r="E20" s="143" t="s">
        <v>160</v>
      </c>
      <c r="F20" s="141" t="s">
        <v>160</v>
      </c>
      <c r="G20" s="142" t="s">
        <v>160</v>
      </c>
    </row>
    <row r="21" spans="1:7" x14ac:dyDescent="0.2">
      <c r="A21" s="139" t="s">
        <v>169</v>
      </c>
      <c r="B21" s="18">
        <v>935663</v>
      </c>
      <c r="C21" s="18">
        <v>981543</v>
      </c>
      <c r="D21" s="18">
        <v>1070935</v>
      </c>
      <c r="E21" s="143">
        <v>4.8610955972224836</v>
      </c>
      <c r="F21" s="141">
        <v>4.773628779883297</v>
      </c>
      <c r="G21" s="142">
        <v>4.8075095073036156</v>
      </c>
    </row>
    <row r="22" spans="1:7" x14ac:dyDescent="0.2">
      <c r="A22" s="139" t="s">
        <v>170</v>
      </c>
      <c r="B22" s="18">
        <v>0</v>
      </c>
      <c r="C22" s="18">
        <v>0</v>
      </c>
      <c r="D22" s="18">
        <v>10535</v>
      </c>
      <c r="E22" s="143" t="s">
        <v>160</v>
      </c>
      <c r="F22" s="141" t="s">
        <v>160</v>
      </c>
      <c r="G22" s="142">
        <v>4.7292424525712196E-2</v>
      </c>
    </row>
    <row r="23" spans="1:7" x14ac:dyDescent="0.2">
      <c r="A23" s="139" t="s">
        <v>171</v>
      </c>
      <c r="B23" s="18">
        <v>4621</v>
      </c>
      <c r="C23" s="18">
        <v>4784</v>
      </c>
      <c r="D23" s="18">
        <v>6476</v>
      </c>
      <c r="E23" s="143">
        <v>2.4007706572521405E-2</v>
      </c>
      <c r="F23" s="141">
        <v>2.3266469306960257E-2</v>
      </c>
      <c r="G23" s="142">
        <v>2.9071261625867317E-2</v>
      </c>
    </row>
    <row r="24" spans="1:7" x14ac:dyDescent="0.2">
      <c r="A24" s="139" t="s">
        <v>172</v>
      </c>
      <c r="B24" s="18">
        <v>808882</v>
      </c>
      <c r="C24" s="18">
        <v>795030</v>
      </c>
      <c r="D24" s="18">
        <v>811945</v>
      </c>
      <c r="E24" s="143">
        <v>4.2024240873824406</v>
      </c>
      <c r="F24" s="141">
        <v>3.8665428706339076</v>
      </c>
      <c r="G24" s="142">
        <v>3.6448834961110004</v>
      </c>
    </row>
    <row r="25" spans="1:7" x14ac:dyDescent="0.2">
      <c r="A25" s="139" t="s">
        <v>173</v>
      </c>
      <c r="B25" s="18">
        <v>59129</v>
      </c>
      <c r="C25" s="18">
        <v>62578</v>
      </c>
      <c r="D25" s="18">
        <v>98447</v>
      </c>
      <c r="E25" s="143">
        <v>0.30719577622302924</v>
      </c>
      <c r="F25" s="141">
        <v>0.30434137046215698</v>
      </c>
      <c r="G25" s="142">
        <v>0.44193614781991353</v>
      </c>
    </row>
    <row r="26" spans="1:7" x14ac:dyDescent="0.2">
      <c r="A26" s="139" t="s">
        <v>174</v>
      </c>
      <c r="B26" s="18">
        <v>120314</v>
      </c>
      <c r="C26" s="18">
        <v>150553</v>
      </c>
      <c r="D26" s="18">
        <v>166614</v>
      </c>
      <c r="E26" s="143">
        <v>0.62507318947551183</v>
      </c>
      <c r="F26" s="141">
        <v>0.73219831805409441</v>
      </c>
      <c r="G26" s="142">
        <v>0.74794304887774199</v>
      </c>
    </row>
    <row r="27" spans="1:7" x14ac:dyDescent="0.2">
      <c r="A27" s="139" t="s">
        <v>175</v>
      </c>
      <c r="B27" s="18">
        <v>31987</v>
      </c>
      <c r="C27" s="18">
        <v>41370</v>
      </c>
      <c r="D27" s="18">
        <v>49835</v>
      </c>
      <c r="E27" s="143">
        <v>0.16618362045774554</v>
      </c>
      <c r="F27" s="141">
        <v>0.20119854415320776</v>
      </c>
      <c r="G27" s="142">
        <v>0.22371314439856357</v>
      </c>
    </row>
    <row r="28" spans="1:7" x14ac:dyDescent="0.2">
      <c r="A28" s="139" t="s">
        <v>176</v>
      </c>
      <c r="B28" s="18">
        <v>138600</v>
      </c>
      <c r="C28" s="18">
        <v>147140</v>
      </c>
      <c r="D28" s="18">
        <v>178680</v>
      </c>
      <c r="E28" s="143">
        <v>0.72007533671315016</v>
      </c>
      <c r="F28" s="141">
        <v>0.7155995597462651</v>
      </c>
      <c r="G28" s="142">
        <v>0.80210825004786479</v>
      </c>
    </row>
    <row r="29" spans="1:7" x14ac:dyDescent="0.2">
      <c r="A29" s="139" t="s">
        <v>177</v>
      </c>
      <c r="B29" s="18">
        <v>8</v>
      </c>
      <c r="C29" s="18">
        <v>0</v>
      </c>
      <c r="D29" s="18">
        <v>0</v>
      </c>
      <c r="E29" s="143">
        <v>4.1562789997873026E-5</v>
      </c>
      <c r="F29" s="141" t="s">
        <v>160</v>
      </c>
      <c r="G29" s="142" t="s">
        <v>160</v>
      </c>
    </row>
    <row r="30" spans="1:7" x14ac:dyDescent="0.2">
      <c r="A30" s="139" t="s">
        <v>178</v>
      </c>
      <c r="B30" s="18">
        <v>6758</v>
      </c>
      <c r="C30" s="18">
        <v>475</v>
      </c>
      <c r="D30" s="18">
        <v>0</v>
      </c>
      <c r="E30" s="143">
        <v>3.5110166850703235E-2</v>
      </c>
      <c r="F30" s="141">
        <v>2.3101113964895744E-3</v>
      </c>
      <c r="G30" s="142" t="s">
        <v>160</v>
      </c>
    </row>
    <row r="31" spans="1:7" x14ac:dyDescent="0.2">
      <c r="A31" s="139" t="s">
        <v>179</v>
      </c>
      <c r="B31" s="18">
        <v>617207</v>
      </c>
      <c r="C31" s="18">
        <v>494031</v>
      </c>
      <c r="D31" s="18">
        <v>0</v>
      </c>
      <c r="E31" s="143">
        <v>3.2066056157771521</v>
      </c>
      <c r="F31" s="141">
        <v>2.4026666175139808</v>
      </c>
      <c r="G31" s="142" t="s">
        <v>160</v>
      </c>
    </row>
    <row r="32" spans="1:7" x14ac:dyDescent="0.2">
      <c r="A32" s="139" t="s">
        <v>180</v>
      </c>
      <c r="B32" s="18">
        <v>88718</v>
      </c>
      <c r="C32" s="18">
        <v>119916</v>
      </c>
      <c r="D32" s="18">
        <v>161809</v>
      </c>
      <c r="E32" s="143">
        <v>0.4609209503789124</v>
      </c>
      <c r="F32" s="141">
        <v>0.58319856467672371</v>
      </c>
      <c r="G32" s="142">
        <v>0.72637303465410208</v>
      </c>
    </row>
    <row r="33" spans="1:7" x14ac:dyDescent="0.2">
      <c r="A33" s="139" t="s">
        <v>181</v>
      </c>
      <c r="B33" s="18">
        <v>0</v>
      </c>
      <c r="C33" s="18">
        <v>0</v>
      </c>
      <c r="D33" s="18">
        <v>0</v>
      </c>
      <c r="E33" s="143" t="s">
        <v>160</v>
      </c>
      <c r="F33" s="141" t="s">
        <v>160</v>
      </c>
      <c r="G33" s="142" t="s">
        <v>160</v>
      </c>
    </row>
    <row r="34" spans="1:7" x14ac:dyDescent="0.2">
      <c r="A34" s="139" t="s">
        <v>182</v>
      </c>
      <c r="B34" s="18">
        <v>0</v>
      </c>
      <c r="C34" s="18">
        <v>0</v>
      </c>
      <c r="D34" s="18">
        <v>0</v>
      </c>
      <c r="E34" s="143" t="s">
        <v>160</v>
      </c>
      <c r="F34" s="141" t="s">
        <v>160</v>
      </c>
      <c r="G34" s="142" t="s">
        <v>160</v>
      </c>
    </row>
    <row r="35" spans="1:7" ht="13.5" thickBot="1" x14ac:dyDescent="0.25">
      <c r="A35" s="144" t="s">
        <v>4</v>
      </c>
      <c r="B35" s="21">
        <v>19247986</v>
      </c>
      <c r="C35" s="21">
        <v>20561779</v>
      </c>
      <c r="D35" s="21">
        <v>22276295</v>
      </c>
      <c r="E35" s="145">
        <v>100</v>
      </c>
      <c r="F35" s="146">
        <v>100</v>
      </c>
      <c r="G35" s="147">
        <v>100</v>
      </c>
    </row>
    <row r="37" spans="1:7" ht="16.5" thickBot="1" x14ac:dyDescent="0.3">
      <c r="A37" s="126" t="s">
        <v>147</v>
      </c>
      <c r="B37" s="127"/>
      <c r="C37" s="127"/>
      <c r="D37" s="127"/>
      <c r="E37" s="127"/>
      <c r="F37" s="127"/>
    </row>
    <row r="38" spans="1:7" x14ac:dyDescent="0.2">
      <c r="A38" s="128"/>
      <c r="B38" s="129"/>
      <c r="C38" s="130" t="s">
        <v>145</v>
      </c>
      <c r="D38" s="131"/>
      <c r="E38" s="132"/>
      <c r="F38" s="130" t="s">
        <v>2</v>
      </c>
      <c r="G38" s="133"/>
    </row>
    <row r="39" spans="1:7" x14ac:dyDescent="0.2">
      <c r="A39" s="134" t="s">
        <v>3</v>
      </c>
      <c r="B39" s="135" t="s">
        <v>157</v>
      </c>
      <c r="C39" s="136" t="s">
        <v>153</v>
      </c>
      <c r="D39" s="137" t="s">
        <v>154</v>
      </c>
      <c r="E39" s="136" t="s">
        <v>157</v>
      </c>
      <c r="F39" s="136" t="s">
        <v>153</v>
      </c>
      <c r="G39" s="138" t="s">
        <v>154</v>
      </c>
    </row>
    <row r="40" spans="1:7" x14ac:dyDescent="0.2">
      <c r="A40" s="139" t="s">
        <v>81</v>
      </c>
      <c r="B40" s="18">
        <v>568516</v>
      </c>
      <c r="C40" s="18">
        <v>561332</v>
      </c>
      <c r="D40" s="18">
        <v>588473</v>
      </c>
      <c r="E40" s="140">
        <v>18.24974319465845</v>
      </c>
      <c r="F40" s="141">
        <v>18.019334449379087</v>
      </c>
      <c r="G40" s="142">
        <v>18.371283663761051</v>
      </c>
    </row>
    <row r="41" spans="1:7" x14ac:dyDescent="0.2">
      <c r="A41" s="139" t="s">
        <v>158</v>
      </c>
      <c r="B41" s="18">
        <v>109952</v>
      </c>
      <c r="C41" s="18">
        <v>130157</v>
      </c>
      <c r="D41" s="18">
        <v>195637</v>
      </c>
      <c r="E41" s="143">
        <v>3.5295326142783772</v>
      </c>
      <c r="F41" s="141">
        <v>4.1781735477896031</v>
      </c>
      <c r="G41" s="142">
        <v>6.1075067541369288</v>
      </c>
    </row>
    <row r="42" spans="1:7" x14ac:dyDescent="0.2">
      <c r="A42" s="139" t="s">
        <v>82</v>
      </c>
      <c r="B42" s="18">
        <v>733683</v>
      </c>
      <c r="C42" s="18">
        <v>736051</v>
      </c>
      <c r="D42" s="18">
        <v>771956</v>
      </c>
      <c r="E42" s="143">
        <v>23.551714175654855</v>
      </c>
      <c r="F42" s="141">
        <v>23.627994022788521</v>
      </c>
      <c r="G42" s="142">
        <v>24.099359956943353</v>
      </c>
    </row>
    <row r="43" spans="1:7" x14ac:dyDescent="0.2">
      <c r="A43" s="139" t="s">
        <v>84</v>
      </c>
      <c r="B43" s="18">
        <v>430243</v>
      </c>
      <c r="C43" s="18">
        <v>452669</v>
      </c>
      <c r="D43" s="18">
        <v>466625</v>
      </c>
      <c r="E43" s="143">
        <v>13.811087570621469</v>
      </c>
      <c r="F43" s="141">
        <v>14.531140405082876</v>
      </c>
      <c r="G43" s="142">
        <v>14.567363735638679</v>
      </c>
    </row>
    <row r="44" spans="1:7" x14ac:dyDescent="0.2">
      <c r="A44" s="139" t="s">
        <v>152</v>
      </c>
      <c r="B44" s="18">
        <v>500577</v>
      </c>
      <c r="C44" s="18">
        <v>505874</v>
      </c>
      <c r="D44" s="18">
        <v>508352</v>
      </c>
      <c r="E44" s="143">
        <v>16.068855932203391</v>
      </c>
      <c r="F44" s="141">
        <v>16.239075618787449</v>
      </c>
      <c r="G44" s="142">
        <v>15.870020872733766</v>
      </c>
    </row>
    <row r="45" spans="1:7" x14ac:dyDescent="0.2">
      <c r="A45" s="139" t="s">
        <v>159</v>
      </c>
      <c r="B45" s="18">
        <v>0</v>
      </c>
      <c r="C45" s="18">
        <v>0</v>
      </c>
      <c r="D45" s="18">
        <v>0</v>
      </c>
      <c r="E45" s="143" t="s">
        <v>160</v>
      </c>
      <c r="F45" s="141" t="s">
        <v>160</v>
      </c>
      <c r="G45" s="142" t="s">
        <v>160</v>
      </c>
    </row>
    <row r="46" spans="1:7" x14ac:dyDescent="0.2">
      <c r="A46" s="139" t="s">
        <v>161</v>
      </c>
      <c r="B46" s="18">
        <v>92095</v>
      </c>
      <c r="C46" s="18">
        <v>92790</v>
      </c>
      <c r="D46" s="18">
        <v>95310</v>
      </c>
      <c r="E46" s="143">
        <v>2.9563109912686185</v>
      </c>
      <c r="F46" s="141">
        <v>2.9786544211943831</v>
      </c>
      <c r="G46" s="142">
        <v>2.975441602236748</v>
      </c>
    </row>
    <row r="47" spans="1:7" x14ac:dyDescent="0.2">
      <c r="A47" s="139" t="s">
        <v>162</v>
      </c>
      <c r="B47" s="18">
        <v>72006</v>
      </c>
      <c r="C47" s="18">
        <v>67013</v>
      </c>
      <c r="D47" s="18">
        <v>64725</v>
      </c>
      <c r="E47" s="143">
        <v>2.3114406779661016</v>
      </c>
      <c r="F47" s="141">
        <v>2.1511862132503414</v>
      </c>
      <c r="G47" s="142">
        <v>2.0206217364890726</v>
      </c>
    </row>
    <row r="48" spans="1:7" x14ac:dyDescent="0.2">
      <c r="A48" s="139" t="s">
        <v>163</v>
      </c>
      <c r="B48" s="18">
        <v>32179</v>
      </c>
      <c r="C48" s="18">
        <v>27396</v>
      </c>
      <c r="D48" s="18">
        <v>25949</v>
      </c>
      <c r="E48" s="143">
        <v>1.0329673857216231</v>
      </c>
      <c r="F48" s="141">
        <v>0.87943977285312336</v>
      </c>
      <c r="G48" s="142">
        <v>0.81009059003715633</v>
      </c>
    </row>
    <row r="49" spans="1:7" x14ac:dyDescent="0.2">
      <c r="A49" s="139" t="s">
        <v>164</v>
      </c>
      <c r="B49" s="18">
        <v>80895</v>
      </c>
      <c r="C49" s="18">
        <v>89488</v>
      </c>
      <c r="D49" s="18">
        <v>93162</v>
      </c>
      <c r="E49" s="143">
        <v>2.5967835130970722</v>
      </c>
      <c r="F49" s="141">
        <v>2.8726568255614069</v>
      </c>
      <c r="G49" s="142">
        <v>2.9083841207384316</v>
      </c>
    </row>
    <row r="50" spans="1:7" x14ac:dyDescent="0.2">
      <c r="A50" s="139" t="s">
        <v>165</v>
      </c>
      <c r="B50" s="18">
        <v>0</v>
      </c>
      <c r="C50" s="18">
        <v>0</v>
      </c>
      <c r="D50" s="18">
        <v>0</v>
      </c>
      <c r="E50" s="143" t="s">
        <v>160</v>
      </c>
      <c r="F50" s="141" t="s">
        <v>160</v>
      </c>
      <c r="G50" s="142" t="s">
        <v>160</v>
      </c>
    </row>
    <row r="51" spans="1:7" x14ac:dyDescent="0.2">
      <c r="A51" s="139" t="s">
        <v>166</v>
      </c>
      <c r="B51" s="18">
        <v>0</v>
      </c>
      <c r="C51" s="18">
        <v>0</v>
      </c>
      <c r="D51" s="18">
        <v>0</v>
      </c>
      <c r="E51" s="143" t="s">
        <v>160</v>
      </c>
      <c r="F51" s="141" t="s">
        <v>160</v>
      </c>
      <c r="G51" s="142" t="s">
        <v>160</v>
      </c>
    </row>
    <row r="52" spans="1:7" x14ac:dyDescent="0.2">
      <c r="A52" s="139" t="s">
        <v>167</v>
      </c>
      <c r="B52" s="18">
        <v>0</v>
      </c>
      <c r="C52" s="18">
        <v>0</v>
      </c>
      <c r="D52" s="18">
        <v>0</v>
      </c>
      <c r="E52" s="143" t="s">
        <v>160</v>
      </c>
      <c r="F52" s="141" t="s">
        <v>160</v>
      </c>
      <c r="G52" s="142" t="s">
        <v>160</v>
      </c>
    </row>
    <row r="53" spans="1:7" x14ac:dyDescent="0.2">
      <c r="A53" s="139" t="s">
        <v>168</v>
      </c>
      <c r="B53" s="18">
        <v>0</v>
      </c>
      <c r="C53" s="18">
        <v>0</v>
      </c>
      <c r="D53" s="18">
        <v>0</v>
      </c>
      <c r="E53" s="143" t="s">
        <v>160</v>
      </c>
      <c r="F53" s="141" t="s">
        <v>160</v>
      </c>
      <c r="G53" s="142" t="s">
        <v>160</v>
      </c>
    </row>
    <row r="54" spans="1:7" x14ac:dyDescent="0.2">
      <c r="A54" s="139" t="s">
        <v>169</v>
      </c>
      <c r="B54" s="18">
        <v>170683</v>
      </c>
      <c r="C54" s="18">
        <v>170252</v>
      </c>
      <c r="D54" s="18">
        <v>172469</v>
      </c>
      <c r="E54" s="143">
        <v>5.479038263995891</v>
      </c>
      <c r="F54" s="141">
        <v>5.4652642797412012</v>
      </c>
      <c r="G54" s="142">
        <v>5.3842349983859998</v>
      </c>
    </row>
    <row r="55" spans="1:7" x14ac:dyDescent="0.2">
      <c r="A55" s="139" t="s">
        <v>170</v>
      </c>
      <c r="B55" s="18">
        <v>0</v>
      </c>
      <c r="C55" s="18">
        <v>0</v>
      </c>
      <c r="D55" s="18">
        <v>577</v>
      </c>
      <c r="E55" s="143" t="s">
        <v>160</v>
      </c>
      <c r="F55" s="141" t="s">
        <v>160</v>
      </c>
      <c r="G55" s="142">
        <v>1.8013113046801001E-2</v>
      </c>
    </row>
    <row r="56" spans="1:7" x14ac:dyDescent="0.2">
      <c r="A56" s="139" t="s">
        <v>171</v>
      </c>
      <c r="B56" s="18">
        <v>1217</v>
      </c>
      <c r="C56" s="18">
        <v>1246</v>
      </c>
      <c r="D56" s="18">
        <v>1256</v>
      </c>
      <c r="E56" s="143">
        <v>3.9066512583461735E-2</v>
      </c>
      <c r="F56" s="141">
        <v>3.9997881332128477E-2</v>
      </c>
      <c r="G56" s="142">
        <v>3.9210519907767867E-2</v>
      </c>
    </row>
    <row r="57" spans="1:7" x14ac:dyDescent="0.2">
      <c r="A57" s="139" t="s">
        <v>172</v>
      </c>
      <c r="B57" s="18">
        <v>148203</v>
      </c>
      <c r="C57" s="18">
        <v>140169</v>
      </c>
      <c r="D57" s="18">
        <v>139568</v>
      </c>
      <c r="E57" s="143">
        <v>4.7574152542372881</v>
      </c>
      <c r="F57" s="141">
        <v>4.499569043694315</v>
      </c>
      <c r="G57" s="142">
        <v>4.3571129319166761</v>
      </c>
    </row>
    <row r="58" spans="1:7" x14ac:dyDescent="0.2">
      <c r="A58" s="139" t="s">
        <v>173</v>
      </c>
      <c r="B58" s="18">
        <v>7110</v>
      </c>
      <c r="C58" s="18">
        <v>7692</v>
      </c>
      <c r="D58" s="18">
        <v>13071</v>
      </c>
      <c r="E58" s="143">
        <v>0.2282357473035439</v>
      </c>
      <c r="F58" s="141">
        <v>0.24692111011776263</v>
      </c>
      <c r="G58" s="142">
        <v>0.40805788671531351</v>
      </c>
    </row>
    <row r="59" spans="1:7" x14ac:dyDescent="0.2">
      <c r="A59" s="139" t="s">
        <v>174</v>
      </c>
      <c r="B59" s="18">
        <v>20973</v>
      </c>
      <c r="C59" s="18">
        <v>22596</v>
      </c>
      <c r="D59" s="18">
        <v>23163</v>
      </c>
      <c r="E59" s="143">
        <v>0.67324730354391371</v>
      </c>
      <c r="F59" s="141">
        <v>0.72535483674219503</v>
      </c>
      <c r="G59" s="142">
        <v>0.72311566291690055</v>
      </c>
    </row>
    <row r="60" spans="1:7" x14ac:dyDescent="0.2">
      <c r="A60" s="139" t="s">
        <v>175</v>
      </c>
      <c r="B60" s="18">
        <v>0</v>
      </c>
      <c r="C60" s="18">
        <v>0</v>
      </c>
      <c r="D60" s="18">
        <v>0</v>
      </c>
      <c r="E60" s="143" t="s">
        <v>160</v>
      </c>
      <c r="F60" s="141" t="s">
        <v>160</v>
      </c>
      <c r="G60" s="142" t="s">
        <v>160</v>
      </c>
    </row>
    <row r="61" spans="1:7" x14ac:dyDescent="0.2">
      <c r="A61" s="139" t="s">
        <v>176</v>
      </c>
      <c r="B61" s="18">
        <v>23669</v>
      </c>
      <c r="C61" s="18">
        <v>11991</v>
      </c>
      <c r="D61" s="18">
        <v>16566</v>
      </c>
      <c r="E61" s="143">
        <v>0.75979070364663581</v>
      </c>
      <c r="F61" s="141">
        <v>0.38492343102211279</v>
      </c>
      <c r="G61" s="142">
        <v>0.51716677770070263</v>
      </c>
    </row>
    <row r="62" spans="1:7" x14ac:dyDescent="0.2">
      <c r="A62" s="139" t="s">
        <v>177</v>
      </c>
      <c r="B62" s="18">
        <v>2</v>
      </c>
      <c r="C62" s="18">
        <v>0</v>
      </c>
      <c r="D62" s="18">
        <v>0</v>
      </c>
      <c r="E62" s="143">
        <v>6.4201335387776068E-5</v>
      </c>
      <c r="F62" s="141" t="s">
        <v>160</v>
      </c>
      <c r="G62" s="142" t="s">
        <v>160</v>
      </c>
    </row>
    <row r="63" spans="1:7" x14ac:dyDescent="0.2">
      <c r="A63" s="139" t="s">
        <v>178</v>
      </c>
      <c r="B63" s="18">
        <v>1556</v>
      </c>
      <c r="C63" s="18">
        <v>85</v>
      </c>
      <c r="D63" s="18">
        <v>0</v>
      </c>
      <c r="E63" s="143">
        <v>4.9948638931689777E-2</v>
      </c>
      <c r="F63" s="141">
        <v>2.7285874102976888E-3</v>
      </c>
      <c r="G63" s="142" t="s">
        <v>160</v>
      </c>
    </row>
    <row r="64" spans="1:7" x14ac:dyDescent="0.2">
      <c r="A64" s="139" t="s">
        <v>179</v>
      </c>
      <c r="B64" s="18">
        <v>106297</v>
      </c>
      <c r="C64" s="18">
        <v>77976</v>
      </c>
      <c r="D64" s="18">
        <v>0</v>
      </c>
      <c r="E64" s="143">
        <v>3.4122046738572163</v>
      </c>
      <c r="F64" s="141">
        <v>2.5031097871220305</v>
      </c>
      <c r="G64" s="142" t="s">
        <v>160</v>
      </c>
    </row>
    <row r="65" spans="1:7" x14ac:dyDescent="0.2">
      <c r="A65" s="139" t="s">
        <v>180</v>
      </c>
      <c r="B65" s="18">
        <v>15344</v>
      </c>
      <c r="C65" s="18">
        <v>20388</v>
      </c>
      <c r="D65" s="18">
        <v>26363</v>
      </c>
      <c r="E65" s="143">
        <v>0.49255264509501795</v>
      </c>
      <c r="F65" s="141">
        <v>0.65447576613116798</v>
      </c>
      <c r="G65" s="142">
        <v>0.82301507669465312</v>
      </c>
    </row>
    <row r="66" spans="1:7" x14ac:dyDescent="0.2">
      <c r="A66" s="139" t="s">
        <v>181</v>
      </c>
      <c r="B66" s="18">
        <v>0</v>
      </c>
      <c r="C66" s="18">
        <v>0</v>
      </c>
      <c r="D66" s="18">
        <v>0</v>
      </c>
      <c r="E66" s="143" t="s">
        <v>160</v>
      </c>
      <c r="F66" s="141" t="s">
        <v>160</v>
      </c>
      <c r="G66" s="142" t="s">
        <v>160</v>
      </c>
    </row>
    <row r="67" spans="1:7" x14ac:dyDescent="0.2">
      <c r="A67" s="139" t="s">
        <v>182</v>
      </c>
      <c r="B67" s="18">
        <v>0</v>
      </c>
      <c r="C67" s="18">
        <v>0</v>
      </c>
      <c r="D67" s="18">
        <v>0</v>
      </c>
      <c r="E67" s="143" t="s">
        <v>160</v>
      </c>
      <c r="F67" s="141" t="s">
        <v>160</v>
      </c>
      <c r="G67" s="142" t="s">
        <v>160</v>
      </c>
    </row>
    <row r="68" spans="1:7" ht="13.5" thickBot="1" x14ac:dyDescent="0.25">
      <c r="A68" s="144" t="s">
        <v>4</v>
      </c>
      <c r="B68" s="21">
        <v>3115200</v>
      </c>
      <c r="C68" s="21">
        <v>3115165</v>
      </c>
      <c r="D68" s="21">
        <v>3203222</v>
      </c>
      <c r="E68" s="145">
        <v>100</v>
      </c>
      <c r="F68" s="146">
        <v>100</v>
      </c>
      <c r="G68" s="147">
        <v>100</v>
      </c>
    </row>
    <row r="69" spans="1:7" x14ac:dyDescent="0.2">
      <c r="A69" s="148"/>
      <c r="B69" s="148"/>
      <c r="C69" s="148"/>
      <c r="D69" s="148"/>
      <c r="E69" s="148"/>
      <c r="F69" s="148"/>
      <c r="G69" s="148"/>
    </row>
    <row r="70" spans="1:7" x14ac:dyDescent="0.2">
      <c r="A70" s="150" t="s">
        <v>155</v>
      </c>
      <c r="F70" s="149"/>
      <c r="G70" s="195">
        <v>9</v>
      </c>
    </row>
    <row r="71" spans="1:7" x14ac:dyDescent="0.2">
      <c r="A71" s="150" t="s">
        <v>156</v>
      </c>
      <c r="F71" s="149"/>
      <c r="G71" s="196"/>
    </row>
  </sheetData>
  <mergeCells count="1">
    <mergeCell ref="G70:G71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2022-11-01T08:27:49Z</dcterms:modified>
</cp:coreProperties>
</file>