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O:\Statistikk og analyse\HMoseby\Kvartalstatistikkene\Premiestatistikk\Rapport\"/>
    </mc:Choice>
  </mc:AlternateContent>
  <bookViews>
    <workbookView xWindow="-14" yWindow="-14" windowWidth="6915" windowHeight="8803" tabRatio="805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'Tab15'!$A$1:$U$66</definedName>
    <definedName name="_xlnm.Print_Area" localSheetId="18">'Tab17'!$A$1:$C$53</definedName>
    <definedName name="_xlnm.Print_Area" localSheetId="3">'Tab2'!$A$1:$K$65</definedName>
    <definedName name="_xlnm.Print_Area">'Tab5'!$A$4:$G$63</definedName>
  </definedNames>
  <calcPr calcId="179017"/>
</workbook>
</file>

<file path=xl/calcChain.xml><?xml version="1.0" encoding="utf-8"?>
<calcChain xmlns="http://schemas.openxmlformats.org/spreadsheetml/2006/main">
  <c r="K64" i="4" l="1"/>
  <c r="B54" i="2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53" i="2" l="1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<sst xmlns="http://schemas.openxmlformats.org/spreadsheetml/2006/main" count="3611" uniqueCount="185">
  <si>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</si>
  <si>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</si>
  <si>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</si>
  <si>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</si>
  <si>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</si>
  <si>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</si>
  <si>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</si>
  <si>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</si>
  <si>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</si>
  <si>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</si>
  <si>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</si>
  <si>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</si>
  <si>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</si>
  <si>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</si>
  <si>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</si>
  <si>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</si>
  <si>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</si>
  <si>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</si>
  <si>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</si>
  <si>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</si>
  <si>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</si>
  <si>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</si>
  <si>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</si>
  <si>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</si>
  <si>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</si>
  <si>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</si>
  <si>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</si>
  <si>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</si>
  <si>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</si>
  <si>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</si>
  <si>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</si>
  <si>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</si>
  <si>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</si>
  <si>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</si>
  <si>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</si>
  <si>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</si>
  <si>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</si>
  <si>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</si>
  <si>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</si>
  <si>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</si>
  <si>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</si>
  <si>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</si>
  <si>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</si>
  <si>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</si>
  <si>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</si>
  <si>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</si>
  <si>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</si>
  <si>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</si>
  <si>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</si>
  <si>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</si>
  <si>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</si>
  <si>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</si>
  <si>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</si>
  <si>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</si>
  <si>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</si>
  <si>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</si>
  <si>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</si>
  <si>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</si>
  <si>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</si>
  <si>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</si>
  <si>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</si>
  <si>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</si>
  <si>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</si>
  <si>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</si>
  <si>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</si>
  <si>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</si>
  <si>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</si>
  <si>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</si>
  <si>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</si>
  <si>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</si>
  <si>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</si>
  <si>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</si>
  <si>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</si>
  <si>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</si>
  <si>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</si>
  <si>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</si>
  <si>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</si>
  <si>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</si>
  <si>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</si>
  <si>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</si>
  <si>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</si>
  <si>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</si>
  <si>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</si>
  <si>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</si>
  <si>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</si>
  <si>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</si>
  <si>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</si>
  <si>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</si>
  <si>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</si>
  <si>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</si>
  <si>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</si>
  <si>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</si>
  <si>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</si>
  <si>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</si>
  <si>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</si>
  <si>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</si>
  <si>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</si>
  <si>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</si>
  <si>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</si>
  <si>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</si>
  <si>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</si>
  <si>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</si>
  <si>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</si>
  <si>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</si>
  <si>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</si>
  <si>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</si>
  <si>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</si>
  <si>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</si>
  <si>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</si>
  <si>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</si>
  <si>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</si>
  <si>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</si>
  <si>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</si>
  <si>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</si>
  <si>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</si>
  <si>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</si>
  <si>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</si>
  <si>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</si>
  <si>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</si>
  <si>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</si>
  <si>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</si>
  <si>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</si>
  <si>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</si>
  <si>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</si>
  <si>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</si>
  <si>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</si>
  <si>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</si>
  <si>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</si>
  <si>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</si>
  <si>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</si>
  <si>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</si>
  <si>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</si>
  <si>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</si>
  <si>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</si>
  <si>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</si>
  <si>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</si>
  <si>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</si>
  <si>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</si>
  <si>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</si>
  <si>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</si>
  <si>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</si>
  <si>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</si>
  <si>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</si>
  <si>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</si>
  <si>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</si>
  <si>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</si>
  <si>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</si>
  <si>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</si>
  <si>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</si>
  <si>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</si>
  <si>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</si>
  <si>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</si>
  <si>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</si>
  <si>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30.09.2017</t>
  </si>
  <si>
    <t>30.09.2018</t>
  </si>
  <si>
    <t>Finans Norge / Skadestatistikk</t>
  </si>
  <si>
    <t>Premiestatistikk skadeforsikring 3. kvartal 2018</t>
  </si>
  <si>
    <t>30.09.2016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</si>
  <si>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</si>
  <si>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</si>
  <si>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</si>
  <si>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</si>
  <si>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</si>
  <si>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</si>
  <si>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</si>
  <si>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</si>
  <si>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</si>
  <si>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</si>
  <si>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Oslo Pensjonsforsikring</t>
  </si>
  <si>
    <t>Eika Forsikring</t>
  </si>
  <si>
    <t>Telenor Forsikring</t>
  </si>
  <si>
    <t>AIG Europe</t>
  </si>
  <si>
    <t>Oslo Forsikring</t>
  </si>
  <si>
    <t>Inter Hannover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</si>
  <si>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</si>
  <si>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</si>
  <si>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</si>
  <si>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</si>
  <si>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</si>
  <si>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</si>
  <si>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</si>
  <si>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</si>
  <si>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</si>
  <si>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</si>
  <si>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Insr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</si>
</sst>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199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1" fontId="9" fillId="0" borderId="17" xfId="0" applyNumberFormat="1" applyFont="1" applyBorder="1" applyAlignment="1">
      <alignment horizontal="righ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19" xfId="0" applyNumberFormat="1" applyFont="1" applyBorder="1" applyAlignment="1">
      <alignment horizontal="right"/>
    </xf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36" fillId="0" borderId="0" xfId="0" applyFont="1"/>
    <xf numFmtId="169" fontId="36" fillId="0" borderId="0" xfId="7" applyNumberFormat="1" applyFont="1"/>
    <xf numFmtId="0" fontId="37" fillId="0" borderId="0" xfId="0" applyFont="1"/>
    <xf numFmtId="0" fontId="38" fillId="0" borderId="0" xfId="0" applyFont="1"/>
    <xf numFmtId="14" fontId="39" fillId="0" borderId="0" xfId="0" applyNumberFormat="1" applyFont="1"/>
    <xf numFmtId="168" fontId="36" fillId="0" borderId="0" xfId="0" applyNumberFormat="1" applyFont="1"/>
    <xf numFmtId="0" fontId="37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70" fontId="36" fillId="0" borderId="0" xfId="0" applyNumberFormat="1" applyFont="1"/>
    <xf numFmtId="3" fontId="37" fillId="0" borderId="0" xfId="0" applyNumberFormat="1" applyFont="1"/>
    <xf numFmtId="14" fontId="36" fillId="0" borderId="0" xfId="0" quotePrefix="1" applyNumberFormat="1" applyFont="1"/>
    <xf numFmtId="166" fontId="9" fillId="3" borderId="28" xfId="0" applyNumberFormat="1" applyFont="1" applyFill="1" applyBorder="1" applyAlignment="1" applyProtection="1">
      <alignment horizontal="right"/>
    </xf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7" fontId="12" fillId="0" borderId="21" xfId="1" applyNumberFormat="1" applyFont="1" applyBorder="1" applyAlignment="1" applyProtection="1">
      <alignment horizontal="center"/>
    </xf>
    <xf numFmtId="167" fontId="12" fillId="0" borderId="10" xfId="1" applyNumberFormat="1" applyFont="1" applyBorder="1" applyAlignment="1" applyProtection="1">
      <alignment horizontal="center"/>
    </xf>
    <xf numFmtId="167" fontId="12" fillId="0" borderId="1" xfId="1" applyNumberFormat="1" applyFont="1" applyBorder="1" applyAlignment="1" applyProtection="1">
      <alignment horizontal="center"/>
    </xf>
    <xf numFmtId="167" fontId="12" fillId="0" borderId="20" xfId="1" applyNumberFormat="1" applyFont="1" applyBorder="1" applyAlignment="1" applyProtection="1">
      <alignment horizontal="center"/>
    </xf>
    <xf numFmtId="167" fontId="12" fillId="0" borderId="2" xfId="1" applyNumberFormat="1" applyFont="1" applyBorder="1" applyAlignment="1" applyProtection="1">
      <alignment horizontal="center"/>
    </xf>
    <xf numFmtId="167" fontId="12" fillId="0" borderId="28" xfId="1" applyNumberFormat="1" applyFont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2 2 2" xfId="16"/>
    <cellStyle name="Normal 2 3" xfId="17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0.25823509059807415</c:v>
                </c:pt>
                <c:pt idx="1">
                  <c:v>0.21124130767561394</c:v>
                </c:pt>
                <c:pt idx="2">
                  <c:v>0.13064510702285745</c:v>
                </c:pt>
                <c:pt idx="3">
                  <c:v>0.10633217573867154</c:v>
                </c:pt>
                <c:pt idx="4">
                  <c:v>0.29354631896478289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30.09.2017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2317.1570000000002</c:v>
                </c:pt>
                <c:pt idx="1">
                  <c:v>7394.6909999999998</c:v>
                </c:pt>
                <c:pt idx="2">
                  <c:v>1775.0369999999994</c:v>
                </c:pt>
                <c:pt idx="3">
                  <c:v>7550.8940000000002</c:v>
                </c:pt>
                <c:pt idx="4">
                  <c:v>1067.202</c:v>
                </c:pt>
                <c:pt idx="5">
                  <c:v>2261.7570000000001</c:v>
                </c:pt>
                <c:pt idx="6">
                  <c:v>3266.26</c:v>
                </c:pt>
                <c:pt idx="7">
                  <c:v>1613.817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30.09.2018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2422.6019999999999</c:v>
                </c:pt>
                <c:pt idx="1">
                  <c:v>7536.3429999999998</c:v>
                </c:pt>
                <c:pt idx="2">
                  <c:v>1948.8600000000015</c:v>
                </c:pt>
                <c:pt idx="3">
                  <c:v>7819.1289999999999</c:v>
                </c:pt>
                <c:pt idx="4">
                  <c:v>1064.2670000000001</c:v>
                </c:pt>
                <c:pt idx="5">
                  <c:v>2221.1729999999998</c:v>
                </c:pt>
                <c:pt idx="6">
                  <c:v>3375.7719999999999</c:v>
                </c:pt>
                <c:pt idx="7">
                  <c:v>1758.1969999999999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37760378</c:v>
                </c:pt>
                <c:pt idx="1">
                  <c:v>20612386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883991</xdr:colOff>
      <xdr:row>52</xdr:row>
      <xdr:rowOff>8626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5CD2C54-71E8-4A6F-8FDB-414F9387B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9525"/>
          <a:ext cx="6974241" cy="11334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40</xdr:row>
      <xdr:rowOff>54812</xdr:rowOff>
    </xdr:from>
    <xdr:to>
      <xdr:col>4</xdr:col>
      <xdr:colOff>815992</xdr:colOff>
      <xdr:row>42</xdr:row>
      <xdr:rowOff>189242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5325" y="9181560"/>
          <a:ext cx="3640245" cy="548498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3. KVARTAL 2018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07. november 2018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0" y="7414260"/>
          <a:ext cx="5812155" cy="118364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4050" y="8430260"/>
          <a:ext cx="5653433" cy="3728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8858" y="794385"/>
          <a:ext cx="214247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 og Oslo Forsikring har separate oppføringer fra og med 4. kvartal 2015.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skiftet navn til Insr Insurance i 2016.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fontAlgn="base"/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NEMI har fusjonert med Insr og rapporterer f.o.m. 2.kvartal 2018 som en del av Insr. Historikken for NEMI og Insr er derfor slått sammen.</a:t>
          </a:r>
        </a:p>
        <a:p>
          <a:pPr fontAlgn="base"/>
          <a:endParaRPr lang="nb-NO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fontAlgn="base"/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Inter Hannover har ikke tegnet bestand etter 2. kvartal 2017 og har derfor ingen tall f.o.m. dette kvartalet.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Noen av Ifs individuelle personprodukter rapporteres nå bare til livstatistikken. 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konverterer sine landbruksprodukter, noe som gir forskyvninger mellom privat (villa) og næring på brann-kombinert.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har ikke levert oppdaterte premietall.</a:t>
          </a:r>
        </a:p>
        <a:p>
          <a:pPr rtl="0"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AIG, ACE og Møretrygd har ikke levert oppdaterte premietall.</a:t>
          </a:r>
        </a:p>
        <a:p>
          <a:pPr fontAlgn="base"/>
          <a:endParaRPr lang="en-US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30.09.16: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og AIG har ikke levert oppdaterte premietall.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31.12.16: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 rapporterer ikke lenger til bestandsstatistikken.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31.03.17:</a:t>
          </a:r>
          <a:endParaRPr lang="nb-NO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og Møretrygd har ikke levert oppdaterte premietall.</a:t>
          </a:r>
          <a:endParaRPr lang="nb-NO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30.06.17: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ACE, Euro Insurance og W R Berkley har ikke levert oppdaterte premietall.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indent="0" rtl="0" fontAlgn="base"/>
          <a:r>
            <a:rPr lang="en-US" sz="1100" b="0" i="1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30.09.17:</a:t>
          </a:r>
          <a:endParaRPr lang="nb-NO" sz="1100" b="0" i="1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 fontAlgn="base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har meldt seg ut av Finans Norge og følgelig ikke levert premietall.</a:t>
          </a:r>
          <a:endParaRPr lang="nb-NO" sz="11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24809</xdr:rowOff>
    </xdr:from>
    <xdr:to>
      <xdr:col>10</xdr:col>
      <xdr:colOff>133350</xdr:colOff>
      <xdr:row>23</xdr:row>
      <xdr:rowOff>5758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Insr (tidl. Vardia)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89145</xdr:colOff>
      <xdr:row>4</xdr:row>
      <xdr:rowOff>28575</xdr:rowOff>
    </xdr:from>
    <xdr:to>
      <xdr:col>2</xdr:col>
      <xdr:colOff>2582178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748957" y="560537"/>
          <a:ext cx="2881221" cy="936361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57"/>
  <sheetViews>
    <sheetView showGridLines="0" showRowColHeaders="0" tabSelected="1" zoomScale="50" zoomScaleNormal="50" zoomScaleSheetLayoutView="100" workbookViewId="0"/>
  </sheetViews>
  <sheetFormatPr defaultColWidth="11.5" defaultRowHeight="12.9" x14ac:dyDescent="0.2"/>
  <cols>
    <col min="1" max="1" width="16.375" style="152" customWidth="1"/>
    <col min="2" max="4" width="11.5" style="152"/>
    <col min="5" max="5" width="14.125" style="152" bestFit="1" customWidth="1"/>
    <col min="6" max="7" width="11.5" style="152"/>
    <col min="8" max="8" width="13.5" style="152" customWidth="1"/>
    <col min="9" max="9" width="11.5" style="152"/>
    <col min="10" max="10" width="13.5" style="152" bestFit="1" customWidth="1"/>
    <col min="11" max="256" width="11.5" style="152"/>
    <col min="257" max="257" width="16.375" style="152" customWidth="1"/>
    <col min="258" max="260" width="11.5" style="152"/>
    <col min="261" max="261" width="14.125" style="152" bestFit="1" customWidth="1"/>
    <col min="262" max="263" width="11.5" style="152"/>
    <col min="264" max="264" width="13.5" style="152" customWidth="1"/>
    <col min="265" max="265" width="11.5" style="152"/>
    <col min="266" max="266" width="13.5" style="152" bestFit="1" customWidth="1"/>
    <col min="267" max="512" width="11.5" style="152"/>
    <col min="513" max="513" width="16.375" style="152" customWidth="1"/>
    <col min="514" max="516" width="11.5" style="152"/>
    <col min="517" max="517" width="14.125" style="152" bestFit="1" customWidth="1"/>
    <col min="518" max="519" width="11.5" style="152"/>
    <col min="520" max="520" width="13.5" style="152" customWidth="1"/>
    <col min="521" max="521" width="11.5" style="152"/>
    <col min="522" max="522" width="13.5" style="152" bestFit="1" customWidth="1"/>
    <col min="523" max="768" width="11.5" style="152"/>
    <col min="769" max="769" width="16.375" style="152" customWidth="1"/>
    <col min="770" max="772" width="11.5" style="152"/>
    <col min="773" max="773" width="14.125" style="152" bestFit="1" customWidth="1"/>
    <col min="774" max="775" width="11.5" style="152"/>
    <col min="776" max="776" width="13.5" style="152" customWidth="1"/>
    <col min="777" max="777" width="11.5" style="152"/>
    <col min="778" max="778" width="13.5" style="152" bestFit="1" customWidth="1"/>
    <col min="779" max="1024" width="11.5" style="152"/>
    <col min="1025" max="1025" width="16.375" style="152" customWidth="1"/>
    <col min="1026" max="1028" width="11.5" style="152"/>
    <col min="1029" max="1029" width="14.125" style="152" bestFit="1" customWidth="1"/>
    <col min="1030" max="1031" width="11.5" style="152"/>
    <col min="1032" max="1032" width="13.5" style="152" customWidth="1"/>
    <col min="1033" max="1033" width="11.5" style="152"/>
    <col min="1034" max="1034" width="13.5" style="152" bestFit="1" customWidth="1"/>
    <col min="1035" max="1280" width="11.5" style="152"/>
    <col min="1281" max="1281" width="16.375" style="152" customWidth="1"/>
    <col min="1282" max="1284" width="11.5" style="152"/>
    <col min="1285" max="1285" width="14.125" style="152" bestFit="1" customWidth="1"/>
    <col min="1286" max="1287" width="11.5" style="152"/>
    <col min="1288" max="1288" width="13.5" style="152" customWidth="1"/>
    <col min="1289" max="1289" width="11.5" style="152"/>
    <col min="1290" max="1290" width="13.5" style="152" bestFit="1" customWidth="1"/>
    <col min="1291" max="1536" width="11.5" style="152"/>
    <col min="1537" max="1537" width="16.375" style="152" customWidth="1"/>
    <col min="1538" max="1540" width="11.5" style="152"/>
    <col min="1541" max="1541" width="14.125" style="152" bestFit="1" customWidth="1"/>
    <col min="1542" max="1543" width="11.5" style="152"/>
    <col min="1544" max="1544" width="13.5" style="152" customWidth="1"/>
    <col min="1545" max="1545" width="11.5" style="152"/>
    <col min="1546" max="1546" width="13.5" style="152" bestFit="1" customWidth="1"/>
    <col min="1547" max="1792" width="11.5" style="152"/>
    <col min="1793" max="1793" width="16.375" style="152" customWidth="1"/>
    <col min="1794" max="1796" width="11.5" style="152"/>
    <col min="1797" max="1797" width="14.125" style="152" bestFit="1" customWidth="1"/>
    <col min="1798" max="1799" width="11.5" style="152"/>
    <col min="1800" max="1800" width="13.5" style="152" customWidth="1"/>
    <col min="1801" max="1801" width="11.5" style="152"/>
    <col min="1802" max="1802" width="13.5" style="152" bestFit="1" customWidth="1"/>
    <col min="1803" max="2048" width="11.5" style="152"/>
    <col min="2049" max="2049" width="16.375" style="152" customWidth="1"/>
    <col min="2050" max="2052" width="11.5" style="152"/>
    <col min="2053" max="2053" width="14.125" style="152" bestFit="1" customWidth="1"/>
    <col min="2054" max="2055" width="11.5" style="152"/>
    <col min="2056" max="2056" width="13.5" style="152" customWidth="1"/>
    <col min="2057" max="2057" width="11.5" style="152"/>
    <col min="2058" max="2058" width="13.5" style="152" bestFit="1" customWidth="1"/>
    <col min="2059" max="2304" width="11.5" style="152"/>
    <col min="2305" max="2305" width="16.375" style="152" customWidth="1"/>
    <col min="2306" max="2308" width="11.5" style="152"/>
    <col min="2309" max="2309" width="14.125" style="152" bestFit="1" customWidth="1"/>
    <col min="2310" max="2311" width="11.5" style="152"/>
    <col min="2312" max="2312" width="13.5" style="152" customWidth="1"/>
    <col min="2313" max="2313" width="11.5" style="152"/>
    <col min="2314" max="2314" width="13.5" style="152" bestFit="1" customWidth="1"/>
    <col min="2315" max="2560" width="11.5" style="152"/>
    <col min="2561" max="2561" width="16.375" style="152" customWidth="1"/>
    <col min="2562" max="2564" width="11.5" style="152"/>
    <col min="2565" max="2565" width="14.125" style="152" bestFit="1" customWidth="1"/>
    <col min="2566" max="2567" width="11.5" style="152"/>
    <col min="2568" max="2568" width="13.5" style="152" customWidth="1"/>
    <col min="2569" max="2569" width="11.5" style="152"/>
    <col min="2570" max="2570" width="13.5" style="152" bestFit="1" customWidth="1"/>
    <col min="2571" max="2816" width="11.5" style="152"/>
    <col min="2817" max="2817" width="16.375" style="152" customWidth="1"/>
    <col min="2818" max="2820" width="11.5" style="152"/>
    <col min="2821" max="2821" width="14.125" style="152" bestFit="1" customWidth="1"/>
    <col min="2822" max="2823" width="11.5" style="152"/>
    <col min="2824" max="2824" width="13.5" style="152" customWidth="1"/>
    <col min="2825" max="2825" width="11.5" style="152"/>
    <col min="2826" max="2826" width="13.5" style="152" bestFit="1" customWidth="1"/>
    <col min="2827" max="3072" width="11.5" style="152"/>
    <col min="3073" max="3073" width="16.375" style="152" customWidth="1"/>
    <col min="3074" max="3076" width="11.5" style="152"/>
    <col min="3077" max="3077" width="14.125" style="152" bestFit="1" customWidth="1"/>
    <col min="3078" max="3079" width="11.5" style="152"/>
    <col min="3080" max="3080" width="13.5" style="152" customWidth="1"/>
    <col min="3081" max="3081" width="11.5" style="152"/>
    <col min="3082" max="3082" width="13.5" style="152" bestFit="1" customWidth="1"/>
    <col min="3083" max="3328" width="11.5" style="152"/>
    <col min="3329" max="3329" width="16.375" style="152" customWidth="1"/>
    <col min="3330" max="3332" width="11.5" style="152"/>
    <col min="3333" max="3333" width="14.125" style="152" bestFit="1" customWidth="1"/>
    <col min="3334" max="3335" width="11.5" style="152"/>
    <col min="3336" max="3336" width="13.5" style="152" customWidth="1"/>
    <col min="3337" max="3337" width="11.5" style="152"/>
    <col min="3338" max="3338" width="13.5" style="152" bestFit="1" customWidth="1"/>
    <col min="3339" max="3584" width="11.5" style="152"/>
    <col min="3585" max="3585" width="16.375" style="152" customWidth="1"/>
    <col min="3586" max="3588" width="11.5" style="152"/>
    <col min="3589" max="3589" width="14.125" style="152" bestFit="1" customWidth="1"/>
    <col min="3590" max="3591" width="11.5" style="152"/>
    <col min="3592" max="3592" width="13.5" style="152" customWidth="1"/>
    <col min="3593" max="3593" width="11.5" style="152"/>
    <col min="3594" max="3594" width="13.5" style="152" bestFit="1" customWidth="1"/>
    <col min="3595" max="3840" width="11.5" style="152"/>
    <col min="3841" max="3841" width="16.375" style="152" customWidth="1"/>
    <col min="3842" max="3844" width="11.5" style="152"/>
    <col min="3845" max="3845" width="14.125" style="152" bestFit="1" customWidth="1"/>
    <col min="3846" max="3847" width="11.5" style="152"/>
    <col min="3848" max="3848" width="13.5" style="152" customWidth="1"/>
    <col min="3849" max="3849" width="11.5" style="152"/>
    <col min="3850" max="3850" width="13.5" style="152" bestFit="1" customWidth="1"/>
    <col min="3851" max="4096" width="11.5" style="152"/>
    <col min="4097" max="4097" width="16.375" style="152" customWidth="1"/>
    <col min="4098" max="4100" width="11.5" style="152"/>
    <col min="4101" max="4101" width="14.125" style="152" bestFit="1" customWidth="1"/>
    <col min="4102" max="4103" width="11.5" style="152"/>
    <col min="4104" max="4104" width="13.5" style="152" customWidth="1"/>
    <col min="4105" max="4105" width="11.5" style="152"/>
    <col min="4106" max="4106" width="13.5" style="152" bestFit="1" customWidth="1"/>
    <col min="4107" max="4352" width="11.5" style="152"/>
    <col min="4353" max="4353" width="16.375" style="152" customWidth="1"/>
    <col min="4354" max="4356" width="11.5" style="152"/>
    <col min="4357" max="4357" width="14.125" style="152" bestFit="1" customWidth="1"/>
    <col min="4358" max="4359" width="11.5" style="152"/>
    <col min="4360" max="4360" width="13.5" style="152" customWidth="1"/>
    <col min="4361" max="4361" width="11.5" style="152"/>
    <col min="4362" max="4362" width="13.5" style="152" bestFit="1" customWidth="1"/>
    <col min="4363" max="4608" width="11.5" style="152"/>
    <col min="4609" max="4609" width="16.375" style="152" customWidth="1"/>
    <col min="4610" max="4612" width="11.5" style="152"/>
    <col min="4613" max="4613" width="14.125" style="152" bestFit="1" customWidth="1"/>
    <col min="4614" max="4615" width="11.5" style="152"/>
    <col min="4616" max="4616" width="13.5" style="152" customWidth="1"/>
    <col min="4617" max="4617" width="11.5" style="152"/>
    <col min="4618" max="4618" width="13.5" style="152" bestFit="1" customWidth="1"/>
    <col min="4619" max="4864" width="11.5" style="152"/>
    <col min="4865" max="4865" width="16.375" style="152" customWidth="1"/>
    <col min="4866" max="4868" width="11.5" style="152"/>
    <col min="4869" max="4869" width="14.125" style="152" bestFit="1" customWidth="1"/>
    <col min="4870" max="4871" width="11.5" style="152"/>
    <col min="4872" max="4872" width="13.5" style="152" customWidth="1"/>
    <col min="4873" max="4873" width="11.5" style="152"/>
    <col min="4874" max="4874" width="13.5" style="152" bestFit="1" customWidth="1"/>
    <col min="4875" max="5120" width="11.5" style="152"/>
    <col min="5121" max="5121" width="16.375" style="152" customWidth="1"/>
    <col min="5122" max="5124" width="11.5" style="152"/>
    <col min="5125" max="5125" width="14.125" style="152" bestFit="1" customWidth="1"/>
    <col min="5126" max="5127" width="11.5" style="152"/>
    <col min="5128" max="5128" width="13.5" style="152" customWidth="1"/>
    <col min="5129" max="5129" width="11.5" style="152"/>
    <col min="5130" max="5130" width="13.5" style="152" bestFit="1" customWidth="1"/>
    <col min="5131" max="5376" width="11.5" style="152"/>
    <col min="5377" max="5377" width="16.375" style="152" customWidth="1"/>
    <col min="5378" max="5380" width="11.5" style="152"/>
    <col min="5381" max="5381" width="14.125" style="152" bestFit="1" customWidth="1"/>
    <col min="5382" max="5383" width="11.5" style="152"/>
    <col min="5384" max="5384" width="13.5" style="152" customWidth="1"/>
    <col min="5385" max="5385" width="11.5" style="152"/>
    <col min="5386" max="5386" width="13.5" style="152" bestFit="1" customWidth="1"/>
    <col min="5387" max="5632" width="11.5" style="152"/>
    <col min="5633" max="5633" width="16.375" style="152" customWidth="1"/>
    <col min="5634" max="5636" width="11.5" style="152"/>
    <col min="5637" max="5637" width="14.125" style="152" bestFit="1" customWidth="1"/>
    <col min="5638" max="5639" width="11.5" style="152"/>
    <col min="5640" max="5640" width="13.5" style="152" customWidth="1"/>
    <col min="5641" max="5641" width="11.5" style="152"/>
    <col min="5642" max="5642" width="13.5" style="152" bestFit="1" customWidth="1"/>
    <col min="5643" max="5888" width="11.5" style="152"/>
    <col min="5889" max="5889" width="16.375" style="152" customWidth="1"/>
    <col min="5890" max="5892" width="11.5" style="152"/>
    <col min="5893" max="5893" width="14.125" style="152" bestFit="1" customWidth="1"/>
    <col min="5894" max="5895" width="11.5" style="152"/>
    <col min="5896" max="5896" width="13.5" style="152" customWidth="1"/>
    <col min="5897" max="5897" width="11.5" style="152"/>
    <col min="5898" max="5898" width="13.5" style="152" bestFit="1" customWidth="1"/>
    <col min="5899" max="6144" width="11.5" style="152"/>
    <col min="6145" max="6145" width="16.375" style="152" customWidth="1"/>
    <col min="6146" max="6148" width="11.5" style="152"/>
    <col min="6149" max="6149" width="14.125" style="152" bestFit="1" customWidth="1"/>
    <col min="6150" max="6151" width="11.5" style="152"/>
    <col min="6152" max="6152" width="13.5" style="152" customWidth="1"/>
    <col min="6153" max="6153" width="11.5" style="152"/>
    <col min="6154" max="6154" width="13.5" style="152" bestFit="1" customWidth="1"/>
    <col min="6155" max="6400" width="11.5" style="152"/>
    <col min="6401" max="6401" width="16.375" style="152" customWidth="1"/>
    <col min="6402" max="6404" width="11.5" style="152"/>
    <col min="6405" max="6405" width="14.125" style="152" bestFit="1" customWidth="1"/>
    <col min="6406" max="6407" width="11.5" style="152"/>
    <col min="6408" max="6408" width="13.5" style="152" customWidth="1"/>
    <col min="6409" max="6409" width="11.5" style="152"/>
    <col min="6410" max="6410" width="13.5" style="152" bestFit="1" customWidth="1"/>
    <col min="6411" max="6656" width="11.5" style="152"/>
    <col min="6657" max="6657" width="16.375" style="152" customWidth="1"/>
    <col min="6658" max="6660" width="11.5" style="152"/>
    <col min="6661" max="6661" width="14.125" style="152" bestFit="1" customWidth="1"/>
    <col min="6662" max="6663" width="11.5" style="152"/>
    <col min="6664" max="6664" width="13.5" style="152" customWidth="1"/>
    <col min="6665" max="6665" width="11.5" style="152"/>
    <col min="6666" max="6666" width="13.5" style="152" bestFit="1" customWidth="1"/>
    <col min="6667" max="6912" width="11.5" style="152"/>
    <col min="6913" max="6913" width="16.375" style="152" customWidth="1"/>
    <col min="6914" max="6916" width="11.5" style="152"/>
    <col min="6917" max="6917" width="14.125" style="152" bestFit="1" customWidth="1"/>
    <col min="6918" max="6919" width="11.5" style="152"/>
    <col min="6920" max="6920" width="13.5" style="152" customWidth="1"/>
    <col min="6921" max="6921" width="11.5" style="152"/>
    <col min="6922" max="6922" width="13.5" style="152" bestFit="1" customWidth="1"/>
    <col min="6923" max="7168" width="11.5" style="152"/>
    <col min="7169" max="7169" width="16.375" style="152" customWidth="1"/>
    <col min="7170" max="7172" width="11.5" style="152"/>
    <col min="7173" max="7173" width="14.125" style="152" bestFit="1" customWidth="1"/>
    <col min="7174" max="7175" width="11.5" style="152"/>
    <col min="7176" max="7176" width="13.5" style="152" customWidth="1"/>
    <col min="7177" max="7177" width="11.5" style="152"/>
    <col min="7178" max="7178" width="13.5" style="152" bestFit="1" customWidth="1"/>
    <col min="7179" max="7424" width="11.5" style="152"/>
    <col min="7425" max="7425" width="16.375" style="152" customWidth="1"/>
    <col min="7426" max="7428" width="11.5" style="152"/>
    <col min="7429" max="7429" width="14.125" style="152" bestFit="1" customWidth="1"/>
    <col min="7430" max="7431" width="11.5" style="152"/>
    <col min="7432" max="7432" width="13.5" style="152" customWidth="1"/>
    <col min="7433" max="7433" width="11.5" style="152"/>
    <col min="7434" max="7434" width="13.5" style="152" bestFit="1" customWidth="1"/>
    <col min="7435" max="7680" width="11.5" style="152"/>
    <col min="7681" max="7681" width="16.375" style="152" customWidth="1"/>
    <col min="7682" max="7684" width="11.5" style="152"/>
    <col min="7685" max="7685" width="14.125" style="152" bestFit="1" customWidth="1"/>
    <col min="7686" max="7687" width="11.5" style="152"/>
    <col min="7688" max="7688" width="13.5" style="152" customWidth="1"/>
    <col min="7689" max="7689" width="11.5" style="152"/>
    <col min="7690" max="7690" width="13.5" style="152" bestFit="1" customWidth="1"/>
    <col min="7691" max="7936" width="11.5" style="152"/>
    <col min="7937" max="7937" width="16.375" style="152" customWidth="1"/>
    <col min="7938" max="7940" width="11.5" style="152"/>
    <col min="7941" max="7941" width="14.125" style="152" bestFit="1" customWidth="1"/>
    <col min="7942" max="7943" width="11.5" style="152"/>
    <col min="7944" max="7944" width="13.5" style="152" customWidth="1"/>
    <col min="7945" max="7945" width="11.5" style="152"/>
    <col min="7946" max="7946" width="13.5" style="152" bestFit="1" customWidth="1"/>
    <col min="7947" max="8192" width="11.5" style="152"/>
    <col min="8193" max="8193" width="16.375" style="152" customWidth="1"/>
    <col min="8194" max="8196" width="11.5" style="152"/>
    <col min="8197" max="8197" width="14.125" style="152" bestFit="1" customWidth="1"/>
    <col min="8198" max="8199" width="11.5" style="152"/>
    <col min="8200" max="8200" width="13.5" style="152" customWidth="1"/>
    <col min="8201" max="8201" width="11.5" style="152"/>
    <col min="8202" max="8202" width="13.5" style="152" bestFit="1" customWidth="1"/>
    <col min="8203" max="8448" width="11.5" style="152"/>
    <col min="8449" max="8449" width="16.375" style="152" customWidth="1"/>
    <col min="8450" max="8452" width="11.5" style="152"/>
    <col min="8453" max="8453" width="14.125" style="152" bestFit="1" customWidth="1"/>
    <col min="8454" max="8455" width="11.5" style="152"/>
    <col min="8456" max="8456" width="13.5" style="152" customWidth="1"/>
    <col min="8457" max="8457" width="11.5" style="152"/>
    <col min="8458" max="8458" width="13.5" style="152" bestFit="1" customWidth="1"/>
    <col min="8459" max="8704" width="11.5" style="152"/>
    <col min="8705" max="8705" width="16.375" style="152" customWidth="1"/>
    <col min="8706" max="8708" width="11.5" style="152"/>
    <col min="8709" max="8709" width="14.125" style="152" bestFit="1" customWidth="1"/>
    <col min="8710" max="8711" width="11.5" style="152"/>
    <col min="8712" max="8712" width="13.5" style="152" customWidth="1"/>
    <col min="8713" max="8713" width="11.5" style="152"/>
    <col min="8714" max="8714" width="13.5" style="152" bestFit="1" customWidth="1"/>
    <col min="8715" max="8960" width="11.5" style="152"/>
    <col min="8961" max="8961" width="16.375" style="152" customWidth="1"/>
    <col min="8962" max="8964" width="11.5" style="152"/>
    <col min="8965" max="8965" width="14.125" style="152" bestFit="1" customWidth="1"/>
    <col min="8966" max="8967" width="11.5" style="152"/>
    <col min="8968" max="8968" width="13.5" style="152" customWidth="1"/>
    <col min="8969" max="8969" width="11.5" style="152"/>
    <col min="8970" max="8970" width="13.5" style="152" bestFit="1" customWidth="1"/>
    <col min="8971" max="9216" width="11.5" style="152"/>
    <col min="9217" max="9217" width="16.375" style="152" customWidth="1"/>
    <col min="9218" max="9220" width="11.5" style="152"/>
    <col min="9221" max="9221" width="14.125" style="152" bestFit="1" customWidth="1"/>
    <col min="9222" max="9223" width="11.5" style="152"/>
    <col min="9224" max="9224" width="13.5" style="152" customWidth="1"/>
    <col min="9225" max="9225" width="11.5" style="152"/>
    <col min="9226" max="9226" width="13.5" style="152" bestFit="1" customWidth="1"/>
    <col min="9227" max="9472" width="11.5" style="152"/>
    <col min="9473" max="9473" width="16.375" style="152" customWidth="1"/>
    <col min="9474" max="9476" width="11.5" style="152"/>
    <col min="9477" max="9477" width="14.125" style="152" bestFit="1" customWidth="1"/>
    <col min="9478" max="9479" width="11.5" style="152"/>
    <col min="9480" max="9480" width="13.5" style="152" customWidth="1"/>
    <col min="9481" max="9481" width="11.5" style="152"/>
    <col min="9482" max="9482" width="13.5" style="152" bestFit="1" customWidth="1"/>
    <col min="9483" max="9728" width="11.5" style="152"/>
    <col min="9729" max="9729" width="16.375" style="152" customWidth="1"/>
    <col min="9730" max="9732" width="11.5" style="152"/>
    <col min="9733" max="9733" width="14.125" style="152" bestFit="1" customWidth="1"/>
    <col min="9734" max="9735" width="11.5" style="152"/>
    <col min="9736" max="9736" width="13.5" style="152" customWidth="1"/>
    <col min="9737" max="9737" width="11.5" style="152"/>
    <col min="9738" max="9738" width="13.5" style="152" bestFit="1" customWidth="1"/>
    <col min="9739" max="9984" width="11.5" style="152"/>
    <col min="9985" max="9985" width="16.375" style="152" customWidth="1"/>
    <col min="9986" max="9988" width="11.5" style="152"/>
    <col min="9989" max="9989" width="14.125" style="152" bestFit="1" customWidth="1"/>
    <col min="9990" max="9991" width="11.5" style="152"/>
    <col min="9992" max="9992" width="13.5" style="152" customWidth="1"/>
    <col min="9993" max="9993" width="11.5" style="152"/>
    <col min="9994" max="9994" width="13.5" style="152" bestFit="1" customWidth="1"/>
    <col min="9995" max="10240" width="11.5" style="152"/>
    <col min="10241" max="10241" width="16.375" style="152" customWidth="1"/>
    <col min="10242" max="10244" width="11.5" style="152"/>
    <col min="10245" max="10245" width="14.125" style="152" bestFit="1" customWidth="1"/>
    <col min="10246" max="10247" width="11.5" style="152"/>
    <col min="10248" max="10248" width="13.5" style="152" customWidth="1"/>
    <col min="10249" max="10249" width="11.5" style="152"/>
    <col min="10250" max="10250" width="13.5" style="152" bestFit="1" customWidth="1"/>
    <col min="10251" max="10496" width="11.5" style="152"/>
    <col min="10497" max="10497" width="16.375" style="152" customWidth="1"/>
    <col min="10498" max="10500" width="11.5" style="152"/>
    <col min="10501" max="10501" width="14.125" style="152" bestFit="1" customWidth="1"/>
    <col min="10502" max="10503" width="11.5" style="152"/>
    <col min="10504" max="10504" width="13.5" style="152" customWidth="1"/>
    <col min="10505" max="10505" width="11.5" style="152"/>
    <col min="10506" max="10506" width="13.5" style="152" bestFit="1" customWidth="1"/>
    <col min="10507" max="10752" width="11.5" style="152"/>
    <col min="10753" max="10753" width="16.375" style="152" customWidth="1"/>
    <col min="10754" max="10756" width="11.5" style="152"/>
    <col min="10757" max="10757" width="14.125" style="152" bestFit="1" customWidth="1"/>
    <col min="10758" max="10759" width="11.5" style="152"/>
    <col min="10760" max="10760" width="13.5" style="152" customWidth="1"/>
    <col min="10761" max="10761" width="11.5" style="152"/>
    <col min="10762" max="10762" width="13.5" style="152" bestFit="1" customWidth="1"/>
    <col min="10763" max="11008" width="11.5" style="152"/>
    <col min="11009" max="11009" width="16.375" style="152" customWidth="1"/>
    <col min="11010" max="11012" width="11.5" style="152"/>
    <col min="11013" max="11013" width="14.125" style="152" bestFit="1" customWidth="1"/>
    <col min="11014" max="11015" width="11.5" style="152"/>
    <col min="11016" max="11016" width="13.5" style="152" customWidth="1"/>
    <col min="11017" max="11017" width="11.5" style="152"/>
    <col min="11018" max="11018" width="13.5" style="152" bestFit="1" customWidth="1"/>
    <col min="11019" max="11264" width="11.5" style="152"/>
    <col min="11265" max="11265" width="16.375" style="152" customWidth="1"/>
    <col min="11266" max="11268" width="11.5" style="152"/>
    <col min="11269" max="11269" width="14.125" style="152" bestFit="1" customWidth="1"/>
    <col min="11270" max="11271" width="11.5" style="152"/>
    <col min="11272" max="11272" width="13.5" style="152" customWidth="1"/>
    <col min="11273" max="11273" width="11.5" style="152"/>
    <col min="11274" max="11274" width="13.5" style="152" bestFit="1" customWidth="1"/>
    <col min="11275" max="11520" width="11.5" style="152"/>
    <col min="11521" max="11521" width="16.375" style="152" customWidth="1"/>
    <col min="11522" max="11524" width="11.5" style="152"/>
    <col min="11525" max="11525" width="14.125" style="152" bestFit="1" customWidth="1"/>
    <col min="11526" max="11527" width="11.5" style="152"/>
    <col min="11528" max="11528" width="13.5" style="152" customWidth="1"/>
    <col min="11529" max="11529" width="11.5" style="152"/>
    <col min="11530" max="11530" width="13.5" style="152" bestFit="1" customWidth="1"/>
    <col min="11531" max="11776" width="11.5" style="152"/>
    <col min="11777" max="11777" width="16.375" style="152" customWidth="1"/>
    <col min="11778" max="11780" width="11.5" style="152"/>
    <col min="11781" max="11781" width="14.125" style="152" bestFit="1" customWidth="1"/>
    <col min="11782" max="11783" width="11.5" style="152"/>
    <col min="11784" max="11784" width="13.5" style="152" customWidth="1"/>
    <col min="11785" max="11785" width="11.5" style="152"/>
    <col min="11786" max="11786" width="13.5" style="152" bestFit="1" customWidth="1"/>
    <col min="11787" max="12032" width="11.5" style="152"/>
    <col min="12033" max="12033" width="16.375" style="152" customWidth="1"/>
    <col min="12034" max="12036" width="11.5" style="152"/>
    <col min="12037" max="12037" width="14.125" style="152" bestFit="1" customWidth="1"/>
    <col min="12038" max="12039" width="11.5" style="152"/>
    <col min="12040" max="12040" width="13.5" style="152" customWidth="1"/>
    <col min="12041" max="12041" width="11.5" style="152"/>
    <col min="12042" max="12042" width="13.5" style="152" bestFit="1" customWidth="1"/>
    <col min="12043" max="12288" width="11.5" style="152"/>
    <col min="12289" max="12289" width="16.375" style="152" customWidth="1"/>
    <col min="12290" max="12292" width="11.5" style="152"/>
    <col min="12293" max="12293" width="14.125" style="152" bestFit="1" customWidth="1"/>
    <col min="12294" max="12295" width="11.5" style="152"/>
    <col min="12296" max="12296" width="13.5" style="152" customWidth="1"/>
    <col min="12297" max="12297" width="11.5" style="152"/>
    <col min="12298" max="12298" width="13.5" style="152" bestFit="1" customWidth="1"/>
    <col min="12299" max="12544" width="11.5" style="152"/>
    <col min="12545" max="12545" width="16.375" style="152" customWidth="1"/>
    <col min="12546" max="12548" width="11.5" style="152"/>
    <col min="12549" max="12549" width="14.125" style="152" bestFit="1" customWidth="1"/>
    <col min="12550" max="12551" width="11.5" style="152"/>
    <col min="12552" max="12552" width="13.5" style="152" customWidth="1"/>
    <col min="12553" max="12553" width="11.5" style="152"/>
    <col min="12554" max="12554" width="13.5" style="152" bestFit="1" customWidth="1"/>
    <col min="12555" max="12800" width="11.5" style="152"/>
    <col min="12801" max="12801" width="16.375" style="152" customWidth="1"/>
    <col min="12802" max="12804" width="11.5" style="152"/>
    <col min="12805" max="12805" width="14.125" style="152" bestFit="1" customWidth="1"/>
    <col min="12806" max="12807" width="11.5" style="152"/>
    <col min="12808" max="12808" width="13.5" style="152" customWidth="1"/>
    <col min="12809" max="12809" width="11.5" style="152"/>
    <col min="12810" max="12810" width="13.5" style="152" bestFit="1" customWidth="1"/>
    <col min="12811" max="13056" width="11.5" style="152"/>
    <col min="13057" max="13057" width="16.375" style="152" customWidth="1"/>
    <col min="13058" max="13060" width="11.5" style="152"/>
    <col min="13061" max="13061" width="14.125" style="152" bestFit="1" customWidth="1"/>
    <col min="13062" max="13063" width="11.5" style="152"/>
    <col min="13064" max="13064" width="13.5" style="152" customWidth="1"/>
    <col min="13065" max="13065" width="11.5" style="152"/>
    <col min="13066" max="13066" width="13.5" style="152" bestFit="1" customWidth="1"/>
    <col min="13067" max="13312" width="11.5" style="152"/>
    <col min="13313" max="13313" width="16.375" style="152" customWidth="1"/>
    <col min="13314" max="13316" width="11.5" style="152"/>
    <col min="13317" max="13317" width="14.125" style="152" bestFit="1" customWidth="1"/>
    <col min="13318" max="13319" width="11.5" style="152"/>
    <col min="13320" max="13320" width="13.5" style="152" customWidth="1"/>
    <col min="13321" max="13321" width="11.5" style="152"/>
    <col min="13322" max="13322" width="13.5" style="152" bestFit="1" customWidth="1"/>
    <col min="13323" max="13568" width="11.5" style="152"/>
    <col min="13569" max="13569" width="16.375" style="152" customWidth="1"/>
    <col min="13570" max="13572" width="11.5" style="152"/>
    <col min="13573" max="13573" width="14.125" style="152" bestFit="1" customWidth="1"/>
    <col min="13574" max="13575" width="11.5" style="152"/>
    <col min="13576" max="13576" width="13.5" style="152" customWidth="1"/>
    <col min="13577" max="13577" width="11.5" style="152"/>
    <col min="13578" max="13578" width="13.5" style="152" bestFit="1" customWidth="1"/>
    <col min="13579" max="13824" width="11.5" style="152"/>
    <col min="13825" max="13825" width="16.375" style="152" customWidth="1"/>
    <col min="13826" max="13828" width="11.5" style="152"/>
    <col min="13829" max="13829" width="14.125" style="152" bestFit="1" customWidth="1"/>
    <col min="13830" max="13831" width="11.5" style="152"/>
    <col min="13832" max="13832" width="13.5" style="152" customWidth="1"/>
    <col min="13833" max="13833" width="11.5" style="152"/>
    <col min="13834" max="13834" width="13.5" style="152" bestFit="1" customWidth="1"/>
    <col min="13835" max="14080" width="11.5" style="152"/>
    <col min="14081" max="14081" width="16.375" style="152" customWidth="1"/>
    <col min="14082" max="14084" width="11.5" style="152"/>
    <col min="14085" max="14085" width="14.125" style="152" bestFit="1" customWidth="1"/>
    <col min="14086" max="14087" width="11.5" style="152"/>
    <col min="14088" max="14088" width="13.5" style="152" customWidth="1"/>
    <col min="14089" max="14089" width="11.5" style="152"/>
    <col min="14090" max="14090" width="13.5" style="152" bestFit="1" customWidth="1"/>
    <col min="14091" max="14336" width="11.5" style="152"/>
    <col min="14337" max="14337" width="16.375" style="152" customWidth="1"/>
    <col min="14338" max="14340" width="11.5" style="152"/>
    <col min="14341" max="14341" width="14.125" style="152" bestFit="1" customWidth="1"/>
    <col min="14342" max="14343" width="11.5" style="152"/>
    <col min="14344" max="14344" width="13.5" style="152" customWidth="1"/>
    <col min="14345" max="14345" width="11.5" style="152"/>
    <col min="14346" max="14346" width="13.5" style="152" bestFit="1" customWidth="1"/>
    <col min="14347" max="14592" width="11.5" style="152"/>
    <col min="14593" max="14593" width="16.375" style="152" customWidth="1"/>
    <col min="14594" max="14596" width="11.5" style="152"/>
    <col min="14597" max="14597" width="14.125" style="152" bestFit="1" customWidth="1"/>
    <col min="14598" max="14599" width="11.5" style="152"/>
    <col min="14600" max="14600" width="13.5" style="152" customWidth="1"/>
    <col min="14601" max="14601" width="11.5" style="152"/>
    <col min="14602" max="14602" width="13.5" style="152" bestFit="1" customWidth="1"/>
    <col min="14603" max="14848" width="11.5" style="152"/>
    <col min="14849" max="14849" width="16.375" style="152" customWidth="1"/>
    <col min="14850" max="14852" width="11.5" style="152"/>
    <col min="14853" max="14853" width="14.125" style="152" bestFit="1" customWidth="1"/>
    <col min="14854" max="14855" width="11.5" style="152"/>
    <col min="14856" max="14856" width="13.5" style="152" customWidth="1"/>
    <col min="14857" max="14857" width="11.5" style="152"/>
    <col min="14858" max="14858" width="13.5" style="152" bestFit="1" customWidth="1"/>
    <col min="14859" max="15104" width="11.5" style="152"/>
    <col min="15105" max="15105" width="16.375" style="152" customWidth="1"/>
    <col min="15106" max="15108" width="11.5" style="152"/>
    <col min="15109" max="15109" width="14.125" style="152" bestFit="1" customWidth="1"/>
    <col min="15110" max="15111" width="11.5" style="152"/>
    <col min="15112" max="15112" width="13.5" style="152" customWidth="1"/>
    <col min="15113" max="15113" width="11.5" style="152"/>
    <col min="15114" max="15114" width="13.5" style="152" bestFit="1" customWidth="1"/>
    <col min="15115" max="15360" width="11.5" style="152"/>
    <col min="15361" max="15361" width="16.375" style="152" customWidth="1"/>
    <col min="15362" max="15364" width="11.5" style="152"/>
    <col min="15365" max="15365" width="14.125" style="152" bestFit="1" customWidth="1"/>
    <col min="15366" max="15367" width="11.5" style="152"/>
    <col min="15368" max="15368" width="13.5" style="152" customWidth="1"/>
    <col min="15369" max="15369" width="11.5" style="152"/>
    <col min="15370" max="15370" width="13.5" style="152" bestFit="1" customWidth="1"/>
    <col min="15371" max="15616" width="11.5" style="152"/>
    <col min="15617" max="15617" width="16.375" style="152" customWidth="1"/>
    <col min="15618" max="15620" width="11.5" style="152"/>
    <col min="15621" max="15621" width="14.125" style="152" bestFit="1" customWidth="1"/>
    <col min="15622" max="15623" width="11.5" style="152"/>
    <col min="15624" max="15624" width="13.5" style="152" customWidth="1"/>
    <col min="15625" max="15625" width="11.5" style="152"/>
    <col min="15626" max="15626" width="13.5" style="152" bestFit="1" customWidth="1"/>
    <col min="15627" max="15872" width="11.5" style="152"/>
    <col min="15873" max="15873" width="16.375" style="152" customWidth="1"/>
    <col min="15874" max="15876" width="11.5" style="152"/>
    <col min="15877" max="15877" width="14.125" style="152" bestFit="1" customWidth="1"/>
    <col min="15878" max="15879" width="11.5" style="152"/>
    <col min="15880" max="15880" width="13.5" style="152" customWidth="1"/>
    <col min="15881" max="15881" width="11.5" style="152"/>
    <col min="15882" max="15882" width="13.5" style="152" bestFit="1" customWidth="1"/>
    <col min="15883" max="16128" width="11.5" style="152"/>
    <col min="16129" max="16129" width="16.375" style="152" customWidth="1"/>
    <col min="16130" max="16132" width="11.5" style="152"/>
    <col min="16133" max="16133" width="14.125" style="152" bestFit="1" customWidth="1"/>
    <col min="16134" max="16135" width="11.5" style="152"/>
    <col min="16136" max="16136" width="13.5" style="152" customWidth="1"/>
    <col min="16137" max="16137" width="11.5" style="152"/>
    <col min="16138" max="16138" width="13.5" style="152" bestFit="1" customWidth="1"/>
    <col min="16139" max="16384" width="11.5" style="152"/>
  </cols>
  <sheetData>
    <row r="5" spans="2:9" x14ac:dyDescent="0.2">
      <c r="B5" s="151"/>
      <c r="C5" s="151"/>
      <c r="D5" s="151"/>
      <c r="E5" s="151"/>
      <c r="F5" s="151"/>
      <c r="G5" s="151"/>
      <c r="H5" s="151"/>
    </row>
    <row r="6" spans="2:9" ht="23.8" x14ac:dyDescent="0.4">
      <c r="B6" s="153"/>
      <c r="C6" s="151"/>
      <c r="D6" s="151"/>
      <c r="E6" s="151"/>
      <c r="F6" s="151"/>
      <c r="G6" s="151"/>
      <c r="H6" s="151"/>
      <c r="I6" s="154"/>
    </row>
    <row r="7" spans="2:9" x14ac:dyDescent="0.2">
      <c r="B7" s="151"/>
      <c r="C7" s="151"/>
      <c r="D7" s="151"/>
      <c r="E7" s="151"/>
      <c r="F7" s="151"/>
      <c r="G7" s="151"/>
      <c r="H7" s="151"/>
      <c r="I7" s="151"/>
    </row>
    <row r="8" spans="2:9" x14ac:dyDescent="0.2">
      <c r="B8" s="151"/>
      <c r="C8" s="151"/>
      <c r="D8" s="151"/>
      <c r="F8" s="151"/>
      <c r="G8" s="151"/>
      <c r="H8" s="151"/>
    </row>
    <row r="9" spans="2:9" x14ac:dyDescent="0.2">
      <c r="B9" s="151"/>
      <c r="C9" s="151"/>
      <c r="D9" s="151"/>
      <c r="E9" s="151"/>
      <c r="F9" s="151"/>
      <c r="G9" s="151"/>
      <c r="H9" s="151"/>
    </row>
    <row r="10" spans="2:9" ht="23.8" x14ac:dyDescent="0.4">
      <c r="B10" s="151"/>
      <c r="C10" s="151"/>
      <c r="D10" s="151"/>
      <c r="I10" s="154"/>
    </row>
    <row r="11" spans="2:9" x14ac:dyDescent="0.2">
      <c r="B11" s="151"/>
      <c r="C11" s="151"/>
      <c r="D11" s="151"/>
    </row>
    <row r="12" spans="2:9" ht="27" customHeight="1" x14ac:dyDescent="0.4">
      <c r="B12" s="151"/>
      <c r="C12" s="151"/>
      <c r="D12" s="151"/>
      <c r="E12" s="151"/>
      <c r="F12" s="151"/>
      <c r="G12" s="151"/>
      <c r="H12" s="151"/>
      <c r="I12" s="154"/>
    </row>
    <row r="13" spans="2:9" ht="19.55" customHeight="1" x14ac:dyDescent="0.4">
      <c r="B13" s="151"/>
      <c r="C13" s="164"/>
      <c r="D13" s="164"/>
      <c r="E13" s="164"/>
      <c r="F13" s="164"/>
      <c r="G13" s="164"/>
      <c r="H13" s="164"/>
      <c r="I13" s="154"/>
    </row>
    <row r="14" spans="2:9" x14ac:dyDescent="0.2">
      <c r="B14" s="151"/>
      <c r="C14" s="151"/>
      <c r="D14" s="151"/>
      <c r="F14" s="151"/>
      <c r="G14" s="151"/>
      <c r="H14" s="151"/>
    </row>
    <row r="15" spans="2:9" x14ac:dyDescent="0.2">
      <c r="B15" s="151"/>
      <c r="C15" s="151"/>
      <c r="D15" s="151"/>
      <c r="F15" s="151"/>
      <c r="G15" s="151"/>
      <c r="H15" s="151"/>
      <c r="I15" s="151"/>
    </row>
    <row r="16" spans="2:9" ht="34.65" x14ac:dyDescent="0.5">
      <c r="B16" s="151"/>
      <c r="C16" s="151"/>
      <c r="D16" s="151"/>
      <c r="E16" s="155"/>
      <c r="F16" s="151"/>
      <c r="G16" s="151"/>
      <c r="H16" s="151"/>
      <c r="I16" s="151"/>
    </row>
    <row r="17" spans="2:9" ht="31.95" x14ac:dyDescent="0.45">
      <c r="B17" s="151"/>
      <c r="C17" s="151"/>
      <c r="D17" s="151"/>
      <c r="E17" s="156"/>
      <c r="F17" s="151"/>
      <c r="G17" s="151"/>
      <c r="H17" s="151"/>
      <c r="I17" s="151"/>
    </row>
    <row r="18" spans="2:9" ht="31.95" x14ac:dyDescent="0.45">
      <c r="D18" s="156"/>
    </row>
    <row r="19" spans="2:9" ht="18.350000000000001" x14ac:dyDescent="0.3">
      <c r="E19" s="165"/>
      <c r="I19" s="157"/>
    </row>
    <row r="21" spans="2:9" x14ac:dyDescent="0.2">
      <c r="E21" s="158"/>
    </row>
    <row r="22" spans="2:9" ht="25.85" x14ac:dyDescent="0.45">
      <c r="E22" s="159"/>
    </row>
    <row r="25" spans="2:9" ht="19.05" x14ac:dyDescent="0.35">
      <c r="E25" s="160"/>
    </row>
    <row r="26" spans="2:9" ht="19.05" x14ac:dyDescent="0.35">
      <c r="E26" s="161"/>
    </row>
    <row r="28" spans="2:9" x14ac:dyDescent="0.2">
      <c r="D28" s="164"/>
      <c r="E28" s="164"/>
      <c r="F28" s="164"/>
      <c r="G28" s="164"/>
      <c r="H28" s="164"/>
    </row>
    <row r="33" spans="1:9" ht="34.65" x14ac:dyDescent="0.2">
      <c r="A33" s="166"/>
    </row>
    <row r="36" spans="1:9" ht="32.6" x14ac:dyDescent="0.2">
      <c r="B36" s="167"/>
    </row>
    <row r="39" spans="1:9" ht="18.350000000000001" x14ac:dyDescent="0.3">
      <c r="B39" s="168"/>
    </row>
    <row r="41" spans="1:9" ht="18.350000000000001" x14ac:dyDescent="0.3">
      <c r="I41" s="162"/>
    </row>
    <row r="43" spans="1:9" ht="18.350000000000001" x14ac:dyDescent="0.3">
      <c r="B43" s="182"/>
      <c r="C43" s="182"/>
      <c r="D43" s="182"/>
    </row>
    <row r="57" spans="10:10" ht="18.350000000000001" x14ac:dyDescent="0.3">
      <c r="J57" s="163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1"/>
  <sheetViews>
    <sheetView showGridLines="0" showRowColHeaders="0" zoomScaleNormal="100" workbookViewId="0"/>
  </sheetViews>
  <sheetFormatPr defaultColWidth="11.5" defaultRowHeight="13.6" x14ac:dyDescent="0.25"/>
  <cols>
    <col min="1" max="1" width="25.625" style="1" customWidth="1"/>
    <col min="2" max="4" width="11.625" customWidth="1"/>
    <col min="5" max="7" width="9.625" customWidth="1"/>
    <col min="8" max="8" width="6.625" style="1" customWidth="1"/>
    <col min="9" max="11" width="11.625" style="1" customWidth="1"/>
    <col min="12" max="14" width="9.625" style="1" customWidth="1"/>
    <col min="15" max="15" width="6.625" style="1" customWidth="1"/>
    <col min="16" max="18" width="11.625" style="1" customWidth="1"/>
    <col min="19" max="21" width="9.625" style="1" customWidth="1"/>
    <col min="22" max="16384" width="11.5" style="1"/>
  </cols>
  <sheetData>
    <row r="1" spans="1:21" ht="5.3" customHeight="1" x14ac:dyDescent="0.25"/>
    <row r="2" spans="1:21" x14ac:dyDescent="0.25">
      <c r="A2" s="69" t="s">
        <v>0</v>
      </c>
      <c r="I2" s="3"/>
      <c r="J2" s="3"/>
      <c r="K2" s="3"/>
      <c r="L2" s="3"/>
      <c r="M2" s="3"/>
    </row>
    <row r="3" spans="1:21" ht="5.95" customHeight="1" x14ac:dyDescent="0.25">
      <c r="A3" s="4"/>
      <c r="I3" s="3"/>
      <c r="J3" s="3"/>
      <c r="K3" s="3"/>
      <c r="L3" s="3"/>
      <c r="M3" s="3"/>
    </row>
    <row r="4" spans="1:21" ht="16.3" thickBot="1" x14ac:dyDescent="0.3">
      <c r="A4" s="5" t="s">
        <v>110</v>
      </c>
      <c r="D4" s="195" t="s">
        <v>105</v>
      </c>
      <c r="E4" s="195"/>
      <c r="I4" s="195" t="s">
        <v>92</v>
      </c>
      <c r="J4" s="195"/>
      <c r="K4" s="195"/>
      <c r="L4" s="195"/>
      <c r="M4" s="195"/>
      <c r="N4" s="195"/>
      <c r="P4" s="195" t="s">
        <v>93</v>
      </c>
      <c r="Q4" s="195"/>
      <c r="R4" s="195"/>
      <c r="S4" s="195"/>
      <c r="T4" s="195"/>
      <c r="U4" s="195"/>
    </row>
    <row r="5" spans="1:21" x14ac:dyDescent="0.25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02" t="s">
        <v>82</v>
      </c>
      <c r="B7" s="106">
        <v>4247079</v>
      </c>
      <c r="C7" s="18">
        <v>4231245</v>
      </c>
      <c r="D7" s="19">
        <v>4272352</v>
      </c>
      <c r="E7" s="27">
        <v>22.376319918837691</v>
      </c>
      <c r="F7" s="27">
        <v>22.225518008166812</v>
      </c>
      <c r="G7" s="28">
        <v>21.657455740461238</v>
      </c>
      <c r="I7" s="95">
        <v>2213808</v>
      </c>
      <c r="J7" s="18">
        <v>2206110</v>
      </c>
      <c r="K7" s="19">
        <v>2195050</v>
      </c>
      <c r="L7" s="27">
        <v>19.436235322460096</v>
      </c>
      <c r="M7" s="27">
        <v>19.205467800887707</v>
      </c>
      <c r="N7" s="28">
        <v>18.433707975567284</v>
      </c>
      <c r="P7" s="95">
        <v>2033271</v>
      </c>
      <c r="Q7" s="18">
        <v>2025135</v>
      </c>
      <c r="R7" s="19">
        <v>2077302</v>
      </c>
      <c r="S7" s="27">
        <v>26.788348344929968</v>
      </c>
      <c r="T7" s="27">
        <v>26.819804383427975</v>
      </c>
      <c r="U7" s="28">
        <v>26.566923246821993</v>
      </c>
    </row>
    <row r="8" spans="1:21" x14ac:dyDescent="0.25">
      <c r="A8" s="102" t="s">
        <v>158</v>
      </c>
      <c r="B8" s="106">
        <v>327339</v>
      </c>
      <c r="C8" s="18">
        <v>324036</v>
      </c>
      <c r="D8" s="19">
        <v>314832</v>
      </c>
      <c r="E8" s="27">
        <v>1.7246305486458837</v>
      </c>
      <c r="F8" s="27">
        <v>1.7020682927351978</v>
      </c>
      <c r="G8" s="28">
        <v>1.5959499839153921</v>
      </c>
      <c r="I8" s="95">
        <v>324742</v>
      </c>
      <c r="J8" s="18">
        <v>320227</v>
      </c>
      <c r="K8" s="19">
        <v>311078</v>
      </c>
      <c r="L8" s="27">
        <v>2.8510882294608821</v>
      </c>
      <c r="M8" s="27">
        <v>2.7877618692970287</v>
      </c>
      <c r="N8" s="28">
        <v>2.6123874215273091</v>
      </c>
      <c r="P8" s="95">
        <v>2597</v>
      </c>
      <c r="Q8" s="18">
        <v>3809</v>
      </c>
      <c r="R8" s="19">
        <v>3754</v>
      </c>
      <c r="S8" s="27">
        <v>3.421547872948718E-2</v>
      </c>
      <c r="T8" s="27">
        <v>5.0444357979333311E-2</v>
      </c>
      <c r="U8" s="28">
        <v>4.8010462546403829E-2</v>
      </c>
    </row>
    <row r="9" spans="1:21" x14ac:dyDescent="0.25">
      <c r="A9" s="102" t="s">
        <v>83</v>
      </c>
      <c r="B9" s="106">
        <v>5377043</v>
      </c>
      <c r="C9" s="18">
        <v>5380927</v>
      </c>
      <c r="D9" s="19">
        <v>5632565</v>
      </c>
      <c r="E9" s="27">
        <v>28.32969068513837</v>
      </c>
      <c r="F9" s="27">
        <v>28.264468244956515</v>
      </c>
      <c r="G9" s="28">
        <v>28.552663074758602</v>
      </c>
      <c r="I9" s="95">
        <v>2882368</v>
      </c>
      <c r="J9" s="18">
        <v>2778215</v>
      </c>
      <c r="K9" s="19">
        <v>2967290</v>
      </c>
      <c r="L9" s="27">
        <v>25.30589045388248</v>
      </c>
      <c r="M9" s="27">
        <v>24.185973830155</v>
      </c>
      <c r="N9" s="28">
        <v>24.91886623941188</v>
      </c>
      <c r="P9" s="95">
        <v>2494675</v>
      </c>
      <c r="Q9" s="18">
        <v>2602712</v>
      </c>
      <c r="R9" s="19">
        <v>2665275</v>
      </c>
      <c r="S9" s="27">
        <v>32.86734670754079</v>
      </c>
      <c r="T9" s="27">
        <v>34.468925136546744</v>
      </c>
      <c r="U9" s="28">
        <v>34.086597113310191</v>
      </c>
    </row>
    <row r="10" spans="1:21" x14ac:dyDescent="0.25">
      <c r="A10" s="102" t="s">
        <v>85</v>
      </c>
      <c r="B10" s="106">
        <v>2363566</v>
      </c>
      <c r="C10" s="18">
        <v>2360653</v>
      </c>
      <c r="D10" s="19">
        <v>2498641</v>
      </c>
      <c r="E10" s="27">
        <v>12.45277259153586</v>
      </c>
      <c r="F10" s="27">
        <v>12.399834035262202</v>
      </c>
      <c r="G10" s="28">
        <v>12.66613960385329</v>
      </c>
      <c r="I10" s="95">
        <v>1507233</v>
      </c>
      <c r="J10" s="18">
        <v>1519846</v>
      </c>
      <c r="K10" s="19">
        <v>1562625</v>
      </c>
      <c r="L10" s="27">
        <v>13.232825644219146</v>
      </c>
      <c r="M10" s="27">
        <v>13.231141427810934</v>
      </c>
      <c r="N10" s="28">
        <v>13.122695576556721</v>
      </c>
      <c r="P10" s="95">
        <v>856333</v>
      </c>
      <c r="Q10" s="18">
        <v>840807</v>
      </c>
      <c r="R10" s="19">
        <v>936016</v>
      </c>
      <c r="S10" s="27">
        <v>11.282188504758548</v>
      </c>
      <c r="T10" s="27">
        <v>11.135198030855683</v>
      </c>
      <c r="U10" s="28">
        <v>11.970847392337433</v>
      </c>
    </row>
    <row r="11" spans="1:21" x14ac:dyDescent="0.25">
      <c r="A11" s="102" t="s">
        <v>159</v>
      </c>
      <c r="B11" s="106">
        <v>2215109</v>
      </c>
      <c r="C11" s="18">
        <v>2284678</v>
      </c>
      <c r="D11" s="19">
        <v>2385516</v>
      </c>
      <c r="E11" s="27">
        <v>11.670606466019738</v>
      </c>
      <c r="F11" s="27">
        <v>12.000759122164409</v>
      </c>
      <c r="G11" s="28">
        <v>12.092685056887198</v>
      </c>
      <c r="I11" s="95">
        <v>1878800</v>
      </c>
      <c r="J11" s="18">
        <v>1939021</v>
      </c>
      <c r="K11" s="19">
        <v>2028938</v>
      </c>
      <c r="L11" s="27">
        <v>16.495016245238084</v>
      </c>
      <c r="M11" s="27">
        <v>16.880303058662118</v>
      </c>
      <c r="N11" s="28">
        <v>17.038723761432102</v>
      </c>
      <c r="P11" s="95">
        <v>336309</v>
      </c>
      <c r="Q11" s="18">
        <v>345657</v>
      </c>
      <c r="R11" s="19">
        <v>356578</v>
      </c>
      <c r="S11" s="27">
        <v>4.4308715579650002</v>
      </c>
      <c r="T11" s="27">
        <v>4.5776963628412739</v>
      </c>
      <c r="U11" s="28">
        <v>4.5603289061991434</v>
      </c>
    </row>
    <row r="12" spans="1:21" x14ac:dyDescent="0.25">
      <c r="A12" s="102" t="s">
        <v>160</v>
      </c>
      <c r="B12" s="106">
        <v>238672</v>
      </c>
      <c r="C12" s="18">
        <v>251752</v>
      </c>
      <c r="D12" s="19">
        <v>260010</v>
      </c>
      <c r="E12" s="27">
        <v>1.2574762625486433</v>
      </c>
      <c r="F12" s="27">
        <v>1.3223811454056695</v>
      </c>
      <c r="G12" s="28">
        <v>1.3180456729869934</v>
      </c>
      <c r="I12" s="95">
        <v>234512</v>
      </c>
      <c r="J12" s="18">
        <v>247555</v>
      </c>
      <c r="K12" s="19">
        <v>256070</v>
      </c>
      <c r="L12" s="27">
        <v>2.0589095431675926</v>
      </c>
      <c r="M12" s="27">
        <v>2.1551099362446826</v>
      </c>
      <c r="N12" s="28">
        <v>2.150438304960486</v>
      </c>
      <c r="P12" s="95">
        <v>4160</v>
      </c>
      <c r="Q12" s="18">
        <v>4197</v>
      </c>
      <c r="R12" s="19">
        <v>3940</v>
      </c>
      <c r="S12" s="27">
        <v>5.4808005974072649E-2</v>
      </c>
      <c r="T12" s="27">
        <v>5.5582822378383273E-2</v>
      </c>
      <c r="U12" s="28">
        <v>5.0389244121691816E-2</v>
      </c>
    </row>
    <row r="13" spans="1:21" x14ac:dyDescent="0.25">
      <c r="A13" s="102" t="s">
        <v>161</v>
      </c>
      <c r="B13" s="106">
        <v>334950</v>
      </c>
      <c r="C13" s="18">
        <v>376393</v>
      </c>
      <c r="D13" s="19">
        <v>366686</v>
      </c>
      <c r="E13" s="27">
        <v>1.7647301490776801</v>
      </c>
      <c r="F13" s="27">
        <v>1.9770846168557792</v>
      </c>
      <c r="G13" s="28">
        <v>1.8588088752159864</v>
      </c>
      <c r="I13" s="95">
        <v>168222</v>
      </c>
      <c r="J13" s="18">
        <v>179901</v>
      </c>
      <c r="K13" s="19">
        <v>178552</v>
      </c>
      <c r="L13" s="27">
        <v>1.4769132546340433</v>
      </c>
      <c r="M13" s="27">
        <v>1.5661426052406724</v>
      </c>
      <c r="N13" s="28">
        <v>1.4994535096938522</v>
      </c>
      <c r="P13" s="95">
        <v>166728</v>
      </c>
      <c r="Q13" s="18">
        <v>196492</v>
      </c>
      <c r="R13" s="19">
        <v>188134</v>
      </c>
      <c r="S13" s="27">
        <v>2.1966416394339388</v>
      </c>
      <c r="T13" s="27">
        <v>2.602234914170428</v>
      </c>
      <c r="U13" s="28">
        <v>2.4060736176625301</v>
      </c>
    </row>
    <row r="14" spans="1:21" x14ac:dyDescent="0.25">
      <c r="A14" s="102" t="s">
        <v>162</v>
      </c>
      <c r="B14" s="106">
        <v>204767</v>
      </c>
      <c r="C14" s="18">
        <v>219115</v>
      </c>
      <c r="D14" s="19">
        <v>256995</v>
      </c>
      <c r="E14" s="27">
        <v>1.0788431062432882</v>
      </c>
      <c r="F14" s="27">
        <v>1.1509483327860881</v>
      </c>
      <c r="G14" s="28">
        <v>1.3027620004203391</v>
      </c>
      <c r="I14" s="95">
        <v>0</v>
      </c>
      <c r="J14" s="18">
        <v>0</v>
      </c>
      <c r="K14" s="19">
        <v>0</v>
      </c>
      <c r="L14" s="27" t="s">
        <v>166</v>
      </c>
      <c r="M14" s="27" t="s">
        <v>166</v>
      </c>
      <c r="N14" s="28" t="s">
        <v>166</v>
      </c>
      <c r="P14" s="95">
        <v>204767</v>
      </c>
      <c r="Q14" s="18">
        <v>219115</v>
      </c>
      <c r="R14" s="19">
        <v>256995</v>
      </c>
      <c r="S14" s="27">
        <v>2.6978055190608017</v>
      </c>
      <c r="T14" s="27">
        <v>2.9018418216439006</v>
      </c>
      <c r="U14" s="28">
        <v>3.2867471555975096</v>
      </c>
    </row>
    <row r="15" spans="1:21" x14ac:dyDescent="0.25">
      <c r="A15" s="102" t="s">
        <v>163</v>
      </c>
      <c r="B15" s="106">
        <v>411972</v>
      </c>
      <c r="C15" s="18">
        <v>452612</v>
      </c>
      <c r="D15" s="19">
        <v>447860</v>
      </c>
      <c r="E15" s="27">
        <v>2.1705311508458878</v>
      </c>
      <c r="F15" s="27">
        <v>2.3774411920634231</v>
      </c>
      <c r="G15" s="28">
        <v>2.2702970466672623</v>
      </c>
      <c r="I15" s="95">
        <v>113336</v>
      </c>
      <c r="J15" s="18">
        <v>141446</v>
      </c>
      <c r="K15" s="19">
        <v>158245</v>
      </c>
      <c r="L15" s="27">
        <v>0.99503894037167517</v>
      </c>
      <c r="M15" s="27">
        <v>1.2313695140153313</v>
      </c>
      <c r="N15" s="28">
        <v>1.3289183019036674</v>
      </c>
      <c r="P15" s="95">
        <v>298636</v>
      </c>
      <c r="Q15" s="18">
        <v>311166</v>
      </c>
      <c r="R15" s="19">
        <v>289615</v>
      </c>
      <c r="S15" s="27">
        <v>3.9345297288637404</v>
      </c>
      <c r="T15" s="27">
        <v>4.1209160133886131</v>
      </c>
      <c r="U15" s="28">
        <v>3.7039291716507043</v>
      </c>
    </row>
    <row r="16" spans="1:21" x14ac:dyDescent="0.25">
      <c r="A16" s="102" t="s">
        <v>164</v>
      </c>
      <c r="B16" s="106">
        <v>677896</v>
      </c>
      <c r="C16" s="18">
        <v>704621</v>
      </c>
      <c r="D16" s="19">
        <v>744796</v>
      </c>
      <c r="E16" s="27">
        <v>3.5715883240458668</v>
      </c>
      <c r="F16" s="27">
        <v>3.701172284855287</v>
      </c>
      <c r="G16" s="28">
        <v>3.7755284222069179</v>
      </c>
      <c r="I16" s="95">
        <v>665073</v>
      </c>
      <c r="J16" s="18">
        <v>692489</v>
      </c>
      <c r="K16" s="19">
        <v>733493</v>
      </c>
      <c r="L16" s="27">
        <v>5.8390408448313966</v>
      </c>
      <c r="M16" s="27">
        <v>6.0285186105719699</v>
      </c>
      <c r="N16" s="28">
        <v>6.1597666404513678</v>
      </c>
      <c r="P16" s="95">
        <v>12823</v>
      </c>
      <c r="Q16" s="18">
        <v>12132</v>
      </c>
      <c r="R16" s="19">
        <v>11303</v>
      </c>
      <c r="S16" s="27">
        <v>0.16894304341479174</v>
      </c>
      <c r="T16" s="27">
        <v>0.16066971672493349</v>
      </c>
      <c r="U16" s="28">
        <v>0.14455574271763516</v>
      </c>
    </row>
    <row r="17" spans="1:21" x14ac:dyDescent="0.25">
      <c r="A17" s="102" t="s">
        <v>165</v>
      </c>
      <c r="B17" s="106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  <c r="I17" s="95">
        <v>0</v>
      </c>
      <c r="J17" s="18">
        <v>0</v>
      </c>
      <c r="K17" s="19">
        <v>0</v>
      </c>
      <c r="L17" s="27" t="s">
        <v>166</v>
      </c>
      <c r="M17" s="27" t="s">
        <v>166</v>
      </c>
      <c r="N17" s="28" t="s">
        <v>166</v>
      </c>
      <c r="P17" s="95">
        <v>0</v>
      </c>
      <c r="Q17" s="18">
        <v>0</v>
      </c>
      <c r="R17" s="19">
        <v>0</v>
      </c>
      <c r="S17" s="27" t="s">
        <v>166</v>
      </c>
      <c r="T17" s="27" t="s">
        <v>166</v>
      </c>
      <c r="U17" s="28" t="s">
        <v>166</v>
      </c>
    </row>
    <row r="18" spans="1:21" x14ac:dyDescent="0.25">
      <c r="A18" s="102" t="s">
        <v>167</v>
      </c>
      <c r="B18" s="106">
        <v>0</v>
      </c>
      <c r="C18" s="18">
        <v>0</v>
      </c>
      <c r="D18" s="19">
        <v>0</v>
      </c>
      <c r="E18" s="27" t="s">
        <v>166</v>
      </c>
      <c r="F18" s="27" t="s">
        <v>166</v>
      </c>
      <c r="G18" s="28" t="s">
        <v>166</v>
      </c>
      <c r="I18" s="95">
        <v>0</v>
      </c>
      <c r="J18" s="18">
        <v>0</v>
      </c>
      <c r="K18" s="19">
        <v>0</v>
      </c>
      <c r="L18" s="27" t="s">
        <v>166</v>
      </c>
      <c r="M18" s="27" t="s">
        <v>166</v>
      </c>
      <c r="N18" s="28" t="s">
        <v>166</v>
      </c>
      <c r="P18" s="95">
        <v>0</v>
      </c>
      <c r="Q18" s="18">
        <v>0</v>
      </c>
      <c r="R18" s="19">
        <v>0</v>
      </c>
      <c r="S18" s="27" t="s">
        <v>166</v>
      </c>
      <c r="T18" s="27" t="s">
        <v>166</v>
      </c>
      <c r="U18" s="28" t="s">
        <v>166</v>
      </c>
    </row>
    <row r="19" spans="1:21" x14ac:dyDescent="0.25">
      <c r="A19" s="102" t="s">
        <v>168</v>
      </c>
      <c r="B19" s="106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  <c r="I19" s="95">
        <v>0</v>
      </c>
      <c r="J19" s="18">
        <v>0</v>
      </c>
      <c r="K19" s="19">
        <v>0</v>
      </c>
      <c r="L19" s="27" t="s">
        <v>166</v>
      </c>
      <c r="M19" s="27" t="s">
        <v>166</v>
      </c>
      <c r="N19" s="28" t="s">
        <v>166</v>
      </c>
      <c r="P19" s="95">
        <v>0</v>
      </c>
      <c r="Q19" s="18">
        <v>0</v>
      </c>
      <c r="R19" s="19">
        <v>0</v>
      </c>
      <c r="S19" s="27" t="s">
        <v>166</v>
      </c>
      <c r="T19" s="27" t="s">
        <v>166</v>
      </c>
      <c r="U19" s="28" t="s">
        <v>166</v>
      </c>
    </row>
    <row r="20" spans="1:21" x14ac:dyDescent="0.25">
      <c r="A20" s="102" t="s">
        <v>169</v>
      </c>
      <c r="B20" s="106">
        <v>939871</v>
      </c>
      <c r="C20" s="18">
        <v>975317</v>
      </c>
      <c r="D20" s="19">
        <v>993654</v>
      </c>
      <c r="E20" s="27">
        <v>4.9518396475407922</v>
      </c>
      <c r="F20" s="27">
        <v>5.1230608360355481</v>
      </c>
      <c r="G20" s="28">
        <v>5.0370422489374169</v>
      </c>
      <c r="I20" s="95">
        <v>544399</v>
      </c>
      <c r="J20" s="18">
        <v>564454</v>
      </c>
      <c r="K20" s="19">
        <v>574273</v>
      </c>
      <c r="L20" s="27">
        <v>4.7795775755223371</v>
      </c>
      <c r="M20" s="27">
        <v>4.9138996342350429</v>
      </c>
      <c r="N20" s="28">
        <v>4.8226604315404895</v>
      </c>
      <c r="P20" s="95">
        <v>395472</v>
      </c>
      <c r="Q20" s="18">
        <v>410863</v>
      </c>
      <c r="R20" s="19">
        <v>419381</v>
      </c>
      <c r="S20" s="27">
        <v>5.2103441679275146</v>
      </c>
      <c r="T20" s="27">
        <v>5.4412497381104803</v>
      </c>
      <c r="U20" s="28">
        <v>5.3635257840099584</v>
      </c>
    </row>
    <row r="21" spans="1:21" x14ac:dyDescent="0.25">
      <c r="A21" s="102" t="s">
        <v>170</v>
      </c>
      <c r="B21" s="106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5">
        <v>0</v>
      </c>
      <c r="J21" s="18">
        <v>0</v>
      </c>
      <c r="K21" s="19">
        <v>0</v>
      </c>
      <c r="L21" s="27" t="s">
        <v>166</v>
      </c>
      <c r="M21" s="27" t="s">
        <v>166</v>
      </c>
      <c r="N21" s="28" t="s">
        <v>166</v>
      </c>
      <c r="P21" s="95">
        <v>0</v>
      </c>
      <c r="Q21" s="18">
        <v>0</v>
      </c>
      <c r="R21" s="19">
        <v>0</v>
      </c>
      <c r="S21" s="27" t="s">
        <v>166</v>
      </c>
      <c r="T21" s="27" t="s">
        <v>166</v>
      </c>
      <c r="U21" s="28" t="s">
        <v>166</v>
      </c>
    </row>
    <row r="22" spans="1:21" x14ac:dyDescent="0.25">
      <c r="A22" s="102" t="s">
        <v>171</v>
      </c>
      <c r="B22" s="106">
        <v>135334</v>
      </c>
      <c r="C22" s="18">
        <v>0</v>
      </c>
      <c r="D22" s="19">
        <v>0</v>
      </c>
      <c r="E22" s="27">
        <v>0.71302579488066509</v>
      </c>
      <c r="F22" s="27" t="s">
        <v>166</v>
      </c>
      <c r="G22" s="28" t="s">
        <v>166</v>
      </c>
      <c r="I22" s="95">
        <v>0</v>
      </c>
      <c r="J22" s="18">
        <v>0</v>
      </c>
      <c r="K22" s="19">
        <v>0</v>
      </c>
      <c r="L22" s="27" t="s">
        <v>166</v>
      </c>
      <c r="M22" s="27" t="s">
        <v>166</v>
      </c>
      <c r="N22" s="28" t="s">
        <v>166</v>
      </c>
      <c r="P22" s="95">
        <v>135334</v>
      </c>
      <c r="Q22" s="18">
        <v>0</v>
      </c>
      <c r="R22" s="19">
        <v>0</v>
      </c>
      <c r="S22" s="27">
        <v>1.7830256443497952</v>
      </c>
      <c r="T22" s="27" t="s">
        <v>166</v>
      </c>
      <c r="U22" s="28" t="s">
        <v>166</v>
      </c>
    </row>
    <row r="23" spans="1:21" x14ac:dyDescent="0.25">
      <c r="A23" s="102" t="s">
        <v>172</v>
      </c>
      <c r="B23" s="106">
        <v>60613</v>
      </c>
      <c r="C23" s="18">
        <v>64937</v>
      </c>
      <c r="D23" s="19">
        <v>66349</v>
      </c>
      <c r="E23" s="27">
        <v>0.31934792812672169</v>
      </c>
      <c r="F23" s="27">
        <v>0.34109546076777131</v>
      </c>
      <c r="G23" s="28">
        <v>0.33633711148422762</v>
      </c>
      <c r="I23" s="95">
        <v>0</v>
      </c>
      <c r="J23" s="18">
        <v>0</v>
      </c>
      <c r="K23" s="19">
        <v>0</v>
      </c>
      <c r="L23" s="27" t="s">
        <v>166</v>
      </c>
      <c r="M23" s="27" t="s">
        <v>166</v>
      </c>
      <c r="N23" s="28" t="s">
        <v>166</v>
      </c>
      <c r="P23" s="95">
        <v>60613</v>
      </c>
      <c r="Q23" s="18">
        <v>64937</v>
      </c>
      <c r="R23" s="19">
        <v>66349</v>
      </c>
      <c r="S23" s="27">
        <v>0.79857636204482352</v>
      </c>
      <c r="T23" s="27">
        <v>0.85999088319873118</v>
      </c>
      <c r="U23" s="28">
        <v>0.84854719752033758</v>
      </c>
    </row>
    <row r="24" spans="1:21" x14ac:dyDescent="0.25">
      <c r="A24" s="102" t="s">
        <v>173</v>
      </c>
      <c r="B24" s="106">
        <v>12738</v>
      </c>
      <c r="C24" s="18">
        <v>8743</v>
      </c>
      <c r="D24" s="19">
        <v>0</v>
      </c>
      <c r="E24" s="27">
        <v>6.7111905176747241E-2</v>
      </c>
      <c r="F24" s="27">
        <v>4.5924474698440403E-2</v>
      </c>
      <c r="G24" s="28" t="s">
        <v>166</v>
      </c>
      <c r="I24" s="95">
        <v>0</v>
      </c>
      <c r="J24" s="18">
        <v>0</v>
      </c>
      <c r="K24" s="19">
        <v>0</v>
      </c>
      <c r="L24" s="27" t="s">
        <v>166</v>
      </c>
      <c r="M24" s="27" t="s">
        <v>166</v>
      </c>
      <c r="N24" s="28" t="s">
        <v>166</v>
      </c>
      <c r="P24" s="95">
        <v>12738</v>
      </c>
      <c r="Q24" s="18">
        <v>8743</v>
      </c>
      <c r="R24" s="19">
        <v>0</v>
      </c>
      <c r="S24" s="27">
        <v>0.16782316829272534</v>
      </c>
      <c r="T24" s="27">
        <v>0.11578761402292231</v>
      </c>
      <c r="U24" s="28" t="s">
        <v>166</v>
      </c>
    </row>
    <row r="25" spans="1:21" x14ac:dyDescent="0.25">
      <c r="A25" s="102" t="s">
        <v>174</v>
      </c>
      <c r="B25" s="106">
        <v>0</v>
      </c>
      <c r="C25" s="18">
        <v>0</v>
      </c>
      <c r="D25" s="19">
        <v>0</v>
      </c>
      <c r="E25" s="27" t="s">
        <v>166</v>
      </c>
      <c r="F25" s="27" t="s">
        <v>166</v>
      </c>
      <c r="G25" s="28" t="s">
        <v>166</v>
      </c>
      <c r="I25" s="95">
        <v>0</v>
      </c>
      <c r="J25" s="18">
        <v>0</v>
      </c>
      <c r="K25" s="19">
        <v>0</v>
      </c>
      <c r="L25" s="27" t="s">
        <v>166</v>
      </c>
      <c r="M25" s="27" t="s">
        <v>166</v>
      </c>
      <c r="N25" s="28" t="s">
        <v>166</v>
      </c>
      <c r="P25" s="95">
        <v>0</v>
      </c>
      <c r="Q25" s="18">
        <v>0</v>
      </c>
      <c r="R25" s="19">
        <v>0</v>
      </c>
      <c r="S25" s="27" t="s">
        <v>166</v>
      </c>
      <c r="T25" s="27" t="s">
        <v>166</v>
      </c>
      <c r="U25" s="28" t="s">
        <v>166</v>
      </c>
    </row>
    <row r="26" spans="1:21" x14ac:dyDescent="0.25">
      <c r="A26" s="102" t="s">
        <v>175</v>
      </c>
      <c r="B26" s="106">
        <v>543677</v>
      </c>
      <c r="C26" s="18">
        <v>612669</v>
      </c>
      <c r="D26" s="19">
        <v>687880</v>
      </c>
      <c r="E26" s="27">
        <v>2.864437060039128</v>
      </c>
      <c r="F26" s="27">
        <v>3.2181747671301362</v>
      </c>
      <c r="G26" s="28">
        <v>3.4870091824710316</v>
      </c>
      <c r="I26" s="95">
        <v>441693</v>
      </c>
      <c r="J26" s="18">
        <v>501802</v>
      </c>
      <c r="K26" s="19">
        <v>570028</v>
      </c>
      <c r="L26" s="27">
        <v>3.877865238667205</v>
      </c>
      <c r="M26" s="27">
        <v>4.36847761599424</v>
      </c>
      <c r="N26" s="28">
        <v>4.7870115441090952</v>
      </c>
      <c r="P26" s="95">
        <v>101984</v>
      </c>
      <c r="Q26" s="18">
        <v>110867</v>
      </c>
      <c r="R26" s="19">
        <v>117852</v>
      </c>
      <c r="S26" s="27">
        <v>1.3436393464566887</v>
      </c>
      <c r="T26" s="27">
        <v>1.468263228168744</v>
      </c>
      <c r="U26" s="28">
        <v>1.5072267000582802</v>
      </c>
    </row>
    <row r="27" spans="1:21" x14ac:dyDescent="0.25">
      <c r="A27" s="102" t="s">
        <v>176</v>
      </c>
      <c r="B27" s="106">
        <v>104404</v>
      </c>
      <c r="C27" s="18">
        <v>110159</v>
      </c>
      <c r="D27" s="19">
        <v>115757</v>
      </c>
      <c r="E27" s="27">
        <v>0.55006683530170508</v>
      </c>
      <c r="F27" s="27">
        <v>0.57863367360236717</v>
      </c>
      <c r="G27" s="28">
        <v>0.58679671154169222</v>
      </c>
      <c r="I27" s="95">
        <v>18204</v>
      </c>
      <c r="J27" s="18">
        <v>19399</v>
      </c>
      <c r="K27" s="19">
        <v>20570</v>
      </c>
      <c r="L27" s="27">
        <v>0.15982290596567705</v>
      </c>
      <c r="M27" s="27">
        <v>0.16887955263763849</v>
      </c>
      <c r="N27" s="28">
        <v>0.17274384321879641</v>
      </c>
      <c r="P27" s="95">
        <v>86200</v>
      </c>
      <c r="Q27" s="18">
        <v>90760</v>
      </c>
      <c r="R27" s="19">
        <v>95187</v>
      </c>
      <c r="S27" s="27">
        <v>1.1356851237896786</v>
      </c>
      <c r="T27" s="27">
        <v>1.20197687849942</v>
      </c>
      <c r="U27" s="28">
        <v>1.2173606548760099</v>
      </c>
    </row>
    <row r="28" spans="1:21" x14ac:dyDescent="0.25">
      <c r="A28" s="102" t="s">
        <v>177</v>
      </c>
      <c r="B28" s="106">
        <v>125046</v>
      </c>
      <c r="C28" s="18">
        <v>140771</v>
      </c>
      <c r="D28" s="19">
        <v>163447</v>
      </c>
      <c r="E28" s="27">
        <v>0.65882205171389041</v>
      </c>
      <c r="F28" s="27">
        <v>0.73942974125290561</v>
      </c>
      <c r="G28" s="28">
        <v>0.82854740630246948</v>
      </c>
      <c r="I28" s="95">
        <v>63655</v>
      </c>
      <c r="J28" s="18">
        <v>71496</v>
      </c>
      <c r="K28" s="19">
        <v>78567</v>
      </c>
      <c r="L28" s="27">
        <v>0.55886217750193212</v>
      </c>
      <c r="M28" s="27">
        <v>0.62241417059542248</v>
      </c>
      <c r="N28" s="28">
        <v>0.65979414342105869</v>
      </c>
      <c r="P28" s="95">
        <v>61391</v>
      </c>
      <c r="Q28" s="18">
        <v>69275</v>
      </c>
      <c r="R28" s="19">
        <v>84880</v>
      </c>
      <c r="S28" s="27">
        <v>0.80882651316208998</v>
      </c>
      <c r="T28" s="27">
        <v>0.91744103413450118</v>
      </c>
      <c r="U28" s="28">
        <v>1.0855429038195943</v>
      </c>
    </row>
    <row r="29" spans="1:21" x14ac:dyDescent="0.25">
      <c r="A29" s="102" t="s">
        <v>178</v>
      </c>
      <c r="B29" s="106">
        <v>33838</v>
      </c>
      <c r="C29" s="18">
        <v>36840</v>
      </c>
      <c r="D29" s="19">
        <v>38878</v>
      </c>
      <c r="E29" s="27">
        <v>0.17828015758916418</v>
      </c>
      <c r="F29" s="27">
        <v>0.19350996773310583</v>
      </c>
      <c r="G29" s="28">
        <v>0.19708080333213462</v>
      </c>
      <c r="I29" s="95">
        <v>16515</v>
      </c>
      <c r="J29" s="18">
        <v>17719</v>
      </c>
      <c r="K29" s="19">
        <v>19305</v>
      </c>
      <c r="L29" s="27">
        <v>0.14499424807861769</v>
      </c>
      <c r="M29" s="27">
        <v>0.15425417769917607</v>
      </c>
      <c r="N29" s="28">
        <v>0.16212055874277417</v>
      </c>
      <c r="P29" s="95">
        <v>17323</v>
      </c>
      <c r="Q29" s="18">
        <v>19121</v>
      </c>
      <c r="R29" s="19">
        <v>19573</v>
      </c>
      <c r="S29" s="27">
        <v>0.22823054987712993</v>
      </c>
      <c r="T29" s="27">
        <v>0.25322829323256291</v>
      </c>
      <c r="U29" s="28">
        <v>0.25032199878017103</v>
      </c>
    </row>
    <row r="30" spans="1:21" x14ac:dyDescent="0.25">
      <c r="A30" s="102" t="s">
        <v>179</v>
      </c>
      <c r="B30" s="106">
        <v>22535</v>
      </c>
      <c r="C30" s="18">
        <v>26719</v>
      </c>
      <c r="D30" s="19">
        <v>18168</v>
      </c>
      <c r="E30" s="27">
        <v>0.1187287473039723</v>
      </c>
      <c r="F30" s="27">
        <v>0.14034725374215132</v>
      </c>
      <c r="G30" s="28">
        <v>9.2097433894187508E-2</v>
      </c>
      <c r="I30" s="95">
        <v>19333</v>
      </c>
      <c r="J30" s="18">
        <v>22798</v>
      </c>
      <c r="K30" s="19">
        <v>18168</v>
      </c>
      <c r="L30" s="27">
        <v>0.1697350165367191</v>
      </c>
      <c r="M30" s="27">
        <v>0.19846982014706338</v>
      </c>
      <c r="N30" s="28">
        <v>0.15257219949436526</v>
      </c>
      <c r="P30" s="95">
        <v>3202</v>
      </c>
      <c r="Q30" s="18">
        <v>3921</v>
      </c>
      <c r="R30" s="19">
        <v>0</v>
      </c>
      <c r="S30" s="27">
        <v>4.2186354598312652E-2</v>
      </c>
      <c r="T30" s="27">
        <v>5.1927626053285873E-2</v>
      </c>
      <c r="U30" s="28" t="s">
        <v>166</v>
      </c>
    </row>
    <row r="31" spans="1:21" x14ac:dyDescent="0.25">
      <c r="A31" s="102" t="s">
        <v>180</v>
      </c>
      <c r="B31" s="106">
        <v>0</v>
      </c>
      <c r="C31" s="18">
        <v>0</v>
      </c>
      <c r="D31" s="19">
        <v>0</v>
      </c>
      <c r="E31" s="27" t="s">
        <v>166</v>
      </c>
      <c r="F31" s="27" t="s">
        <v>166</v>
      </c>
      <c r="G31" s="28" t="s">
        <v>166</v>
      </c>
      <c r="I31" s="95">
        <v>0</v>
      </c>
      <c r="J31" s="18">
        <v>0</v>
      </c>
      <c r="K31" s="19">
        <v>0</v>
      </c>
      <c r="L31" s="27" t="s">
        <v>166</v>
      </c>
      <c r="M31" s="27" t="s">
        <v>166</v>
      </c>
      <c r="N31" s="28" t="s">
        <v>166</v>
      </c>
      <c r="P31" s="95">
        <v>0</v>
      </c>
      <c r="Q31" s="18">
        <v>0</v>
      </c>
      <c r="R31" s="19">
        <v>0</v>
      </c>
      <c r="S31" s="27" t="s">
        <v>166</v>
      </c>
      <c r="T31" s="27" t="s">
        <v>166</v>
      </c>
      <c r="U31" s="28" t="s">
        <v>166</v>
      </c>
    </row>
    <row r="32" spans="1:21" x14ac:dyDescent="0.25">
      <c r="A32" s="102" t="s">
        <v>181</v>
      </c>
      <c r="B32" s="106">
        <v>19906</v>
      </c>
      <c r="C32" s="18">
        <v>21220</v>
      </c>
      <c r="D32" s="19">
        <v>23127</v>
      </c>
      <c r="E32" s="27">
        <v>0.10487749917163847</v>
      </c>
      <c r="F32" s="27">
        <v>0.11146258184843935</v>
      </c>
      <c r="G32" s="28">
        <v>0.11723565354859503</v>
      </c>
      <c r="I32" s="95">
        <v>0</v>
      </c>
      <c r="J32" s="18">
        <v>0</v>
      </c>
      <c r="K32" s="19">
        <v>0</v>
      </c>
      <c r="L32" s="27" t="s">
        <v>166</v>
      </c>
      <c r="M32" s="27" t="s">
        <v>166</v>
      </c>
      <c r="N32" s="28" t="s">
        <v>166</v>
      </c>
      <c r="P32" s="95">
        <v>19906</v>
      </c>
      <c r="Q32" s="18">
        <v>21220</v>
      </c>
      <c r="R32" s="19">
        <v>23127</v>
      </c>
      <c r="S32" s="27">
        <v>0.26226157858651206</v>
      </c>
      <c r="T32" s="27">
        <v>0.28102632615422757</v>
      </c>
      <c r="U32" s="28">
        <v>0.29577463167572754</v>
      </c>
    </row>
    <row r="33" spans="1:21" x14ac:dyDescent="0.25">
      <c r="A33" s="102" t="s">
        <v>182</v>
      </c>
      <c r="B33" s="106">
        <v>95075</v>
      </c>
      <c r="C33" s="18">
        <v>14817</v>
      </c>
      <c r="D33" s="19">
        <v>115954</v>
      </c>
      <c r="E33" s="27">
        <v>0.5009157155502626</v>
      </c>
      <c r="F33" s="27">
        <v>7.7829456892004045E-2</v>
      </c>
      <c r="G33" s="28">
        <v>0.58779534620027618</v>
      </c>
      <c r="I33" s="95">
        <v>0</v>
      </c>
      <c r="J33" s="18">
        <v>0</v>
      </c>
      <c r="K33" s="19">
        <v>0</v>
      </c>
      <c r="L33" s="27" t="s">
        <v>166</v>
      </c>
      <c r="M33" s="27" t="s">
        <v>166</v>
      </c>
      <c r="N33" s="28" t="s">
        <v>166</v>
      </c>
      <c r="P33" s="95">
        <v>95075</v>
      </c>
      <c r="Q33" s="18">
        <v>14817</v>
      </c>
      <c r="R33" s="19">
        <v>115954</v>
      </c>
      <c r="S33" s="27">
        <v>1.2526132615348455</v>
      </c>
      <c r="T33" s="27">
        <v>0.19622842010495711</v>
      </c>
      <c r="U33" s="28">
        <v>1.4829528966717394</v>
      </c>
    </row>
    <row r="34" spans="1:21" x14ac:dyDescent="0.25">
      <c r="A34" s="102" t="s">
        <v>183</v>
      </c>
      <c r="B34" s="106">
        <v>109986</v>
      </c>
      <c r="C34" s="18">
        <v>114701</v>
      </c>
      <c r="D34" s="19">
        <v>7</v>
      </c>
      <c r="E34" s="27">
        <v>0.57947637013422226</v>
      </c>
      <c r="F34" s="27">
        <v>0.60249149861441298</v>
      </c>
      <c r="G34" s="28">
        <v>3.5484480254255426E-5</v>
      </c>
      <c r="I34" s="95">
        <v>15116</v>
      </c>
      <c r="J34" s="18">
        <v>20835</v>
      </c>
      <c r="K34" s="19">
        <v>7</v>
      </c>
      <c r="L34" s="27">
        <v>0.13271165933735302</v>
      </c>
      <c r="M34" s="27">
        <v>0.18138076597789565</v>
      </c>
      <c r="N34" s="28">
        <v>5.8784973385103299E-5</v>
      </c>
      <c r="P34" s="95">
        <v>94870</v>
      </c>
      <c r="Q34" s="18">
        <v>93866</v>
      </c>
      <c r="R34" s="19">
        <v>0</v>
      </c>
      <c r="S34" s="27">
        <v>1.2499123862404502</v>
      </c>
      <c r="T34" s="27">
        <v>1.2431110806217118</v>
      </c>
      <c r="U34" s="28" t="s">
        <v>166</v>
      </c>
    </row>
    <row r="35" spans="1:21" x14ac:dyDescent="0.25">
      <c r="A35" s="102" t="s">
        <v>184</v>
      </c>
      <c r="B35" s="106">
        <v>378823</v>
      </c>
      <c r="C35" s="18">
        <v>324854</v>
      </c>
      <c r="D35" s="19">
        <v>323460</v>
      </c>
      <c r="E35" s="27">
        <v>1.995881084532181</v>
      </c>
      <c r="F35" s="27">
        <v>1.7063650124313345</v>
      </c>
      <c r="G35" s="28">
        <v>1.6396871404344944</v>
      </c>
      <c r="I35" s="95">
        <v>283098</v>
      </c>
      <c r="J35" s="18">
        <v>243572</v>
      </c>
      <c r="K35" s="19">
        <v>235546</v>
      </c>
      <c r="L35" s="27">
        <v>2.4854727001247658</v>
      </c>
      <c r="M35" s="27">
        <v>2.1204356098280779</v>
      </c>
      <c r="N35" s="28">
        <v>1.9780807629953632</v>
      </c>
      <c r="P35" s="95">
        <v>95725</v>
      </c>
      <c r="Q35" s="18">
        <v>81282</v>
      </c>
      <c r="R35" s="19">
        <v>87914</v>
      </c>
      <c r="S35" s="27">
        <v>1.2611770124682944</v>
      </c>
      <c r="T35" s="27">
        <v>1.076455317741184</v>
      </c>
      <c r="U35" s="28">
        <v>1.1243451796229478</v>
      </c>
    </row>
    <row r="36" spans="1:21" x14ac:dyDescent="0.25">
      <c r="A36" s="102" t="s">
        <v>5</v>
      </c>
      <c r="B36" s="106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5" t="s">
        <v>5</v>
      </c>
      <c r="J36" s="18" t="s">
        <v>5</v>
      </c>
      <c r="K36" s="19" t="s">
        <v>5</v>
      </c>
      <c r="L36" s="27" t="s">
        <v>5</v>
      </c>
      <c r="M36" s="27" t="s">
        <v>5</v>
      </c>
      <c r="N36" s="28" t="s">
        <v>5</v>
      </c>
      <c r="P36" s="95" t="s">
        <v>5</v>
      </c>
      <c r="Q36" s="18" t="s">
        <v>5</v>
      </c>
      <c r="R36" s="19" t="s">
        <v>5</v>
      </c>
      <c r="S36" s="27" t="s">
        <v>5</v>
      </c>
      <c r="T36" s="27" t="s">
        <v>5</v>
      </c>
      <c r="U36" s="28" t="s">
        <v>5</v>
      </c>
    </row>
    <row r="37" spans="1:21" ht="14.3" thickBot="1" x14ac:dyDescent="0.3">
      <c r="A37" s="105" t="s">
        <v>4</v>
      </c>
      <c r="B37" s="107">
        <v>18980239</v>
      </c>
      <c r="C37" s="21">
        <v>19037779</v>
      </c>
      <c r="D37" s="22">
        <v>19726934</v>
      </c>
      <c r="E37" s="23">
        <v>100</v>
      </c>
      <c r="F37" s="23">
        <v>100</v>
      </c>
      <c r="G37" s="48">
        <v>100</v>
      </c>
      <c r="I37" s="96">
        <v>11390107</v>
      </c>
      <c r="J37" s="21">
        <v>11486885</v>
      </c>
      <c r="K37" s="22">
        <v>11907805</v>
      </c>
      <c r="L37" s="23">
        <v>100</v>
      </c>
      <c r="M37" s="23">
        <v>100</v>
      </c>
      <c r="N37" s="48">
        <v>100</v>
      </c>
      <c r="P37" s="96">
        <v>7590132</v>
      </c>
      <c r="Q37" s="21">
        <v>7550894</v>
      </c>
      <c r="R37" s="22">
        <v>7819129</v>
      </c>
      <c r="S37" s="23">
        <v>100</v>
      </c>
      <c r="T37" s="23">
        <v>100</v>
      </c>
      <c r="U37" s="48">
        <v>100</v>
      </c>
    </row>
    <row r="38" spans="1:21" x14ac:dyDescent="0.25">
      <c r="I38" s="103"/>
    </row>
    <row r="39" spans="1:21" ht="16.3" thickBot="1" x14ac:dyDescent="0.3">
      <c r="A39" s="5" t="s">
        <v>111</v>
      </c>
      <c r="I39" s="195" t="s">
        <v>92</v>
      </c>
      <c r="J39" s="195"/>
      <c r="K39" s="195"/>
      <c r="L39" s="195"/>
      <c r="M39" s="195"/>
      <c r="N39" s="195"/>
      <c r="P39" s="195" t="s">
        <v>93</v>
      </c>
      <c r="Q39" s="195"/>
      <c r="R39" s="195"/>
      <c r="S39" s="195"/>
      <c r="T39" s="195"/>
      <c r="U39" s="195"/>
    </row>
    <row r="40" spans="1:21" x14ac:dyDescent="0.25">
      <c r="A40" s="108"/>
      <c r="I40" s="32"/>
      <c r="J40" s="43" t="s">
        <v>29</v>
      </c>
      <c r="K40" s="87"/>
      <c r="L40" s="11"/>
      <c r="M40" s="85" t="s">
        <v>2</v>
      </c>
      <c r="N40" s="12"/>
      <c r="P40" s="32"/>
      <c r="Q40" s="85" t="s">
        <v>37</v>
      </c>
      <c r="R40" s="87"/>
      <c r="S40" s="11"/>
      <c r="T40" s="85" t="s">
        <v>2</v>
      </c>
      <c r="U40" s="12"/>
    </row>
    <row r="41" spans="1:21" x14ac:dyDescent="0.25">
      <c r="A41" s="109" t="s">
        <v>3</v>
      </c>
      <c r="I41" s="94" t="s">
        <v>157</v>
      </c>
      <c r="J41" s="15" t="s">
        <v>153</v>
      </c>
      <c r="K41" s="66" t="s">
        <v>154</v>
      </c>
      <c r="L41" s="15" t="s">
        <v>157</v>
      </c>
      <c r="M41" s="15" t="s">
        <v>153</v>
      </c>
      <c r="N41" s="16" t="s">
        <v>154</v>
      </c>
      <c r="P41" s="94" t="s">
        <v>157</v>
      </c>
      <c r="Q41" s="15" t="s">
        <v>153</v>
      </c>
      <c r="R41" s="66" t="s">
        <v>154</v>
      </c>
      <c r="S41" s="15" t="s">
        <v>157</v>
      </c>
      <c r="T41" s="15" t="s">
        <v>153</v>
      </c>
      <c r="U41" s="16" t="s">
        <v>154</v>
      </c>
    </row>
    <row r="42" spans="1:21" x14ac:dyDescent="0.25">
      <c r="A42" s="17" t="s">
        <v>82</v>
      </c>
      <c r="I42" s="95">
        <v>573975</v>
      </c>
      <c r="J42" s="18">
        <v>583602</v>
      </c>
      <c r="K42" s="19">
        <v>579048</v>
      </c>
      <c r="L42" s="27">
        <v>14.468136700102793</v>
      </c>
      <c r="M42" s="27">
        <v>14.570383624702558</v>
      </c>
      <c r="N42" s="28">
        <v>14.17713684258978</v>
      </c>
      <c r="P42" s="95">
        <v>3199468</v>
      </c>
      <c r="Q42" s="18">
        <v>3448884</v>
      </c>
      <c r="R42" s="19">
        <v>3646962</v>
      </c>
      <c r="S42" s="27">
        <v>35.419497468745398</v>
      </c>
      <c r="T42" s="27">
        <v>34.924198068279559</v>
      </c>
      <c r="U42" s="28">
        <v>34.872181175825325</v>
      </c>
    </row>
    <row r="43" spans="1:21" x14ac:dyDescent="0.25">
      <c r="A43" s="17" t="s">
        <v>158</v>
      </c>
      <c r="I43" s="95">
        <v>107135</v>
      </c>
      <c r="J43" s="18">
        <v>102154</v>
      </c>
      <c r="K43" s="19">
        <v>98115</v>
      </c>
      <c r="L43" s="27">
        <v>2.7005424023093565</v>
      </c>
      <c r="M43" s="27">
        <v>2.5504075873589622</v>
      </c>
      <c r="N43" s="28">
        <v>2.4022011669338226</v>
      </c>
      <c r="P43" s="95">
        <v>567</v>
      </c>
      <c r="Q43" s="18">
        <v>582</v>
      </c>
      <c r="R43" s="19">
        <v>586</v>
      </c>
      <c r="S43" s="27">
        <v>6.2769357483114822E-3</v>
      </c>
      <c r="T43" s="27">
        <v>5.8934667781632274E-3</v>
      </c>
      <c r="U43" s="28">
        <v>5.6033208377366259E-3</v>
      </c>
    </row>
    <row r="44" spans="1:21" x14ac:dyDescent="0.25">
      <c r="A44" s="17" t="s">
        <v>83</v>
      </c>
      <c r="I44" s="95">
        <v>906287</v>
      </c>
      <c r="J44" s="18">
        <v>900071</v>
      </c>
      <c r="K44" s="19">
        <v>892441</v>
      </c>
      <c r="L44" s="27">
        <v>22.844695684526435</v>
      </c>
      <c r="M44" s="27">
        <v>22.471444168233926</v>
      </c>
      <c r="N44" s="28">
        <v>21.850102549249225</v>
      </c>
      <c r="P44" s="95">
        <v>2236245</v>
      </c>
      <c r="Q44" s="18">
        <v>3086100</v>
      </c>
      <c r="R44" s="19">
        <v>3214298</v>
      </c>
      <c r="S44" s="27">
        <v>24.756201380040231</v>
      </c>
      <c r="T44" s="27">
        <v>31.250563271631503</v>
      </c>
      <c r="U44" s="28">
        <v>30.735056249309146</v>
      </c>
    </row>
    <row r="45" spans="1:21" x14ac:dyDescent="0.25">
      <c r="A45" s="17" t="s">
        <v>85</v>
      </c>
      <c r="I45" s="95">
        <v>423294</v>
      </c>
      <c r="J45" s="18">
        <v>410812</v>
      </c>
      <c r="K45" s="19">
        <v>423718</v>
      </c>
      <c r="L45" s="27">
        <v>10.669934154507272</v>
      </c>
      <c r="M45" s="27">
        <v>10.256456348044228</v>
      </c>
      <c r="N45" s="28">
        <v>10.374110727726295</v>
      </c>
      <c r="P45" s="95">
        <v>1091384</v>
      </c>
      <c r="Q45" s="18">
        <v>1018859</v>
      </c>
      <c r="R45" s="19">
        <v>1227234</v>
      </c>
      <c r="S45" s="27">
        <v>12.082093906058516</v>
      </c>
      <c r="T45" s="27">
        <v>10.317202178922006</v>
      </c>
      <c r="U45" s="28">
        <v>11.73478813136326</v>
      </c>
    </row>
    <row r="46" spans="1:21" x14ac:dyDescent="0.25">
      <c r="A46" s="17" t="s">
        <v>159</v>
      </c>
      <c r="I46" s="95">
        <v>1125106</v>
      </c>
      <c r="J46" s="18">
        <v>1140036</v>
      </c>
      <c r="K46" s="19">
        <v>1171261</v>
      </c>
      <c r="L46" s="27">
        <v>28.360446726958237</v>
      </c>
      <c r="M46" s="27">
        <v>28.46248276388944</v>
      </c>
      <c r="N46" s="28">
        <v>28.67659930677344</v>
      </c>
      <c r="P46" s="95">
        <v>267595</v>
      </c>
      <c r="Q46" s="18">
        <v>299666</v>
      </c>
      <c r="R46" s="19">
        <v>317002</v>
      </c>
      <c r="S46" s="27">
        <v>2.9623926306338819</v>
      </c>
      <c r="T46" s="27">
        <v>3.0344873119330957</v>
      </c>
      <c r="U46" s="28">
        <v>3.031167085672672</v>
      </c>
    </row>
    <row r="47" spans="1:21" x14ac:dyDescent="0.25">
      <c r="A47" s="17" t="s">
        <v>160</v>
      </c>
      <c r="I47" s="95">
        <v>73162</v>
      </c>
      <c r="J47" s="18">
        <v>74103</v>
      </c>
      <c r="K47" s="19">
        <v>74543</v>
      </c>
      <c r="L47" s="27">
        <v>1.8441880173403382</v>
      </c>
      <c r="M47" s="27">
        <v>1.8500778574119583</v>
      </c>
      <c r="N47" s="28">
        <v>1.825075488831962</v>
      </c>
      <c r="P47" s="95">
        <v>4265</v>
      </c>
      <c r="Q47" s="18">
        <v>4375</v>
      </c>
      <c r="R47" s="19">
        <v>4299</v>
      </c>
      <c r="S47" s="27">
        <v>4.7215398530067849E-2</v>
      </c>
      <c r="T47" s="27">
        <v>4.4302263152000206E-2</v>
      </c>
      <c r="U47" s="28">
        <v>4.1106956111654866E-2</v>
      </c>
    </row>
    <row r="48" spans="1:21" x14ac:dyDescent="0.25">
      <c r="A48" s="17" t="s">
        <v>161</v>
      </c>
      <c r="I48" s="95">
        <v>60237</v>
      </c>
      <c r="J48" s="18">
        <v>64658</v>
      </c>
      <c r="K48" s="19">
        <v>63845</v>
      </c>
      <c r="L48" s="27">
        <v>1.5183886935913447</v>
      </c>
      <c r="M48" s="27">
        <v>1.6142711375321159</v>
      </c>
      <c r="N48" s="28">
        <v>1.5631507262181106</v>
      </c>
      <c r="P48" s="95">
        <v>233811</v>
      </c>
      <c r="Q48" s="18">
        <v>289462</v>
      </c>
      <c r="R48" s="19">
        <v>265888</v>
      </c>
      <c r="S48" s="27">
        <v>2.5883891080219681</v>
      </c>
      <c r="T48" s="27">
        <v>2.9311592449152646</v>
      </c>
      <c r="U48" s="28">
        <v>2.5424159913039519</v>
      </c>
    </row>
    <row r="49" spans="1:21" x14ac:dyDescent="0.25">
      <c r="A49" s="17" t="s">
        <v>162</v>
      </c>
      <c r="I49" s="95">
        <v>0</v>
      </c>
      <c r="J49" s="18">
        <v>0</v>
      </c>
      <c r="K49" s="19">
        <v>0</v>
      </c>
      <c r="L49" s="27" t="s">
        <v>166</v>
      </c>
      <c r="M49" s="27" t="s">
        <v>166</v>
      </c>
      <c r="N49" s="28" t="s">
        <v>166</v>
      </c>
      <c r="P49" s="95">
        <v>0</v>
      </c>
      <c r="Q49" s="18">
        <v>0</v>
      </c>
      <c r="R49" s="19">
        <v>0</v>
      </c>
      <c r="S49" s="27" t="s">
        <v>166</v>
      </c>
      <c r="T49" s="27" t="s">
        <v>166</v>
      </c>
      <c r="U49" s="28" t="s">
        <v>166</v>
      </c>
    </row>
    <row r="50" spans="1:21" x14ac:dyDescent="0.25">
      <c r="A50" s="17" t="s">
        <v>163</v>
      </c>
      <c r="I50" s="95">
        <v>30042</v>
      </c>
      <c r="J50" s="18">
        <v>37933</v>
      </c>
      <c r="K50" s="19">
        <v>42388</v>
      </c>
      <c r="L50" s="27">
        <v>0.75726601810965311</v>
      </c>
      <c r="M50" s="27">
        <v>0.94704672368470655</v>
      </c>
      <c r="N50" s="28">
        <v>1.0378077058960493</v>
      </c>
      <c r="P50" s="95">
        <v>732943</v>
      </c>
      <c r="Q50" s="18">
        <v>797426</v>
      </c>
      <c r="R50" s="19">
        <v>780330</v>
      </c>
      <c r="S50" s="27">
        <v>8.1139966810840605</v>
      </c>
      <c r="T50" s="27">
        <v>8.0749203419992952</v>
      </c>
      <c r="U50" s="28">
        <v>7.4615005960938925</v>
      </c>
    </row>
    <row r="51" spans="1:21" x14ac:dyDescent="0.25">
      <c r="A51" s="17" t="s">
        <v>164</v>
      </c>
      <c r="I51" s="95">
        <v>241015</v>
      </c>
      <c r="J51" s="18">
        <v>243520</v>
      </c>
      <c r="K51" s="19">
        <v>288064</v>
      </c>
      <c r="L51" s="27">
        <v>6.0752436373975778</v>
      </c>
      <c r="M51" s="27">
        <v>6.0797937983207166</v>
      </c>
      <c r="N51" s="28">
        <v>7.0528224731348388</v>
      </c>
      <c r="P51" s="95">
        <v>2053</v>
      </c>
      <c r="Q51" s="18">
        <v>1931</v>
      </c>
      <c r="R51" s="19">
        <v>1763</v>
      </c>
      <c r="S51" s="27">
        <v>2.2727599808260092E-2</v>
      </c>
      <c r="T51" s="27">
        <v>1.9553753176345692E-2</v>
      </c>
      <c r="U51" s="28">
        <v>1.6857772417968722E-2</v>
      </c>
    </row>
    <row r="52" spans="1:21" x14ac:dyDescent="0.25">
      <c r="A52" s="17" t="s">
        <v>165</v>
      </c>
      <c r="I52" s="95">
        <v>0</v>
      </c>
      <c r="J52" s="18">
        <v>0</v>
      </c>
      <c r="K52" s="19">
        <v>0</v>
      </c>
      <c r="L52" s="27" t="s">
        <v>166</v>
      </c>
      <c r="M52" s="27" t="s">
        <v>166</v>
      </c>
      <c r="N52" s="28" t="s">
        <v>166</v>
      </c>
      <c r="P52" s="95">
        <v>0</v>
      </c>
      <c r="Q52" s="18">
        <v>0</v>
      </c>
      <c r="R52" s="19">
        <v>0</v>
      </c>
      <c r="S52" s="27" t="s">
        <v>166</v>
      </c>
      <c r="T52" s="27" t="s">
        <v>166</v>
      </c>
      <c r="U52" s="28" t="s">
        <v>166</v>
      </c>
    </row>
    <row r="53" spans="1:21" x14ac:dyDescent="0.25">
      <c r="A53" s="17" t="s">
        <v>167</v>
      </c>
      <c r="I53" s="95">
        <v>0</v>
      </c>
      <c r="J53" s="18">
        <v>0</v>
      </c>
      <c r="K53" s="19">
        <v>0</v>
      </c>
      <c r="L53" s="27" t="s">
        <v>166</v>
      </c>
      <c r="M53" s="27" t="s">
        <v>166</v>
      </c>
      <c r="N53" s="28" t="s">
        <v>166</v>
      </c>
      <c r="P53" s="95">
        <v>0</v>
      </c>
      <c r="Q53" s="18">
        <v>0</v>
      </c>
      <c r="R53" s="19">
        <v>0</v>
      </c>
      <c r="S53" s="27" t="s">
        <v>166</v>
      </c>
      <c r="T53" s="27" t="s">
        <v>166</v>
      </c>
      <c r="U53" s="28" t="s">
        <v>166</v>
      </c>
    </row>
    <row r="54" spans="1:21" x14ac:dyDescent="0.25">
      <c r="A54" s="17" t="s">
        <v>168</v>
      </c>
      <c r="I54" s="95">
        <v>0</v>
      </c>
      <c r="J54" s="18">
        <v>0</v>
      </c>
      <c r="K54" s="19">
        <v>0</v>
      </c>
      <c r="L54" s="27" t="s">
        <v>166</v>
      </c>
      <c r="M54" s="27" t="s">
        <v>166</v>
      </c>
      <c r="N54" s="28" t="s">
        <v>166</v>
      </c>
      <c r="P54" s="95">
        <v>0</v>
      </c>
      <c r="Q54" s="18">
        <v>0</v>
      </c>
      <c r="R54" s="19">
        <v>0</v>
      </c>
      <c r="S54" s="27" t="s">
        <v>166</v>
      </c>
      <c r="T54" s="27" t="s">
        <v>166</v>
      </c>
      <c r="U54" s="28" t="s">
        <v>166</v>
      </c>
    </row>
    <row r="55" spans="1:21" x14ac:dyDescent="0.25">
      <c r="A55" s="17" t="s">
        <v>169</v>
      </c>
      <c r="I55" s="95">
        <v>114325</v>
      </c>
      <c r="J55" s="18">
        <v>115090</v>
      </c>
      <c r="K55" s="19">
        <v>115452</v>
      </c>
      <c r="L55" s="27">
        <v>2.8817800918842318</v>
      </c>
      <c r="M55" s="27">
        <v>2.873371666593016</v>
      </c>
      <c r="N55" s="28">
        <v>2.826672059571357</v>
      </c>
      <c r="P55" s="95">
        <v>216122</v>
      </c>
      <c r="Q55" s="18">
        <v>231618</v>
      </c>
      <c r="R55" s="19">
        <v>247607</v>
      </c>
      <c r="S55" s="27">
        <v>2.392564211281436</v>
      </c>
      <c r="T55" s="27">
        <v>2.3454175055405675</v>
      </c>
      <c r="U55" s="28">
        <v>2.3676134175246633</v>
      </c>
    </row>
    <row r="56" spans="1:21" x14ac:dyDescent="0.25">
      <c r="A56" s="17" t="s">
        <v>170</v>
      </c>
      <c r="I56" s="95">
        <v>0</v>
      </c>
      <c r="J56" s="18">
        <v>0</v>
      </c>
      <c r="K56" s="19">
        <v>0</v>
      </c>
      <c r="L56" s="27" t="s">
        <v>166</v>
      </c>
      <c r="M56" s="27" t="s">
        <v>166</v>
      </c>
      <c r="N56" s="28" t="s">
        <v>166</v>
      </c>
      <c r="P56" s="95">
        <v>0</v>
      </c>
      <c r="Q56" s="18">
        <v>0</v>
      </c>
      <c r="R56" s="19">
        <v>0</v>
      </c>
      <c r="S56" s="27" t="s">
        <v>166</v>
      </c>
      <c r="T56" s="27" t="s">
        <v>166</v>
      </c>
      <c r="U56" s="28" t="s">
        <v>166</v>
      </c>
    </row>
    <row r="57" spans="1:21" x14ac:dyDescent="0.25">
      <c r="A57" s="17" t="s">
        <v>171</v>
      </c>
      <c r="I57" s="95">
        <v>0</v>
      </c>
      <c r="J57" s="18">
        <v>0</v>
      </c>
      <c r="K57" s="19">
        <v>0</v>
      </c>
      <c r="L57" s="27" t="s">
        <v>166</v>
      </c>
      <c r="M57" s="27" t="s">
        <v>166</v>
      </c>
      <c r="N57" s="28" t="s">
        <v>166</v>
      </c>
      <c r="P57" s="95">
        <v>270668</v>
      </c>
      <c r="Q57" s="18">
        <v>0</v>
      </c>
      <c r="R57" s="19">
        <v>0</v>
      </c>
      <c r="S57" s="27">
        <v>2.9964120725290515</v>
      </c>
      <c r="T57" s="27" t="s">
        <v>166</v>
      </c>
      <c r="U57" s="28" t="s">
        <v>166</v>
      </c>
    </row>
    <row r="58" spans="1:21" x14ac:dyDescent="0.25">
      <c r="A58" s="17" t="s">
        <v>172</v>
      </c>
      <c r="I58" s="95">
        <v>0</v>
      </c>
      <c r="J58" s="18">
        <v>0</v>
      </c>
      <c r="K58" s="19">
        <v>0</v>
      </c>
      <c r="L58" s="27" t="s">
        <v>166</v>
      </c>
      <c r="M58" s="27" t="s">
        <v>166</v>
      </c>
      <c r="N58" s="28" t="s">
        <v>166</v>
      </c>
      <c r="P58" s="95">
        <v>119939</v>
      </c>
      <c r="Q58" s="18">
        <v>128970</v>
      </c>
      <c r="R58" s="19">
        <v>127110</v>
      </c>
      <c r="S58" s="27">
        <v>1.3277767137861214</v>
      </c>
      <c r="T58" s="27">
        <v>1.305980086563078</v>
      </c>
      <c r="U58" s="28">
        <v>1.2154233987793557</v>
      </c>
    </row>
    <row r="59" spans="1:21" x14ac:dyDescent="0.25">
      <c r="A59" s="17" t="s">
        <v>173</v>
      </c>
      <c r="I59" s="95">
        <v>0</v>
      </c>
      <c r="J59" s="18">
        <v>0</v>
      </c>
      <c r="K59" s="19">
        <v>0</v>
      </c>
      <c r="L59" s="27" t="s">
        <v>166</v>
      </c>
      <c r="M59" s="27" t="s">
        <v>166</v>
      </c>
      <c r="N59" s="28" t="s">
        <v>166</v>
      </c>
      <c r="P59" s="95">
        <v>18115</v>
      </c>
      <c r="Q59" s="18">
        <v>13168</v>
      </c>
      <c r="R59" s="19">
        <v>0</v>
      </c>
      <c r="S59" s="27">
        <v>0.20054090137682981</v>
      </c>
      <c r="T59" s="27">
        <v>0.13334221741383742</v>
      </c>
      <c r="U59" s="28" t="s">
        <v>166</v>
      </c>
    </row>
    <row r="60" spans="1:21" x14ac:dyDescent="0.25">
      <c r="A60" s="17" t="s">
        <v>174</v>
      </c>
      <c r="I60" s="95">
        <v>0</v>
      </c>
      <c r="J60" s="18">
        <v>0</v>
      </c>
      <c r="K60" s="19">
        <v>0</v>
      </c>
      <c r="L60" s="27" t="s">
        <v>166</v>
      </c>
      <c r="M60" s="27" t="s">
        <v>166</v>
      </c>
      <c r="N60" s="28" t="s">
        <v>166</v>
      </c>
      <c r="P60" s="95">
        <v>0</v>
      </c>
      <c r="Q60" s="18">
        <v>0</v>
      </c>
      <c r="R60" s="19">
        <v>0</v>
      </c>
      <c r="S60" s="27" t="s">
        <v>166</v>
      </c>
      <c r="T60" s="27" t="s">
        <v>166</v>
      </c>
      <c r="U60" s="28" t="s">
        <v>166</v>
      </c>
    </row>
    <row r="61" spans="1:21" x14ac:dyDescent="0.25">
      <c r="A61" s="17" t="s">
        <v>175</v>
      </c>
      <c r="I61" s="95">
        <v>165675</v>
      </c>
      <c r="J61" s="18">
        <v>183467</v>
      </c>
      <c r="K61" s="19">
        <v>199829</v>
      </c>
      <c r="L61" s="27">
        <v>4.1761549680552816</v>
      </c>
      <c r="M61" s="27">
        <v>4.5804924802747493</v>
      </c>
      <c r="N61" s="28">
        <v>4.8925185444347843</v>
      </c>
      <c r="P61" s="95">
        <v>71848</v>
      </c>
      <c r="Q61" s="18">
        <v>78679</v>
      </c>
      <c r="R61" s="19">
        <v>84117</v>
      </c>
      <c r="S61" s="27">
        <v>0.79538850025517349</v>
      </c>
      <c r="T61" s="27">
        <v>0.79672177429399405</v>
      </c>
      <c r="U61" s="28">
        <v>0.80432515171995178</v>
      </c>
    </row>
    <row r="62" spans="1:21" x14ac:dyDescent="0.25">
      <c r="A62" s="17" t="s">
        <v>176</v>
      </c>
      <c r="I62" s="95">
        <v>9547</v>
      </c>
      <c r="J62" s="18">
        <v>10007</v>
      </c>
      <c r="K62" s="19">
        <v>10471</v>
      </c>
      <c r="L62" s="27">
        <v>0.24065037863300906</v>
      </c>
      <c r="M62" s="27">
        <v>0.24983778145448182</v>
      </c>
      <c r="N62" s="28">
        <v>0.25636700218074765</v>
      </c>
      <c r="P62" s="95">
        <v>92121</v>
      </c>
      <c r="Q62" s="18">
        <v>87275</v>
      </c>
      <c r="R62" s="19">
        <v>92297</v>
      </c>
      <c r="S62" s="27">
        <v>1.01981939694921</v>
      </c>
      <c r="T62" s="27">
        <v>0.88376686093504409</v>
      </c>
      <c r="U62" s="28">
        <v>0.88254215590542207</v>
      </c>
    </row>
    <row r="63" spans="1:21" x14ac:dyDescent="0.25">
      <c r="A63" s="17" t="s">
        <v>177</v>
      </c>
      <c r="I63" s="95">
        <v>15274</v>
      </c>
      <c r="J63" s="18">
        <v>19343</v>
      </c>
      <c r="K63" s="19">
        <v>25803</v>
      </c>
      <c r="L63" s="27">
        <v>0.38501035751970047</v>
      </c>
      <c r="M63" s="27">
        <v>0.48292317444529248</v>
      </c>
      <c r="N63" s="28">
        <v>0.63174842491355476</v>
      </c>
      <c r="P63" s="95">
        <v>63989</v>
      </c>
      <c r="Q63" s="18">
        <v>85334</v>
      </c>
      <c r="R63" s="19">
        <v>97369</v>
      </c>
      <c r="S63" s="27">
        <v>0.70838596401887732</v>
      </c>
      <c r="T63" s="27">
        <v>0.86411184544292241</v>
      </c>
      <c r="U63" s="28">
        <v>0.93104052329279441</v>
      </c>
    </row>
    <row r="64" spans="1:21" x14ac:dyDescent="0.25">
      <c r="A64" s="17" t="s">
        <v>178</v>
      </c>
      <c r="I64" s="95">
        <v>0</v>
      </c>
      <c r="J64" s="18">
        <v>0</v>
      </c>
      <c r="K64" s="19">
        <v>0</v>
      </c>
      <c r="L64" s="27" t="s">
        <v>166</v>
      </c>
      <c r="M64" s="27" t="s">
        <v>166</v>
      </c>
      <c r="N64" s="28" t="s">
        <v>166</v>
      </c>
      <c r="P64" s="95">
        <v>0</v>
      </c>
      <c r="Q64" s="18">
        <v>0</v>
      </c>
      <c r="R64" s="19">
        <v>0</v>
      </c>
      <c r="S64" s="27" t="s">
        <v>166</v>
      </c>
      <c r="T64" s="27" t="s">
        <v>166</v>
      </c>
      <c r="U64" s="28" t="s">
        <v>166</v>
      </c>
    </row>
    <row r="65" spans="1:21" x14ac:dyDescent="0.25">
      <c r="A65" s="17" t="s">
        <v>179</v>
      </c>
      <c r="I65" s="95">
        <v>7580</v>
      </c>
      <c r="J65" s="18">
        <v>9189</v>
      </c>
      <c r="K65" s="19">
        <v>6732</v>
      </c>
      <c r="L65" s="27">
        <v>0.19106838483693397</v>
      </c>
      <c r="M65" s="27">
        <v>0.22941534663587823</v>
      </c>
      <c r="N65" s="28">
        <v>0.16482309795442587</v>
      </c>
      <c r="P65" s="95">
        <v>181</v>
      </c>
      <c r="Q65" s="18">
        <v>199</v>
      </c>
      <c r="R65" s="19">
        <v>0</v>
      </c>
      <c r="S65" s="27">
        <v>2.0037484487555172E-3</v>
      </c>
      <c r="T65" s="27">
        <v>2.0151200839424095E-3</v>
      </c>
      <c r="U65" s="28" t="s">
        <v>166</v>
      </c>
    </row>
    <row r="66" spans="1:21" x14ac:dyDescent="0.25">
      <c r="A66" s="17" t="s">
        <v>180</v>
      </c>
      <c r="I66" s="95">
        <v>0</v>
      </c>
      <c r="J66" s="18">
        <v>0</v>
      </c>
      <c r="K66" s="19">
        <v>0</v>
      </c>
      <c r="L66" s="27" t="s">
        <v>166</v>
      </c>
      <c r="M66" s="27" t="s">
        <v>166</v>
      </c>
      <c r="N66" s="28" t="s">
        <v>166</v>
      </c>
      <c r="P66" s="95">
        <v>0</v>
      </c>
      <c r="Q66" s="18">
        <v>0</v>
      </c>
      <c r="R66" s="19">
        <v>0</v>
      </c>
      <c r="S66" s="27" t="s">
        <v>166</v>
      </c>
      <c r="T66" s="27" t="s">
        <v>166</v>
      </c>
      <c r="U66" s="28" t="s">
        <v>166</v>
      </c>
    </row>
    <row r="67" spans="1:21" x14ac:dyDescent="0.25">
      <c r="A67" s="17" t="s">
        <v>181</v>
      </c>
      <c r="I67" s="95">
        <v>0</v>
      </c>
      <c r="J67" s="18">
        <v>0</v>
      </c>
      <c r="K67" s="19">
        <v>0</v>
      </c>
      <c r="L67" s="27" t="s">
        <v>166</v>
      </c>
      <c r="M67" s="27" t="s">
        <v>166</v>
      </c>
      <c r="N67" s="28" t="s">
        <v>166</v>
      </c>
      <c r="P67" s="95">
        <v>663</v>
      </c>
      <c r="Q67" s="18">
        <v>585</v>
      </c>
      <c r="R67" s="19">
        <v>1086</v>
      </c>
      <c r="S67" s="27">
        <v>7.3396973564912038E-3</v>
      </c>
      <c r="T67" s="27">
        <v>5.9238454728960275E-3</v>
      </c>
      <c r="U67" s="28">
        <v>1.0384311313621119E-2</v>
      </c>
    </row>
    <row r="68" spans="1:21" x14ac:dyDescent="0.25">
      <c r="A68" s="17" t="s">
        <v>182</v>
      </c>
      <c r="I68" s="95">
        <v>0</v>
      </c>
      <c r="J68" s="18">
        <v>0</v>
      </c>
      <c r="K68" s="19">
        <v>0</v>
      </c>
      <c r="L68" s="27" t="s">
        <v>166</v>
      </c>
      <c r="M68" s="27" t="s">
        <v>166</v>
      </c>
      <c r="N68" s="28" t="s">
        <v>166</v>
      </c>
      <c r="P68" s="95">
        <v>143549</v>
      </c>
      <c r="Q68" s="18">
        <v>27258</v>
      </c>
      <c r="R68" s="19">
        <v>213753</v>
      </c>
      <c r="S68" s="27">
        <v>1.5891496467978219</v>
      </c>
      <c r="T68" s="27">
        <v>0.27602082034222208</v>
      </c>
      <c r="U68" s="28">
        <v>2.0439021143834761</v>
      </c>
    </row>
    <row r="69" spans="1:21" x14ac:dyDescent="0.25">
      <c r="A69" s="17" t="s">
        <v>183</v>
      </c>
      <c r="I69" s="95">
        <v>9287</v>
      </c>
      <c r="J69" s="18">
        <v>12614</v>
      </c>
      <c r="K69" s="19">
        <v>4</v>
      </c>
      <c r="L69" s="27">
        <v>0.23409658179163664</v>
      </c>
      <c r="M69" s="27">
        <v>0.31492493007563044</v>
      </c>
      <c r="N69" s="28">
        <v>9.7934104548084302E-5</v>
      </c>
      <c r="P69" s="95">
        <v>163820</v>
      </c>
      <c r="Q69" s="18">
        <v>169895</v>
      </c>
      <c r="R69" s="19">
        <v>0</v>
      </c>
      <c r="S69" s="27">
        <v>1.8135584026250211</v>
      </c>
      <c r="T69" s="27">
        <v>1.7203961138763599</v>
      </c>
      <c r="U69" s="28" t="s">
        <v>166</v>
      </c>
    </row>
    <row r="70" spans="1:21" x14ac:dyDescent="0.25">
      <c r="A70" s="17" t="s">
        <v>184</v>
      </c>
      <c r="I70" s="95">
        <v>105225</v>
      </c>
      <c r="J70" s="18">
        <v>98800</v>
      </c>
      <c r="K70" s="19">
        <v>92665</v>
      </c>
      <c r="L70" s="27">
        <v>2.6523972024361973</v>
      </c>
      <c r="M70" s="27">
        <v>2.4666706113423409</v>
      </c>
      <c r="N70" s="28">
        <v>2.268765949487058</v>
      </c>
      <c r="P70" s="95">
        <v>103724</v>
      </c>
      <c r="Q70" s="18">
        <v>105076</v>
      </c>
      <c r="R70" s="19">
        <v>136383</v>
      </c>
      <c r="S70" s="27">
        <v>1.1482696359045153</v>
      </c>
      <c r="T70" s="27">
        <v>1.0640239092479025</v>
      </c>
      <c r="U70" s="28">
        <v>1.3040916481451095</v>
      </c>
    </row>
    <row r="71" spans="1:21" x14ac:dyDescent="0.25">
      <c r="A71" s="17" t="s">
        <v>5</v>
      </c>
      <c r="I71" s="95" t="s">
        <v>5</v>
      </c>
      <c r="J71" s="18" t="s">
        <v>5</v>
      </c>
      <c r="K71" s="19" t="s">
        <v>5</v>
      </c>
      <c r="L71" s="27" t="s">
        <v>5</v>
      </c>
      <c r="M71" s="27" t="s">
        <v>5</v>
      </c>
      <c r="N71" s="28" t="s">
        <v>5</v>
      </c>
      <c r="P71" s="95" t="s">
        <v>5</v>
      </c>
      <c r="Q71" s="18" t="s">
        <v>5</v>
      </c>
      <c r="R71" s="19" t="s">
        <v>5</v>
      </c>
      <c r="S71" s="27" t="s">
        <v>5</v>
      </c>
      <c r="T71" s="27" t="s">
        <v>5</v>
      </c>
      <c r="U71" s="28" t="s">
        <v>5</v>
      </c>
    </row>
    <row r="72" spans="1:21" ht="14.3" thickBot="1" x14ac:dyDescent="0.3">
      <c r="A72" s="20" t="s">
        <v>4</v>
      </c>
      <c r="I72" s="96">
        <v>3967166</v>
      </c>
      <c r="J72" s="21">
        <v>4005399</v>
      </c>
      <c r="K72" s="22">
        <v>4084379</v>
      </c>
      <c r="L72" s="23">
        <v>100</v>
      </c>
      <c r="M72" s="23">
        <v>100</v>
      </c>
      <c r="N72" s="48">
        <v>100</v>
      </c>
      <c r="P72" s="96">
        <v>9033070</v>
      </c>
      <c r="Q72" s="21">
        <v>9875342</v>
      </c>
      <c r="R72" s="22">
        <v>10458084</v>
      </c>
      <c r="S72" s="23">
        <v>100</v>
      </c>
      <c r="T72" s="23">
        <v>100</v>
      </c>
      <c r="U72" s="48">
        <v>100</v>
      </c>
    </row>
    <row r="73" spans="1:21" x14ac:dyDescent="0.25">
      <c r="A73" s="50"/>
      <c r="I73" s="50"/>
      <c r="J73" s="50"/>
      <c r="K73" s="50"/>
      <c r="L73" s="50"/>
      <c r="M73" s="50"/>
      <c r="N73" s="50"/>
    </row>
    <row r="74" spans="1:21" x14ac:dyDescent="0.25">
      <c r="A74" s="61" t="s">
        <v>155</v>
      </c>
      <c r="B74" s="104"/>
      <c r="C74" s="104"/>
      <c r="D74" s="104"/>
      <c r="E74" s="104"/>
      <c r="F74" s="104"/>
      <c r="G74" s="104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93"/>
      <c r="U74" s="185">
        <v>10</v>
      </c>
    </row>
    <row r="75" spans="1:21" x14ac:dyDescent="0.25">
      <c r="A75" s="26" t="s">
        <v>156</v>
      </c>
      <c r="T75" s="25"/>
      <c r="U75" s="184"/>
    </row>
    <row r="80" spans="1:21" ht="12.75" customHeight="1" x14ac:dyDescent="0.25"/>
    <row r="81" ht="12.75" customHeight="1" x14ac:dyDescent="0.25"/>
  </sheetData>
  <mergeCells count="6">
    <mergeCell ref="U74:U75"/>
    <mergeCell ref="P4:U4"/>
    <mergeCell ref="I4:N4"/>
    <mergeCell ref="D4:E4"/>
    <mergeCell ref="I39:N39"/>
    <mergeCell ref="P39:U39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1"/>
  <sheetViews>
    <sheetView showGridLines="0" showRowColHeaders="0" zoomScaleNormal="100" workbookViewId="0"/>
  </sheetViews>
  <sheetFormatPr defaultColWidth="11.5" defaultRowHeight="13.6" x14ac:dyDescent="0.25"/>
  <cols>
    <col min="1" max="1" width="25.625" style="1" customWidth="1"/>
    <col min="2" max="4" width="11.625" style="1" customWidth="1"/>
    <col min="5" max="7" width="9.625" style="1" customWidth="1"/>
    <col min="8" max="8" width="6.625" style="1" customWidth="1"/>
    <col min="9" max="11" width="11.625" style="1" customWidth="1"/>
    <col min="12" max="14" width="9.625" style="1" customWidth="1"/>
    <col min="15" max="15" width="6.625" style="1" customWidth="1"/>
    <col min="16" max="18" width="11.625" style="1" customWidth="1"/>
    <col min="19" max="21" width="9.625" style="1" customWidth="1"/>
    <col min="22" max="16384" width="11.5" style="1"/>
  </cols>
  <sheetData>
    <row r="1" spans="1:21" ht="5.3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5.95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3" thickBot="1" x14ac:dyDescent="0.3">
      <c r="A4" s="5" t="s">
        <v>112</v>
      </c>
      <c r="B4" s="6"/>
      <c r="C4" s="6"/>
      <c r="D4" s="195" t="s">
        <v>105</v>
      </c>
      <c r="E4" s="195"/>
      <c r="F4" s="6"/>
      <c r="I4" s="195" t="s">
        <v>108</v>
      </c>
      <c r="J4" s="195"/>
      <c r="K4" s="195"/>
      <c r="L4" s="195"/>
      <c r="M4" s="195"/>
      <c r="N4" s="195"/>
      <c r="P4" s="195" t="s">
        <v>109</v>
      </c>
      <c r="Q4" s="195"/>
      <c r="R4" s="195"/>
      <c r="S4" s="195"/>
      <c r="T4" s="195"/>
      <c r="U4" s="195"/>
    </row>
    <row r="5" spans="1:21" x14ac:dyDescent="0.25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7" t="s">
        <v>82</v>
      </c>
      <c r="B7" s="18">
        <v>1379028</v>
      </c>
      <c r="C7" s="18">
        <v>1449410</v>
      </c>
      <c r="D7" s="19">
        <v>1808342</v>
      </c>
      <c r="E7" s="77">
        <v>15.913583265758714</v>
      </c>
      <c r="F7" s="77">
        <v>16.706736892725139</v>
      </c>
      <c r="G7" s="78">
        <v>20.327939616753664</v>
      </c>
      <c r="I7" s="95">
        <v>511317</v>
      </c>
      <c r="J7" s="18">
        <v>553355</v>
      </c>
      <c r="K7" s="19">
        <v>663993</v>
      </c>
      <c r="L7" s="77">
        <v>16.227489589584792</v>
      </c>
      <c r="M7" s="77">
        <v>16.559205620173827</v>
      </c>
      <c r="N7" s="78">
        <v>18.970236699052592</v>
      </c>
      <c r="P7" s="95">
        <v>867711</v>
      </c>
      <c r="Q7" s="18">
        <v>896055</v>
      </c>
      <c r="R7" s="19">
        <v>1144349</v>
      </c>
      <c r="S7" s="77">
        <v>15.73422997542249</v>
      </c>
      <c r="T7" s="77">
        <v>16.799164442851289</v>
      </c>
      <c r="U7" s="78">
        <v>21.208685792401376</v>
      </c>
    </row>
    <row r="8" spans="1:21" x14ac:dyDescent="0.25">
      <c r="A8" s="17" t="s">
        <v>158</v>
      </c>
      <c r="B8" s="18">
        <v>677233</v>
      </c>
      <c r="C8" s="18">
        <v>682273</v>
      </c>
      <c r="D8" s="19">
        <v>693228</v>
      </c>
      <c r="E8" s="77">
        <v>7.8150724538004823</v>
      </c>
      <c r="F8" s="77">
        <v>7.8642727040728699</v>
      </c>
      <c r="G8" s="78">
        <v>7.792716712127965</v>
      </c>
      <c r="I8" s="95">
        <v>315012</v>
      </c>
      <c r="J8" s="18">
        <v>310118</v>
      </c>
      <c r="K8" s="19">
        <v>323530</v>
      </c>
      <c r="L8" s="77">
        <v>9.9974261575388361</v>
      </c>
      <c r="M8" s="77">
        <v>9.2803132320428432</v>
      </c>
      <c r="N8" s="78">
        <v>9.243230996779312</v>
      </c>
      <c r="P8" s="95">
        <v>362221</v>
      </c>
      <c r="Q8" s="18">
        <v>372155</v>
      </c>
      <c r="R8" s="19">
        <v>369698</v>
      </c>
      <c r="S8" s="77">
        <v>6.5681644187148835</v>
      </c>
      <c r="T8" s="77">
        <v>6.9771309163269235</v>
      </c>
      <c r="U8" s="78">
        <v>6.8517635092783795</v>
      </c>
    </row>
    <row r="9" spans="1:21" x14ac:dyDescent="0.25">
      <c r="A9" s="17" t="s">
        <v>83</v>
      </c>
      <c r="B9" s="18">
        <v>1796270</v>
      </c>
      <c r="C9" s="18">
        <v>1827830</v>
      </c>
      <c r="D9" s="19">
        <v>1925013</v>
      </c>
      <c r="E9" s="77">
        <v>20.728434964906011</v>
      </c>
      <c r="F9" s="77">
        <v>21.0686244020876</v>
      </c>
      <c r="G9" s="78">
        <v>21.639462018504144</v>
      </c>
      <c r="I9" s="95">
        <v>696888</v>
      </c>
      <c r="J9" s="18">
        <v>738282</v>
      </c>
      <c r="K9" s="19">
        <v>761504</v>
      </c>
      <c r="L9" s="77">
        <v>22.116891801185108</v>
      </c>
      <c r="M9" s="77">
        <v>22.093165226072188</v>
      </c>
      <c r="N9" s="78">
        <v>21.756119608603321</v>
      </c>
      <c r="P9" s="95">
        <v>1099382</v>
      </c>
      <c r="Q9" s="18">
        <v>1089548</v>
      </c>
      <c r="R9" s="19">
        <v>1163509</v>
      </c>
      <c r="S9" s="77">
        <v>19.935127270300743</v>
      </c>
      <c r="T9" s="77">
        <v>20.426755076842085</v>
      </c>
      <c r="U9" s="78">
        <v>21.563785870945956</v>
      </c>
    </row>
    <row r="10" spans="1:21" x14ac:dyDescent="0.25">
      <c r="A10" s="17" t="s">
        <v>85</v>
      </c>
      <c r="B10" s="18">
        <v>998328</v>
      </c>
      <c r="C10" s="18">
        <v>953904</v>
      </c>
      <c r="D10" s="19">
        <v>957033</v>
      </c>
      <c r="E10" s="77">
        <v>11.5204156511241</v>
      </c>
      <c r="F10" s="77">
        <v>10.99524851416651</v>
      </c>
      <c r="G10" s="78">
        <v>10.758202284324874</v>
      </c>
      <c r="I10" s="95">
        <v>201650</v>
      </c>
      <c r="J10" s="18">
        <v>228112</v>
      </c>
      <c r="K10" s="19">
        <v>251757</v>
      </c>
      <c r="L10" s="77">
        <v>6.3996958359291272</v>
      </c>
      <c r="M10" s="77">
        <v>6.8262751984333612</v>
      </c>
      <c r="N10" s="78">
        <v>7.1926810683898523</v>
      </c>
      <c r="P10" s="95">
        <v>796678</v>
      </c>
      <c r="Q10" s="18">
        <v>725792</v>
      </c>
      <c r="R10" s="19">
        <v>705276</v>
      </c>
      <c r="S10" s="77">
        <v>14.446186424235304</v>
      </c>
      <c r="T10" s="77">
        <v>13.607087912355739</v>
      </c>
      <c r="U10" s="78">
        <v>13.071167170960672</v>
      </c>
    </row>
    <row r="11" spans="1:21" x14ac:dyDescent="0.25">
      <c r="A11" s="17" t="s">
        <v>159</v>
      </c>
      <c r="B11" s="18">
        <v>776728</v>
      </c>
      <c r="C11" s="18">
        <v>790174</v>
      </c>
      <c r="D11" s="19">
        <v>821265</v>
      </c>
      <c r="E11" s="77">
        <v>8.9632159048592452</v>
      </c>
      <c r="F11" s="77">
        <v>9.1080019576739453</v>
      </c>
      <c r="G11" s="78">
        <v>9.2320066278133215</v>
      </c>
      <c r="I11" s="95">
        <v>521278</v>
      </c>
      <c r="J11" s="18">
        <v>541234</v>
      </c>
      <c r="K11" s="19">
        <v>563401</v>
      </c>
      <c r="L11" s="77">
        <v>16.543618378187272</v>
      </c>
      <c r="M11" s="77">
        <v>16.196483441243256</v>
      </c>
      <c r="N11" s="78">
        <v>16.096329820469386</v>
      </c>
      <c r="P11" s="95">
        <v>255450</v>
      </c>
      <c r="Q11" s="18">
        <v>248940</v>
      </c>
      <c r="R11" s="19">
        <v>257864</v>
      </c>
      <c r="S11" s="77">
        <v>4.6320826256918206</v>
      </c>
      <c r="T11" s="77">
        <v>4.6671063678048776</v>
      </c>
      <c r="U11" s="78">
        <v>4.7790984683621769</v>
      </c>
    </row>
    <row r="12" spans="1:21" x14ac:dyDescent="0.25">
      <c r="A12" s="17" t="s">
        <v>160</v>
      </c>
      <c r="B12" s="18">
        <v>26704</v>
      </c>
      <c r="C12" s="18">
        <v>34553</v>
      </c>
      <c r="D12" s="19">
        <v>38792</v>
      </c>
      <c r="E12" s="77">
        <v>0.30815641707697067</v>
      </c>
      <c r="F12" s="77">
        <v>0.39827783708842335</v>
      </c>
      <c r="G12" s="78">
        <v>0.43606874894965009</v>
      </c>
      <c r="I12" s="95">
        <v>26540</v>
      </c>
      <c r="J12" s="18">
        <v>34403</v>
      </c>
      <c r="K12" s="19">
        <v>38787</v>
      </c>
      <c r="L12" s="77">
        <v>0.84229073883242767</v>
      </c>
      <c r="M12" s="77">
        <v>1.0295133340275957</v>
      </c>
      <c r="N12" s="78">
        <v>1.1081420600008629</v>
      </c>
      <c r="P12" s="95">
        <v>164</v>
      </c>
      <c r="Q12" s="18">
        <v>150</v>
      </c>
      <c r="R12" s="19">
        <v>5</v>
      </c>
      <c r="S12" s="77">
        <v>2.9738169920276317E-3</v>
      </c>
      <c r="T12" s="77">
        <v>2.8121874956645444E-3</v>
      </c>
      <c r="U12" s="78">
        <v>9.2667035110798274E-5</v>
      </c>
    </row>
    <row r="13" spans="1:21" x14ac:dyDescent="0.25">
      <c r="A13" s="17" t="s">
        <v>161</v>
      </c>
      <c r="B13" s="18">
        <v>521833</v>
      </c>
      <c r="C13" s="18">
        <v>535407</v>
      </c>
      <c r="D13" s="19">
        <v>208311</v>
      </c>
      <c r="E13" s="77">
        <v>6.0218015126021136</v>
      </c>
      <c r="F13" s="77">
        <v>6.1714103528492892</v>
      </c>
      <c r="G13" s="78">
        <v>2.3416662498053866</v>
      </c>
      <c r="I13" s="95">
        <v>69679</v>
      </c>
      <c r="J13" s="18">
        <v>93614</v>
      </c>
      <c r="K13" s="19">
        <v>13393</v>
      </c>
      <c r="L13" s="77">
        <v>2.2113781609308485</v>
      </c>
      <c r="M13" s="77">
        <v>2.8014086344696492</v>
      </c>
      <c r="N13" s="78">
        <v>0.38263713640115388</v>
      </c>
      <c r="P13" s="95">
        <v>452154</v>
      </c>
      <c r="Q13" s="18">
        <v>441793</v>
      </c>
      <c r="R13" s="19">
        <v>194918</v>
      </c>
      <c r="S13" s="77">
        <v>8.1989222452028159</v>
      </c>
      <c r="T13" s="77">
        <v>8.2826983351475061</v>
      </c>
      <c r="U13" s="78">
        <v>3.6124946299453153</v>
      </c>
    </row>
    <row r="14" spans="1:21" x14ac:dyDescent="0.25">
      <c r="A14" s="17" t="s">
        <v>162</v>
      </c>
      <c r="B14" s="18">
        <v>509880</v>
      </c>
      <c r="C14" s="18">
        <v>530295</v>
      </c>
      <c r="D14" s="19">
        <v>538440</v>
      </c>
      <c r="E14" s="77">
        <v>5.8838673584184322</v>
      </c>
      <c r="F14" s="77">
        <v>6.112486487969365</v>
      </c>
      <c r="G14" s="78">
        <v>6.0527133734906577</v>
      </c>
      <c r="I14" s="95">
        <v>0</v>
      </c>
      <c r="J14" s="18">
        <v>0</v>
      </c>
      <c r="K14" s="19">
        <v>0</v>
      </c>
      <c r="L14" s="77" t="s">
        <v>166</v>
      </c>
      <c r="M14" s="77" t="s">
        <v>166</v>
      </c>
      <c r="N14" s="78" t="s">
        <v>166</v>
      </c>
      <c r="P14" s="95">
        <v>509880</v>
      </c>
      <c r="Q14" s="18">
        <v>530295</v>
      </c>
      <c r="R14" s="19">
        <v>538440</v>
      </c>
      <c r="S14" s="77">
        <v>9.2456695603356636</v>
      </c>
      <c r="T14" s="77">
        <v>9.9419264534228642</v>
      </c>
      <c r="U14" s="78">
        <v>9.9791276770116433</v>
      </c>
    </row>
    <row r="15" spans="1:21" x14ac:dyDescent="0.25">
      <c r="A15" s="17" t="s">
        <v>163</v>
      </c>
      <c r="B15" s="18">
        <v>176491</v>
      </c>
      <c r="C15" s="18">
        <v>182017</v>
      </c>
      <c r="D15" s="19">
        <v>178224</v>
      </c>
      <c r="E15" s="77">
        <v>2.0366549657853366</v>
      </c>
      <c r="F15" s="77">
        <v>2.098033081738881</v>
      </c>
      <c r="G15" s="78">
        <v>2.0034521734585078</v>
      </c>
      <c r="I15" s="95">
        <v>6952</v>
      </c>
      <c r="J15" s="18">
        <v>8312</v>
      </c>
      <c r="K15" s="19">
        <v>11243</v>
      </c>
      <c r="L15" s="77">
        <v>0.22063320332942868</v>
      </c>
      <c r="M15" s="77">
        <v>0.24873745988539883</v>
      </c>
      <c r="N15" s="78">
        <v>0.32121177664139278</v>
      </c>
      <c r="P15" s="95">
        <v>169539</v>
      </c>
      <c r="Q15" s="18">
        <v>173705</v>
      </c>
      <c r="R15" s="19">
        <v>166981</v>
      </c>
      <c r="S15" s="77">
        <v>3.074255847630321</v>
      </c>
      <c r="T15" s="77">
        <v>3.2566068595627309</v>
      </c>
      <c r="U15" s="78">
        <v>3.094726837967241</v>
      </c>
    </row>
    <row r="16" spans="1:21" x14ac:dyDescent="0.25">
      <c r="A16" s="17" t="s">
        <v>164</v>
      </c>
      <c r="B16" s="18">
        <v>770320</v>
      </c>
      <c r="C16" s="18">
        <v>667460</v>
      </c>
      <c r="D16" s="19">
        <v>678567</v>
      </c>
      <c r="E16" s="77">
        <v>8.8892694428824157</v>
      </c>
      <c r="F16" s="77">
        <v>7.693529509537206</v>
      </c>
      <c r="G16" s="78">
        <v>7.6279094341234588</v>
      </c>
      <c r="I16" s="95">
        <v>341822</v>
      </c>
      <c r="J16" s="18">
        <v>310463</v>
      </c>
      <c r="K16" s="19">
        <v>309896</v>
      </c>
      <c r="L16" s="77">
        <v>10.848285792357878</v>
      </c>
      <c r="M16" s="77">
        <v>9.2906373927334673</v>
      </c>
      <c r="N16" s="78">
        <v>8.8537085060981102</v>
      </c>
      <c r="P16" s="95">
        <v>428498</v>
      </c>
      <c r="Q16" s="18">
        <v>356997</v>
      </c>
      <c r="R16" s="19">
        <v>368671</v>
      </c>
      <c r="S16" s="77">
        <v>7.7699672771332695</v>
      </c>
      <c r="T16" s="77">
        <v>6.692949995931702</v>
      </c>
      <c r="U16" s="78">
        <v>6.8327297002666212</v>
      </c>
    </row>
    <row r="17" spans="1:21" x14ac:dyDescent="0.25">
      <c r="A17" s="17" t="s">
        <v>165</v>
      </c>
      <c r="B17" s="18">
        <v>98069</v>
      </c>
      <c r="C17" s="18">
        <v>139290</v>
      </c>
      <c r="D17" s="19">
        <v>153843</v>
      </c>
      <c r="E17" s="77">
        <v>1.131687824532708</v>
      </c>
      <c r="F17" s="77">
        <v>1.6055369990462909</v>
      </c>
      <c r="G17" s="78">
        <v>1.7293804017493559</v>
      </c>
      <c r="I17" s="95">
        <v>98069</v>
      </c>
      <c r="J17" s="18">
        <v>139290</v>
      </c>
      <c r="K17" s="19">
        <v>153843</v>
      </c>
      <c r="L17" s="77">
        <v>3.1123817055974885</v>
      </c>
      <c r="M17" s="77">
        <v>4.1682676597013</v>
      </c>
      <c r="N17" s="78">
        <v>4.3952844751260152</v>
      </c>
      <c r="P17" s="95">
        <v>0</v>
      </c>
      <c r="Q17" s="18">
        <v>0</v>
      </c>
      <c r="R17" s="19">
        <v>0</v>
      </c>
      <c r="S17" s="77" t="s">
        <v>166</v>
      </c>
      <c r="T17" s="77" t="s">
        <v>166</v>
      </c>
      <c r="U17" s="78" t="s">
        <v>166</v>
      </c>
    </row>
    <row r="18" spans="1:21" x14ac:dyDescent="0.25">
      <c r="A18" s="17" t="s">
        <v>167</v>
      </c>
      <c r="B18" s="18">
        <v>45969</v>
      </c>
      <c r="C18" s="18">
        <v>38316</v>
      </c>
      <c r="D18" s="19">
        <v>45977</v>
      </c>
      <c r="E18" s="77">
        <v>0.53046893111935534</v>
      </c>
      <c r="F18" s="77">
        <v>0.44165234873614534</v>
      </c>
      <c r="G18" s="78">
        <v>0.51683679290725049</v>
      </c>
      <c r="I18" s="95">
        <v>45315</v>
      </c>
      <c r="J18" s="18">
        <v>37564</v>
      </c>
      <c r="K18" s="19">
        <v>45343</v>
      </c>
      <c r="L18" s="77">
        <v>1.4381463764201754</v>
      </c>
      <c r="M18" s="77">
        <v>1.1241065860364678</v>
      </c>
      <c r="N18" s="78">
        <v>1.2954465523659764</v>
      </c>
      <c r="P18" s="95">
        <v>654</v>
      </c>
      <c r="Q18" s="18">
        <v>752</v>
      </c>
      <c r="R18" s="19">
        <v>634</v>
      </c>
      <c r="S18" s="77">
        <v>1.1859001907232141E-2</v>
      </c>
      <c r="T18" s="77">
        <v>1.4098433311598249E-2</v>
      </c>
      <c r="U18" s="78">
        <v>1.175018005204922E-2</v>
      </c>
    </row>
    <row r="19" spans="1:21" x14ac:dyDescent="0.25">
      <c r="A19" s="17" t="s">
        <v>168</v>
      </c>
      <c r="B19" s="18">
        <v>95303</v>
      </c>
      <c r="C19" s="18">
        <v>86811</v>
      </c>
      <c r="D19" s="19">
        <v>80727</v>
      </c>
      <c r="E19" s="77">
        <v>1.0997689865445828</v>
      </c>
      <c r="F19" s="77">
        <v>1.0006337312384777</v>
      </c>
      <c r="G19" s="78">
        <v>0.90746859910441335</v>
      </c>
      <c r="I19" s="95">
        <v>0</v>
      </c>
      <c r="J19" s="18">
        <v>0</v>
      </c>
      <c r="K19" s="19">
        <v>0</v>
      </c>
      <c r="L19" s="77" t="s">
        <v>166</v>
      </c>
      <c r="M19" s="77" t="s">
        <v>166</v>
      </c>
      <c r="N19" s="78" t="s">
        <v>166</v>
      </c>
      <c r="P19" s="95">
        <v>95303</v>
      </c>
      <c r="Q19" s="18">
        <v>86811</v>
      </c>
      <c r="R19" s="19">
        <v>80727</v>
      </c>
      <c r="S19" s="77">
        <v>1.7281321999463988</v>
      </c>
      <c r="T19" s="77">
        <v>1.6275253912408985</v>
      </c>
      <c r="U19" s="78">
        <v>1.4961463486778823</v>
      </c>
    </row>
    <row r="20" spans="1:21" x14ac:dyDescent="0.25">
      <c r="A20" s="17" t="s">
        <v>169</v>
      </c>
      <c r="B20" s="18">
        <v>200574</v>
      </c>
      <c r="C20" s="18">
        <v>223850</v>
      </c>
      <c r="D20" s="19">
        <v>240806</v>
      </c>
      <c r="E20" s="77">
        <v>2.3145658028308986</v>
      </c>
      <c r="F20" s="77">
        <v>2.5802244040240665</v>
      </c>
      <c r="G20" s="78">
        <v>2.7069491431111938</v>
      </c>
      <c r="I20" s="95">
        <v>105548</v>
      </c>
      <c r="J20" s="18">
        <v>123131</v>
      </c>
      <c r="K20" s="19">
        <v>138667</v>
      </c>
      <c r="L20" s="77">
        <v>3.3497401244267171</v>
      </c>
      <c r="M20" s="77">
        <v>3.6847079130352554</v>
      </c>
      <c r="N20" s="78">
        <v>3.9617071450264172</v>
      </c>
      <c r="P20" s="95">
        <v>95026</v>
      </c>
      <c r="Q20" s="18">
        <v>100719</v>
      </c>
      <c r="R20" s="19">
        <v>102139</v>
      </c>
      <c r="S20" s="77">
        <v>1.7231093505147423</v>
      </c>
      <c r="T20" s="77">
        <v>1.8882714158389149</v>
      </c>
      <c r="U20" s="78">
        <v>1.8929836598363647</v>
      </c>
    </row>
    <row r="21" spans="1:21" x14ac:dyDescent="0.25">
      <c r="A21" s="17" t="s">
        <v>170</v>
      </c>
      <c r="B21" s="18">
        <v>12999</v>
      </c>
      <c r="C21" s="18">
        <v>12127</v>
      </c>
      <c r="D21" s="19">
        <v>10432</v>
      </c>
      <c r="E21" s="77">
        <v>0.15000469089213384</v>
      </c>
      <c r="F21" s="77">
        <v>0.13978280700290308</v>
      </c>
      <c r="G21" s="78">
        <v>0.11726823028054108</v>
      </c>
      <c r="I21" s="95">
        <v>0</v>
      </c>
      <c r="J21" s="18">
        <v>0</v>
      </c>
      <c r="K21" s="19">
        <v>0</v>
      </c>
      <c r="L21" s="77" t="s">
        <v>166</v>
      </c>
      <c r="M21" s="77" t="s">
        <v>166</v>
      </c>
      <c r="N21" s="78" t="s">
        <v>166</v>
      </c>
      <c r="P21" s="95">
        <v>12999</v>
      </c>
      <c r="Q21" s="18">
        <v>12127</v>
      </c>
      <c r="R21" s="19">
        <v>10432</v>
      </c>
      <c r="S21" s="77">
        <v>0.2357112626790682</v>
      </c>
      <c r="T21" s="77">
        <v>0.22735598506615953</v>
      </c>
      <c r="U21" s="78">
        <v>0.19334050205516951</v>
      </c>
    </row>
    <row r="22" spans="1:21" x14ac:dyDescent="0.25">
      <c r="A22" s="17" t="s">
        <v>171</v>
      </c>
      <c r="B22" s="18">
        <v>48752</v>
      </c>
      <c r="C22" s="18">
        <v>0</v>
      </c>
      <c r="D22" s="19">
        <v>0</v>
      </c>
      <c r="E22" s="77">
        <v>0.56258394417826818</v>
      </c>
      <c r="F22" s="77" t="s">
        <v>166</v>
      </c>
      <c r="G22" s="78" t="s">
        <v>166</v>
      </c>
      <c r="I22" s="95">
        <v>0</v>
      </c>
      <c r="J22" s="18">
        <v>0</v>
      </c>
      <c r="K22" s="19">
        <v>0</v>
      </c>
      <c r="L22" s="77" t="s">
        <v>166</v>
      </c>
      <c r="M22" s="77" t="s">
        <v>166</v>
      </c>
      <c r="N22" s="78" t="s">
        <v>166</v>
      </c>
      <c r="P22" s="95">
        <v>48752</v>
      </c>
      <c r="Q22" s="18">
        <v>0</v>
      </c>
      <c r="R22" s="19">
        <v>0</v>
      </c>
      <c r="S22" s="77">
        <v>0.88402149997153112</v>
      </c>
      <c r="T22" s="77" t="s">
        <v>166</v>
      </c>
      <c r="U22" s="78" t="s">
        <v>166</v>
      </c>
    </row>
    <row r="23" spans="1:21" x14ac:dyDescent="0.25">
      <c r="A23" s="17" t="s">
        <v>172</v>
      </c>
      <c r="B23" s="18">
        <v>0</v>
      </c>
      <c r="C23" s="18">
        <v>0</v>
      </c>
      <c r="D23" s="19">
        <v>0</v>
      </c>
      <c r="E23" s="77" t="s">
        <v>166</v>
      </c>
      <c r="F23" s="77" t="s">
        <v>166</v>
      </c>
      <c r="G23" s="78" t="s">
        <v>166</v>
      </c>
      <c r="I23" s="95">
        <v>0</v>
      </c>
      <c r="J23" s="18">
        <v>0</v>
      </c>
      <c r="K23" s="19">
        <v>0</v>
      </c>
      <c r="L23" s="77" t="s">
        <v>166</v>
      </c>
      <c r="M23" s="77" t="s">
        <v>166</v>
      </c>
      <c r="N23" s="78" t="s">
        <v>166</v>
      </c>
      <c r="P23" s="95">
        <v>0</v>
      </c>
      <c r="Q23" s="18">
        <v>0</v>
      </c>
      <c r="R23" s="19">
        <v>0</v>
      </c>
      <c r="S23" s="77" t="s">
        <v>166</v>
      </c>
      <c r="T23" s="77" t="s">
        <v>166</v>
      </c>
      <c r="U23" s="78" t="s">
        <v>166</v>
      </c>
    </row>
    <row r="24" spans="1:21" x14ac:dyDescent="0.25">
      <c r="A24" s="17" t="s">
        <v>173</v>
      </c>
      <c r="B24" s="18">
        <v>26983</v>
      </c>
      <c r="C24" s="18">
        <v>18673</v>
      </c>
      <c r="D24" s="19">
        <v>0</v>
      </c>
      <c r="E24" s="77">
        <v>0.31137599617989437</v>
      </c>
      <c r="F24" s="77">
        <v>0.2152357842141675</v>
      </c>
      <c r="G24" s="78" t="s">
        <v>166</v>
      </c>
      <c r="I24" s="95">
        <v>0</v>
      </c>
      <c r="J24" s="18">
        <v>0</v>
      </c>
      <c r="K24" s="19">
        <v>0</v>
      </c>
      <c r="L24" s="77" t="s">
        <v>166</v>
      </c>
      <c r="M24" s="77" t="s">
        <v>166</v>
      </c>
      <c r="N24" s="78" t="s">
        <v>166</v>
      </c>
      <c r="P24" s="95">
        <v>26983</v>
      </c>
      <c r="Q24" s="18">
        <v>18673</v>
      </c>
      <c r="R24" s="19">
        <v>0</v>
      </c>
      <c r="S24" s="77">
        <v>0.48928356034074139</v>
      </c>
      <c r="T24" s="77">
        <v>0.35007984737696024</v>
      </c>
      <c r="U24" s="78" t="s">
        <v>166</v>
      </c>
    </row>
    <row r="25" spans="1:21" x14ac:dyDescent="0.25">
      <c r="A25" s="17" t="s">
        <v>174</v>
      </c>
      <c r="B25" s="18">
        <v>47677</v>
      </c>
      <c r="C25" s="18">
        <v>32207</v>
      </c>
      <c r="D25" s="19">
        <v>0</v>
      </c>
      <c r="E25" s="77">
        <v>0.55017875587847254</v>
      </c>
      <c r="F25" s="77">
        <v>0.37123648595221403</v>
      </c>
      <c r="G25" s="78" t="s">
        <v>166</v>
      </c>
      <c r="I25" s="95">
        <v>36251</v>
      </c>
      <c r="J25" s="18">
        <v>32207</v>
      </c>
      <c r="K25" s="19">
        <v>0</v>
      </c>
      <c r="L25" s="77">
        <v>1.150485364484338</v>
      </c>
      <c r="M25" s="77">
        <v>0.96379780684901828</v>
      </c>
      <c r="N25" s="78" t="s">
        <v>166</v>
      </c>
      <c r="P25" s="95">
        <v>11426</v>
      </c>
      <c r="Q25" s="18">
        <v>0</v>
      </c>
      <c r="R25" s="19">
        <v>0</v>
      </c>
      <c r="S25" s="77">
        <v>0.20718800579821781</v>
      </c>
      <c r="T25" s="77" t="s">
        <v>166</v>
      </c>
      <c r="U25" s="78" t="s">
        <v>166</v>
      </c>
    </row>
    <row r="26" spans="1:21" x14ac:dyDescent="0.25">
      <c r="A26" s="17" t="s">
        <v>175</v>
      </c>
      <c r="B26" s="18">
        <v>170624</v>
      </c>
      <c r="C26" s="18">
        <v>192094</v>
      </c>
      <c r="D26" s="19">
        <v>208270</v>
      </c>
      <c r="E26" s="77">
        <v>1.9689514869435683</v>
      </c>
      <c r="F26" s="77">
        <v>2.2141864045861026</v>
      </c>
      <c r="G26" s="78">
        <v>2.3412053604800893</v>
      </c>
      <c r="I26" s="95">
        <v>117445</v>
      </c>
      <c r="J26" s="18">
        <v>135527</v>
      </c>
      <c r="K26" s="19">
        <v>148275</v>
      </c>
      <c r="L26" s="77">
        <v>3.7273110709184047</v>
      </c>
      <c r="M26" s="77">
        <v>4.0556594954148757</v>
      </c>
      <c r="N26" s="78">
        <v>4.2362070783156192</v>
      </c>
      <c r="P26" s="95">
        <v>53179</v>
      </c>
      <c r="Q26" s="18">
        <v>56567</v>
      </c>
      <c r="R26" s="19">
        <v>59995</v>
      </c>
      <c r="S26" s="77">
        <v>0.96429642572583796</v>
      </c>
      <c r="T26" s="77">
        <v>1.0605134004483752</v>
      </c>
      <c r="U26" s="78">
        <v>1.1119117542944683</v>
      </c>
    </row>
    <row r="27" spans="1:21" x14ac:dyDescent="0.25">
      <c r="A27" s="17" t="s">
        <v>176</v>
      </c>
      <c r="B27" s="18">
        <v>93935</v>
      </c>
      <c r="C27" s="18">
        <v>92244</v>
      </c>
      <c r="D27" s="19">
        <v>93420</v>
      </c>
      <c r="E27" s="77">
        <v>1.0839826632012148</v>
      </c>
      <c r="F27" s="77">
        <v>1.0632576275398526</v>
      </c>
      <c r="G27" s="78">
        <v>1.0501531894946461</v>
      </c>
      <c r="I27" s="95">
        <v>6542</v>
      </c>
      <c r="J27" s="18">
        <v>6996</v>
      </c>
      <c r="K27" s="19">
        <v>7069</v>
      </c>
      <c r="L27" s="77">
        <v>0.20762117609049516</v>
      </c>
      <c r="M27" s="77">
        <v>0.20935602374377407</v>
      </c>
      <c r="N27" s="78">
        <v>0.20196086890314022</v>
      </c>
      <c r="P27" s="95">
        <v>87393</v>
      </c>
      <c r="Q27" s="18">
        <v>85248</v>
      </c>
      <c r="R27" s="19">
        <v>86351</v>
      </c>
      <c r="S27" s="77">
        <v>1.5846999291723831</v>
      </c>
      <c r="T27" s="77">
        <v>1.5982223975360739</v>
      </c>
      <c r="U27" s="78">
        <v>1.6003782297705083</v>
      </c>
    </row>
    <row r="28" spans="1:21" x14ac:dyDescent="0.25">
      <c r="A28" s="17" t="s">
        <v>177</v>
      </c>
      <c r="B28" s="18">
        <v>44309</v>
      </c>
      <c r="C28" s="18">
        <v>69827</v>
      </c>
      <c r="D28" s="19">
        <v>104906</v>
      </c>
      <c r="E28" s="77">
        <v>0.51131301244246152</v>
      </c>
      <c r="F28" s="77">
        <v>0.80486633665306451</v>
      </c>
      <c r="G28" s="78">
        <v>1.1792696477962465</v>
      </c>
      <c r="I28" s="95">
        <v>5706</v>
      </c>
      <c r="J28" s="18">
        <v>7329</v>
      </c>
      <c r="K28" s="19">
        <v>34986</v>
      </c>
      <c r="L28" s="77">
        <v>0.18108933518379172</v>
      </c>
      <c r="M28" s="77">
        <v>0.2193210831929846</v>
      </c>
      <c r="N28" s="78">
        <v>0.99954773793255958</v>
      </c>
      <c r="P28" s="95">
        <v>38603</v>
      </c>
      <c r="Q28" s="18">
        <v>62498</v>
      </c>
      <c r="R28" s="19">
        <v>69920</v>
      </c>
      <c r="S28" s="77">
        <v>0.69998937404416262</v>
      </c>
      <c r="T28" s="77">
        <v>1.1717072940269513</v>
      </c>
      <c r="U28" s="78">
        <v>1.2958558189894029</v>
      </c>
    </row>
    <row r="29" spans="1:21" x14ac:dyDescent="0.25">
      <c r="A29" s="17" t="s">
        <v>178</v>
      </c>
      <c r="B29" s="18">
        <v>294</v>
      </c>
      <c r="C29" s="18">
        <v>2461</v>
      </c>
      <c r="D29" s="19">
        <v>2890</v>
      </c>
      <c r="E29" s="77">
        <v>3.3926747536185357E-3</v>
      </c>
      <c r="F29" s="77">
        <v>2.8366907564454893E-2</v>
      </c>
      <c r="G29" s="78">
        <v>3.2487076831936711E-2</v>
      </c>
      <c r="I29" s="95">
        <v>252</v>
      </c>
      <c r="J29" s="18">
        <v>275</v>
      </c>
      <c r="K29" s="19">
        <v>294</v>
      </c>
      <c r="L29" s="77">
        <v>7.997636254173766E-3</v>
      </c>
      <c r="M29" s="77">
        <v>8.2294034490477241E-3</v>
      </c>
      <c r="N29" s="78">
        <v>8.3995608229626845E-3</v>
      </c>
      <c r="P29" s="95">
        <v>42</v>
      </c>
      <c r="Q29" s="18">
        <v>2186</v>
      </c>
      <c r="R29" s="19">
        <v>2596</v>
      </c>
      <c r="S29" s="77">
        <v>7.615872784461008E-4</v>
      </c>
      <c r="T29" s="77">
        <v>4.098294577015129E-2</v>
      </c>
      <c r="U29" s="78">
        <v>4.8112724629526461E-2</v>
      </c>
    </row>
    <row r="30" spans="1:21" x14ac:dyDescent="0.25">
      <c r="A30" s="17" t="s">
        <v>179</v>
      </c>
      <c r="B30" s="18">
        <v>6779</v>
      </c>
      <c r="C30" s="18">
        <v>6731</v>
      </c>
      <c r="D30" s="19">
        <v>2661</v>
      </c>
      <c r="E30" s="77">
        <v>7.8227694404013795E-2</v>
      </c>
      <c r="F30" s="77">
        <v>7.7585394074094219E-2</v>
      </c>
      <c r="G30" s="78">
        <v>2.9912841332105044E-2</v>
      </c>
      <c r="I30" s="95">
        <v>2819</v>
      </c>
      <c r="J30" s="18">
        <v>3660</v>
      </c>
      <c r="K30" s="19">
        <v>2661</v>
      </c>
      <c r="L30" s="77">
        <v>8.9465621430618439E-2</v>
      </c>
      <c r="M30" s="77">
        <v>0.10952587863096243</v>
      </c>
      <c r="N30" s="78">
        <v>7.6024596428243899E-2</v>
      </c>
      <c r="P30" s="95">
        <v>3960</v>
      </c>
      <c r="Q30" s="18">
        <v>3071</v>
      </c>
      <c r="R30" s="19">
        <v>0</v>
      </c>
      <c r="S30" s="77">
        <v>7.1806800539203797E-2</v>
      </c>
      <c r="T30" s="77">
        <v>5.7574851994572102E-2</v>
      </c>
      <c r="U30" s="78" t="s">
        <v>166</v>
      </c>
    </row>
    <row r="31" spans="1:21" x14ac:dyDescent="0.25">
      <c r="A31" s="17" t="s">
        <v>180</v>
      </c>
      <c r="B31" s="18">
        <v>0</v>
      </c>
      <c r="C31" s="18">
        <v>0</v>
      </c>
      <c r="D31" s="19">
        <v>0</v>
      </c>
      <c r="E31" s="77" t="s">
        <v>166</v>
      </c>
      <c r="F31" s="77" t="s">
        <v>166</v>
      </c>
      <c r="G31" s="78" t="s">
        <v>166</v>
      </c>
      <c r="I31" s="95">
        <v>0</v>
      </c>
      <c r="J31" s="18">
        <v>0</v>
      </c>
      <c r="K31" s="19">
        <v>0</v>
      </c>
      <c r="L31" s="77" t="s">
        <v>166</v>
      </c>
      <c r="M31" s="77" t="s">
        <v>166</v>
      </c>
      <c r="N31" s="78" t="s">
        <v>166</v>
      </c>
      <c r="P31" s="95">
        <v>0</v>
      </c>
      <c r="Q31" s="18">
        <v>0</v>
      </c>
      <c r="R31" s="19">
        <v>0</v>
      </c>
      <c r="S31" s="77" t="s">
        <v>166</v>
      </c>
      <c r="T31" s="77" t="s">
        <v>166</v>
      </c>
      <c r="U31" s="78" t="s">
        <v>166</v>
      </c>
    </row>
    <row r="32" spans="1:21" x14ac:dyDescent="0.25">
      <c r="A32" s="17" t="s">
        <v>181</v>
      </c>
      <c r="B32" s="18">
        <v>431</v>
      </c>
      <c r="C32" s="18">
        <v>551</v>
      </c>
      <c r="D32" s="19">
        <v>545</v>
      </c>
      <c r="E32" s="77">
        <v>4.9736150299645879E-3</v>
      </c>
      <c r="F32" s="77">
        <v>6.3511442779417499E-3</v>
      </c>
      <c r="G32" s="78">
        <v>6.1264556655382376E-3</v>
      </c>
      <c r="I32" s="95">
        <v>0</v>
      </c>
      <c r="J32" s="18">
        <v>0</v>
      </c>
      <c r="K32" s="19">
        <v>0</v>
      </c>
      <c r="L32" s="77" t="s">
        <v>166</v>
      </c>
      <c r="M32" s="77" t="s">
        <v>166</v>
      </c>
      <c r="N32" s="78" t="s">
        <v>166</v>
      </c>
      <c r="P32" s="95">
        <v>431</v>
      </c>
      <c r="Q32" s="18">
        <v>551</v>
      </c>
      <c r="R32" s="19">
        <v>545</v>
      </c>
      <c r="S32" s="77">
        <v>7.8153361192921308E-3</v>
      </c>
      <c r="T32" s="77">
        <v>1.0330102067407759E-2</v>
      </c>
      <c r="U32" s="78">
        <v>1.010070682707701E-2</v>
      </c>
    </row>
    <row r="33" spans="1:21" x14ac:dyDescent="0.25">
      <c r="A33" s="17" t="s">
        <v>182</v>
      </c>
      <c r="B33" s="18">
        <v>13957</v>
      </c>
      <c r="C33" s="18">
        <v>4040</v>
      </c>
      <c r="D33" s="19">
        <v>21143</v>
      </c>
      <c r="E33" s="77">
        <v>0.16105973311650987</v>
      </c>
      <c r="F33" s="77">
        <v>4.6567373653148218E-2</v>
      </c>
      <c r="G33" s="78">
        <v>0.2376727562137155</v>
      </c>
      <c r="I33" s="95">
        <v>0</v>
      </c>
      <c r="J33" s="18">
        <v>0</v>
      </c>
      <c r="K33" s="19">
        <v>0</v>
      </c>
      <c r="L33" s="77" t="s">
        <v>166</v>
      </c>
      <c r="M33" s="77" t="s">
        <v>166</v>
      </c>
      <c r="N33" s="78" t="s">
        <v>166</v>
      </c>
      <c r="P33" s="95">
        <v>13957</v>
      </c>
      <c r="Q33" s="18">
        <v>4040</v>
      </c>
      <c r="R33" s="19">
        <v>21143</v>
      </c>
      <c r="S33" s="77">
        <v>0.25308270583981496</v>
      </c>
      <c r="T33" s="77">
        <v>7.5741583216565059E-2</v>
      </c>
      <c r="U33" s="78">
        <v>0.39185182466952156</v>
      </c>
    </row>
    <row r="34" spans="1:21" x14ac:dyDescent="0.25">
      <c r="A34" s="17" t="s">
        <v>183</v>
      </c>
      <c r="B34" s="18">
        <v>533</v>
      </c>
      <c r="C34" s="18">
        <v>814</v>
      </c>
      <c r="D34" s="19">
        <v>3</v>
      </c>
      <c r="E34" s="77">
        <v>6.1506654546893864E-3</v>
      </c>
      <c r="F34" s="77">
        <v>9.3826341964511513E-3</v>
      </c>
      <c r="G34" s="78">
        <v>3.3723609168100392E-5</v>
      </c>
      <c r="I34" s="95">
        <v>533</v>
      </c>
      <c r="J34" s="18">
        <v>814</v>
      </c>
      <c r="K34" s="19">
        <v>3</v>
      </c>
      <c r="L34" s="77">
        <v>1.6915635410613562E-2</v>
      </c>
      <c r="M34" s="77">
        <v>2.4359034209181261E-2</v>
      </c>
      <c r="N34" s="78">
        <v>8.5709804315945771E-5</v>
      </c>
      <c r="P34" s="95">
        <v>0</v>
      </c>
      <c r="Q34" s="18">
        <v>0</v>
      </c>
      <c r="R34" s="19">
        <v>0</v>
      </c>
      <c r="S34" s="77" t="s">
        <v>166</v>
      </c>
      <c r="T34" s="77" t="s">
        <v>166</v>
      </c>
      <c r="U34" s="78" t="s">
        <v>166</v>
      </c>
    </row>
    <row r="35" spans="1:21" x14ac:dyDescent="0.25">
      <c r="A35" s="17" t="s">
        <v>184</v>
      </c>
      <c r="B35" s="18">
        <v>125726</v>
      </c>
      <c r="C35" s="18">
        <v>102243</v>
      </c>
      <c r="D35" s="19">
        <v>83007</v>
      </c>
      <c r="E35" s="77">
        <v>1.4508415852838232</v>
      </c>
      <c r="F35" s="77">
        <v>1.1785118773313945</v>
      </c>
      <c r="G35" s="78">
        <v>0.93309854207216969</v>
      </c>
      <c r="I35" s="95">
        <v>41313</v>
      </c>
      <c r="J35" s="18">
        <v>36990</v>
      </c>
      <c r="K35" s="19">
        <v>31538</v>
      </c>
      <c r="L35" s="77">
        <v>1.3111362959074635</v>
      </c>
      <c r="M35" s="77">
        <v>1.1069295766555465</v>
      </c>
      <c r="N35" s="78">
        <v>0.90103860283876591</v>
      </c>
      <c r="P35" s="95">
        <v>84413</v>
      </c>
      <c r="Q35" s="18">
        <v>65253</v>
      </c>
      <c r="R35" s="19">
        <v>51469</v>
      </c>
      <c r="S35" s="77">
        <v>1.5306634984635883</v>
      </c>
      <c r="T35" s="77">
        <v>1.2233578043639901</v>
      </c>
      <c r="U35" s="78">
        <v>0.95389592602353523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77" t="s">
        <v>5</v>
      </c>
      <c r="F36" s="77" t="s">
        <v>5</v>
      </c>
      <c r="G36" s="78" t="s">
        <v>5</v>
      </c>
      <c r="I36" s="95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5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4.3" thickBot="1" x14ac:dyDescent="0.3">
      <c r="A37" s="20" t="s">
        <v>4</v>
      </c>
      <c r="B37" s="21">
        <v>8665729</v>
      </c>
      <c r="C37" s="21">
        <v>8675602</v>
      </c>
      <c r="D37" s="22">
        <v>8895845</v>
      </c>
      <c r="E37" s="81">
        <v>100</v>
      </c>
      <c r="F37" s="81">
        <v>100</v>
      </c>
      <c r="G37" s="82">
        <v>100</v>
      </c>
      <c r="I37" s="96">
        <v>3150931</v>
      </c>
      <c r="J37" s="21">
        <v>3341676</v>
      </c>
      <c r="K37" s="22">
        <v>3500183</v>
      </c>
      <c r="L37" s="81">
        <v>100</v>
      </c>
      <c r="M37" s="81">
        <v>100</v>
      </c>
      <c r="N37" s="82">
        <v>100</v>
      </c>
      <c r="P37" s="96">
        <v>5514798</v>
      </c>
      <c r="Q37" s="21">
        <v>5333926</v>
      </c>
      <c r="R37" s="22">
        <v>5395662</v>
      </c>
      <c r="S37" s="81">
        <v>100</v>
      </c>
      <c r="T37" s="81">
        <v>100</v>
      </c>
      <c r="U37" s="82">
        <v>100</v>
      </c>
    </row>
    <row r="38" spans="1:21" x14ac:dyDescent="0.25">
      <c r="I38" s="103"/>
      <c r="P38" s="103"/>
    </row>
    <row r="39" spans="1:21" ht="16.3" thickBot="1" x14ac:dyDescent="0.3">
      <c r="A39" s="5" t="s">
        <v>113</v>
      </c>
      <c r="B39" s="6"/>
      <c r="C39" s="6"/>
      <c r="D39" s="195" t="s">
        <v>105</v>
      </c>
      <c r="E39" s="195"/>
      <c r="F39" s="6"/>
      <c r="I39" s="195" t="s">
        <v>108</v>
      </c>
      <c r="J39" s="195"/>
      <c r="K39" s="195"/>
      <c r="L39" s="195"/>
      <c r="M39" s="195"/>
      <c r="N39" s="195"/>
      <c r="P39" s="195" t="s">
        <v>109</v>
      </c>
      <c r="Q39" s="195"/>
      <c r="R39" s="195"/>
      <c r="S39" s="195"/>
      <c r="T39" s="195"/>
      <c r="U39" s="195"/>
    </row>
    <row r="40" spans="1:21" x14ac:dyDescent="0.25">
      <c r="A40" s="7"/>
      <c r="B40" s="86"/>
      <c r="C40" s="85" t="s">
        <v>31</v>
      </c>
      <c r="D40" s="87"/>
      <c r="E40" s="11"/>
      <c r="F40" s="85" t="s">
        <v>2</v>
      </c>
      <c r="G40" s="12"/>
      <c r="I40" s="32"/>
      <c r="J40" s="85" t="s">
        <v>31</v>
      </c>
      <c r="K40" s="87"/>
      <c r="L40" s="11"/>
      <c r="M40" s="85" t="s">
        <v>2</v>
      </c>
      <c r="N40" s="12"/>
      <c r="P40" s="32"/>
      <c r="Q40" s="85" t="s">
        <v>31</v>
      </c>
      <c r="R40" s="87"/>
      <c r="S40" s="11"/>
      <c r="T40" s="85" t="s">
        <v>2</v>
      </c>
      <c r="U40" s="12"/>
    </row>
    <row r="41" spans="1:21" x14ac:dyDescent="0.25">
      <c r="A41" s="13" t="s">
        <v>3</v>
      </c>
      <c r="B41" s="14" t="s">
        <v>157</v>
      </c>
      <c r="C41" s="15" t="s">
        <v>153</v>
      </c>
      <c r="D41" s="66" t="s">
        <v>154</v>
      </c>
      <c r="E41" s="15" t="s">
        <v>157</v>
      </c>
      <c r="F41" s="15" t="s">
        <v>153</v>
      </c>
      <c r="G41" s="16" t="s">
        <v>154</v>
      </c>
      <c r="I41" s="94" t="s">
        <v>157</v>
      </c>
      <c r="J41" s="15" t="s">
        <v>153</v>
      </c>
      <c r="K41" s="66" t="s">
        <v>154</v>
      </c>
      <c r="L41" s="15" t="s">
        <v>157</v>
      </c>
      <c r="M41" s="15" t="s">
        <v>153</v>
      </c>
      <c r="N41" s="16" t="s">
        <v>154</v>
      </c>
      <c r="P41" s="94" t="s">
        <v>157</v>
      </c>
      <c r="Q41" s="15" t="s">
        <v>153</v>
      </c>
      <c r="R41" s="66" t="s">
        <v>154</v>
      </c>
      <c r="S41" s="15" t="s">
        <v>157</v>
      </c>
      <c r="T41" s="15" t="s">
        <v>153</v>
      </c>
      <c r="U41" s="16" t="s">
        <v>154</v>
      </c>
    </row>
    <row r="42" spans="1:21" x14ac:dyDescent="0.25">
      <c r="A42" s="17" t="s">
        <v>82</v>
      </c>
      <c r="B42" s="18">
        <v>1447965</v>
      </c>
      <c r="C42" s="18">
        <v>1778023</v>
      </c>
      <c r="D42" s="19">
        <v>1932291</v>
      </c>
      <c r="E42" s="77">
        <v>13.541805489894605</v>
      </c>
      <c r="F42" s="77">
        <v>16.604143567392388</v>
      </c>
      <c r="G42" s="78">
        <v>17.458928454291694</v>
      </c>
      <c r="I42" s="95">
        <v>358206</v>
      </c>
      <c r="J42" s="18">
        <v>367369</v>
      </c>
      <c r="K42" s="19">
        <v>399755</v>
      </c>
      <c r="L42" s="77">
        <v>14.278345748616037</v>
      </c>
      <c r="M42" s="77">
        <v>14.789817112545753</v>
      </c>
      <c r="N42" s="78">
        <v>16.228071065680748</v>
      </c>
      <c r="P42" s="95">
        <v>1089759</v>
      </c>
      <c r="Q42" s="18">
        <v>1410654</v>
      </c>
      <c r="R42" s="19">
        <v>1532536</v>
      </c>
      <c r="S42" s="77">
        <v>13.316020307878265</v>
      </c>
      <c r="T42" s="77">
        <v>17.152107691561319</v>
      </c>
      <c r="U42" s="78">
        <v>17.811315597127617</v>
      </c>
    </row>
    <row r="43" spans="1:21" x14ac:dyDescent="0.25">
      <c r="A43" s="17" t="s">
        <v>158</v>
      </c>
      <c r="B43" s="18">
        <v>383830</v>
      </c>
      <c r="C43" s="18">
        <v>394681</v>
      </c>
      <c r="D43" s="19">
        <v>398592</v>
      </c>
      <c r="E43" s="77">
        <v>3.5896939506039485</v>
      </c>
      <c r="F43" s="77">
        <v>3.6857453403707345</v>
      </c>
      <c r="G43" s="78">
        <v>3.6014188393223558</v>
      </c>
      <c r="I43" s="95">
        <v>109648</v>
      </c>
      <c r="J43" s="18">
        <v>106861</v>
      </c>
      <c r="K43" s="19">
        <v>102407</v>
      </c>
      <c r="L43" s="77">
        <v>4.3706472103880198</v>
      </c>
      <c r="M43" s="77">
        <v>4.3020903953892455</v>
      </c>
      <c r="N43" s="78">
        <v>4.1572164791514012</v>
      </c>
      <c r="P43" s="95">
        <v>274182</v>
      </c>
      <c r="Q43" s="18">
        <v>287820</v>
      </c>
      <c r="R43" s="19">
        <v>296185</v>
      </c>
      <c r="S43" s="77">
        <v>3.3502940375391979</v>
      </c>
      <c r="T43" s="77">
        <v>3.4995963828020042</v>
      </c>
      <c r="U43" s="78">
        <v>3.4422972838062162</v>
      </c>
    </row>
    <row r="44" spans="1:21" x14ac:dyDescent="0.25">
      <c r="A44" s="17" t="s">
        <v>83</v>
      </c>
      <c r="B44" s="18">
        <v>2110113</v>
      </c>
      <c r="C44" s="18">
        <v>2009546</v>
      </c>
      <c r="D44" s="19">
        <v>2184105</v>
      </c>
      <c r="E44" s="77">
        <v>19.734413337130366</v>
      </c>
      <c r="F44" s="77">
        <v>18.76623097073497</v>
      </c>
      <c r="G44" s="78">
        <v>19.734156465905372</v>
      </c>
      <c r="I44" s="95">
        <v>430761</v>
      </c>
      <c r="J44" s="18">
        <v>436556</v>
      </c>
      <c r="K44" s="19">
        <v>402728</v>
      </c>
      <c r="L44" s="77">
        <v>17.170439615806526</v>
      </c>
      <c r="M44" s="77">
        <v>17.575199321076422</v>
      </c>
      <c r="N44" s="78">
        <v>16.348760125925821</v>
      </c>
      <c r="P44" s="95">
        <v>1679352</v>
      </c>
      <c r="Q44" s="18">
        <v>1572990</v>
      </c>
      <c r="R44" s="19">
        <v>1781377</v>
      </c>
      <c r="S44" s="77">
        <v>20.520395184693111</v>
      </c>
      <c r="T44" s="77">
        <v>19.125947169007453</v>
      </c>
      <c r="U44" s="78">
        <v>20.703375284146279</v>
      </c>
    </row>
    <row r="45" spans="1:21" x14ac:dyDescent="0.25">
      <c r="A45" s="17" t="s">
        <v>85</v>
      </c>
      <c r="B45" s="18">
        <v>1171179</v>
      </c>
      <c r="C45" s="18">
        <v>1180502</v>
      </c>
      <c r="D45" s="19">
        <v>1163603</v>
      </c>
      <c r="E45" s="77">
        <v>10.953219319423654</v>
      </c>
      <c r="F45" s="77">
        <v>11.024168241689701</v>
      </c>
      <c r="G45" s="78">
        <v>10.513562153008618</v>
      </c>
      <c r="I45" s="95">
        <v>218013</v>
      </c>
      <c r="J45" s="18">
        <v>209257</v>
      </c>
      <c r="K45" s="19">
        <v>207152</v>
      </c>
      <c r="L45" s="77">
        <v>8.6901531289063492</v>
      </c>
      <c r="M45" s="77">
        <v>8.4244254673638412</v>
      </c>
      <c r="N45" s="78">
        <v>8.4093441667969095</v>
      </c>
      <c r="P45" s="95">
        <v>953166</v>
      </c>
      <c r="Q45" s="18">
        <v>971245</v>
      </c>
      <c r="R45" s="19">
        <v>956451</v>
      </c>
      <c r="S45" s="77">
        <v>11.64695846767872</v>
      </c>
      <c r="T45" s="77">
        <v>11.809344343042641</v>
      </c>
      <c r="U45" s="78">
        <v>11.115987235659263</v>
      </c>
    </row>
    <row r="46" spans="1:21" x14ac:dyDescent="0.25">
      <c r="A46" s="17" t="s">
        <v>159</v>
      </c>
      <c r="B46" s="18">
        <v>870413</v>
      </c>
      <c r="C46" s="18">
        <v>868444</v>
      </c>
      <c r="D46" s="19">
        <v>863914</v>
      </c>
      <c r="E46" s="77">
        <v>8.1403649548681294</v>
      </c>
      <c r="F46" s="77">
        <v>8.1100013083298208</v>
      </c>
      <c r="G46" s="78">
        <v>7.8057666866227464</v>
      </c>
      <c r="I46" s="95">
        <v>721060</v>
      </c>
      <c r="J46" s="18">
        <v>713766</v>
      </c>
      <c r="K46" s="19">
        <v>706534</v>
      </c>
      <c r="L46" s="77">
        <v>28.741964080716343</v>
      </c>
      <c r="M46" s="77">
        <v>28.735327698181752</v>
      </c>
      <c r="N46" s="78">
        <v>28.681777494514595</v>
      </c>
      <c r="P46" s="95">
        <v>149353</v>
      </c>
      <c r="Q46" s="18">
        <v>154678</v>
      </c>
      <c r="R46" s="19">
        <v>157380</v>
      </c>
      <c r="S46" s="77">
        <v>1.8249792670145808</v>
      </c>
      <c r="T46" s="77">
        <v>1.8807260416199305</v>
      </c>
      <c r="U46" s="78">
        <v>1.8290890711056342</v>
      </c>
    </row>
    <row r="47" spans="1:21" x14ac:dyDescent="0.25">
      <c r="A47" s="17" t="s">
        <v>160</v>
      </c>
      <c r="B47" s="18">
        <v>30872</v>
      </c>
      <c r="C47" s="18">
        <v>33966</v>
      </c>
      <c r="D47" s="19">
        <v>34928</v>
      </c>
      <c r="E47" s="77">
        <v>0.28872425720513012</v>
      </c>
      <c r="F47" s="77">
        <v>0.31719293867967391</v>
      </c>
      <c r="G47" s="78">
        <v>0.31558675843933459</v>
      </c>
      <c r="I47" s="95">
        <v>30694</v>
      </c>
      <c r="J47" s="18">
        <v>33801</v>
      </c>
      <c r="K47" s="19">
        <v>34926</v>
      </c>
      <c r="L47" s="77">
        <v>1.2234846552207965</v>
      </c>
      <c r="M47" s="77">
        <v>1.3607860440623978</v>
      </c>
      <c r="N47" s="78">
        <v>1.4178224413452385</v>
      </c>
      <c r="P47" s="95">
        <v>178</v>
      </c>
      <c r="Q47" s="18">
        <v>165</v>
      </c>
      <c r="R47" s="19">
        <v>2</v>
      </c>
      <c r="S47" s="77">
        <v>2.1750236656015976E-3</v>
      </c>
      <c r="T47" s="77">
        <v>2.0062309886815744E-3</v>
      </c>
      <c r="U47" s="78">
        <v>2.3244237782509014E-5</v>
      </c>
    </row>
    <row r="48" spans="1:21" x14ac:dyDescent="0.25">
      <c r="A48" s="17" t="s">
        <v>161</v>
      </c>
      <c r="B48" s="18">
        <v>438872</v>
      </c>
      <c r="C48" s="18">
        <v>455231</v>
      </c>
      <c r="D48" s="19">
        <v>342843</v>
      </c>
      <c r="E48" s="77">
        <v>4.1044633392112546</v>
      </c>
      <c r="F48" s="77">
        <v>4.2511940960986463</v>
      </c>
      <c r="G48" s="78">
        <v>3.0977070265579703</v>
      </c>
      <c r="I48" s="95">
        <v>36023</v>
      </c>
      <c r="J48" s="18">
        <v>42972</v>
      </c>
      <c r="K48" s="19">
        <v>15548</v>
      </c>
      <c r="L48" s="77">
        <v>1.4359023827138448</v>
      </c>
      <c r="M48" s="77">
        <v>1.7299990498934754</v>
      </c>
      <c r="N48" s="78">
        <v>0.63117171499844726</v>
      </c>
      <c r="P48" s="95">
        <v>402849</v>
      </c>
      <c r="Q48" s="18">
        <v>412259</v>
      </c>
      <c r="R48" s="19">
        <v>327295</v>
      </c>
      <c r="S48" s="77">
        <v>4.9225062284490892</v>
      </c>
      <c r="T48" s="77">
        <v>5.012647158562892</v>
      </c>
      <c r="U48" s="78">
        <v>3.8038614025131436</v>
      </c>
    </row>
    <row r="49" spans="1:21" x14ac:dyDescent="0.25">
      <c r="A49" s="17" t="s">
        <v>162</v>
      </c>
      <c r="B49" s="18">
        <v>1134891</v>
      </c>
      <c r="C49" s="18">
        <v>1045718</v>
      </c>
      <c r="D49" s="19">
        <v>1023944</v>
      </c>
      <c r="E49" s="77">
        <v>10.613842996365229</v>
      </c>
      <c r="F49" s="77">
        <v>9.7654821130021556</v>
      </c>
      <c r="G49" s="78">
        <v>9.2516939928826734</v>
      </c>
      <c r="I49" s="95">
        <v>0</v>
      </c>
      <c r="J49" s="18">
        <v>0</v>
      </c>
      <c r="K49" s="19">
        <v>0</v>
      </c>
      <c r="L49" s="77" t="s">
        <v>166</v>
      </c>
      <c r="M49" s="77" t="s">
        <v>166</v>
      </c>
      <c r="N49" s="78" t="s">
        <v>166</v>
      </c>
      <c r="P49" s="95">
        <v>1134891</v>
      </c>
      <c r="Q49" s="18">
        <v>1045718</v>
      </c>
      <c r="R49" s="19">
        <v>1023944</v>
      </c>
      <c r="S49" s="77">
        <v>13.867498780214959</v>
      </c>
      <c r="T49" s="77">
        <v>12.714859739527991</v>
      </c>
      <c r="U49" s="78">
        <v>11.900398905986705</v>
      </c>
    </row>
    <row r="50" spans="1:21" x14ac:dyDescent="0.25">
      <c r="A50" s="17" t="s">
        <v>163</v>
      </c>
      <c r="B50" s="18">
        <v>786476</v>
      </c>
      <c r="C50" s="18">
        <v>844168</v>
      </c>
      <c r="D50" s="19">
        <v>985214</v>
      </c>
      <c r="E50" s="77">
        <v>7.3553608094604144</v>
      </c>
      <c r="F50" s="77">
        <v>7.8832988476518562</v>
      </c>
      <c r="G50" s="78">
        <v>8.9017548279045631</v>
      </c>
      <c r="I50" s="95">
        <v>6602</v>
      </c>
      <c r="J50" s="18">
        <v>9314</v>
      </c>
      <c r="K50" s="19">
        <v>11669</v>
      </c>
      <c r="L50" s="77">
        <v>0.2631604122554147</v>
      </c>
      <c r="M50" s="77">
        <v>0.37497000723047169</v>
      </c>
      <c r="N50" s="78">
        <v>0.47370354658585545</v>
      </c>
      <c r="P50" s="95">
        <v>779874</v>
      </c>
      <c r="Q50" s="18">
        <v>834854</v>
      </c>
      <c r="R50" s="19">
        <v>973545</v>
      </c>
      <c r="S50" s="77">
        <v>9.5294629561088779</v>
      </c>
      <c r="T50" s="77">
        <v>10.150969489847073</v>
      </c>
      <c r="U50" s="78">
        <v>11.314655735986369</v>
      </c>
    </row>
    <row r="51" spans="1:21" x14ac:dyDescent="0.25">
      <c r="A51" s="17" t="s">
        <v>164</v>
      </c>
      <c r="B51" s="18">
        <v>709104</v>
      </c>
      <c r="C51" s="18">
        <v>612566</v>
      </c>
      <c r="D51" s="19">
        <v>598258</v>
      </c>
      <c r="E51" s="77">
        <v>6.6317545245266452</v>
      </c>
      <c r="F51" s="77">
        <v>5.7204736994421808</v>
      </c>
      <c r="G51" s="78">
        <v>5.405471339051747</v>
      </c>
      <c r="I51" s="95">
        <v>320624</v>
      </c>
      <c r="J51" s="18">
        <v>267324</v>
      </c>
      <c r="K51" s="19">
        <v>265310</v>
      </c>
      <c r="L51" s="77">
        <v>12.780300517870353</v>
      </c>
      <c r="M51" s="77">
        <v>10.762130364277283</v>
      </c>
      <c r="N51" s="78">
        <v>10.770270626848342</v>
      </c>
      <c r="P51" s="95">
        <v>388480</v>
      </c>
      <c r="Q51" s="18">
        <v>345242</v>
      </c>
      <c r="R51" s="19">
        <v>332948</v>
      </c>
      <c r="S51" s="77">
        <v>4.7469280540051049</v>
      </c>
      <c r="T51" s="77">
        <v>4.1977890848145698</v>
      </c>
      <c r="U51" s="78">
        <v>3.8695612406054054</v>
      </c>
    </row>
    <row r="52" spans="1:21" x14ac:dyDescent="0.25">
      <c r="A52" s="17" t="s">
        <v>165</v>
      </c>
      <c r="B52" s="18">
        <v>39939</v>
      </c>
      <c r="C52" s="18">
        <v>56146</v>
      </c>
      <c r="D52" s="19">
        <v>57168</v>
      </c>
      <c r="E52" s="77">
        <v>0.37352157646137896</v>
      </c>
      <c r="F52" s="77">
        <v>0.52432181402311051</v>
      </c>
      <c r="G52" s="78">
        <v>0.51653297659356046</v>
      </c>
      <c r="I52" s="95">
        <v>39939</v>
      </c>
      <c r="J52" s="18">
        <v>56146</v>
      </c>
      <c r="K52" s="19">
        <v>57168</v>
      </c>
      <c r="L52" s="77">
        <v>1.5919969259419884</v>
      </c>
      <c r="M52" s="77">
        <v>2.2603678361565454</v>
      </c>
      <c r="N52" s="78">
        <v>2.3207373683452039</v>
      </c>
      <c r="P52" s="95">
        <v>0</v>
      </c>
      <c r="Q52" s="18">
        <v>0</v>
      </c>
      <c r="R52" s="19">
        <v>0</v>
      </c>
      <c r="S52" s="77" t="s">
        <v>166</v>
      </c>
      <c r="T52" s="77" t="s">
        <v>166</v>
      </c>
      <c r="U52" s="78" t="s">
        <v>166</v>
      </c>
    </row>
    <row r="53" spans="1:21" x14ac:dyDescent="0.25">
      <c r="A53" s="17" t="s">
        <v>167</v>
      </c>
      <c r="B53" s="18">
        <v>21089</v>
      </c>
      <c r="C53" s="18">
        <v>21609</v>
      </c>
      <c r="D53" s="19">
        <v>23299</v>
      </c>
      <c r="E53" s="77">
        <v>0.19723068995202736</v>
      </c>
      <c r="F53" s="77">
        <v>0.20179656750659697</v>
      </c>
      <c r="G53" s="78">
        <v>0.21051465543054443</v>
      </c>
      <c r="I53" s="95">
        <v>19412</v>
      </c>
      <c r="J53" s="18">
        <v>19598</v>
      </c>
      <c r="K53" s="19">
        <v>21563</v>
      </c>
      <c r="L53" s="77">
        <v>0.77377611673767188</v>
      </c>
      <c r="M53" s="77">
        <v>0.78899100297431657</v>
      </c>
      <c r="N53" s="78">
        <v>0.87535089339538963</v>
      </c>
      <c r="P53" s="95">
        <v>1677</v>
      </c>
      <c r="Q53" s="18">
        <v>2011</v>
      </c>
      <c r="R53" s="19">
        <v>1736</v>
      </c>
      <c r="S53" s="77">
        <v>2.0491655546145387E-2</v>
      </c>
      <c r="T53" s="77">
        <v>2.4451700110537249E-2</v>
      </c>
      <c r="U53" s="78">
        <v>2.0175998395217824E-2</v>
      </c>
    </row>
    <row r="54" spans="1:21" x14ac:dyDescent="0.25">
      <c r="A54" s="17" t="s">
        <v>168</v>
      </c>
      <c r="B54" s="18">
        <v>232350</v>
      </c>
      <c r="C54" s="18">
        <v>231913</v>
      </c>
      <c r="D54" s="19">
        <v>234707</v>
      </c>
      <c r="E54" s="77">
        <v>2.1730072933924585</v>
      </c>
      <c r="F54" s="77">
        <v>2.1657294349649416</v>
      </c>
      <c r="G54" s="78">
        <v>2.1206602528922613</v>
      </c>
      <c r="I54" s="95">
        <v>0</v>
      </c>
      <c r="J54" s="18">
        <v>0</v>
      </c>
      <c r="K54" s="19">
        <v>0</v>
      </c>
      <c r="L54" s="77" t="s">
        <v>166</v>
      </c>
      <c r="M54" s="77" t="s">
        <v>166</v>
      </c>
      <c r="N54" s="78" t="s">
        <v>166</v>
      </c>
      <c r="P54" s="95">
        <v>232350</v>
      </c>
      <c r="Q54" s="18">
        <v>231913</v>
      </c>
      <c r="R54" s="19">
        <v>234707</v>
      </c>
      <c r="S54" s="77">
        <v>2.8391390376546695</v>
      </c>
      <c r="T54" s="77">
        <v>2.8198245289582422</v>
      </c>
      <c r="U54" s="78">
        <v>2.7277926586096717</v>
      </c>
    </row>
    <row r="55" spans="1:21" x14ac:dyDescent="0.25">
      <c r="A55" s="17" t="s">
        <v>169</v>
      </c>
      <c r="B55" s="18">
        <v>111773</v>
      </c>
      <c r="C55" s="18">
        <v>116074</v>
      </c>
      <c r="D55" s="19">
        <v>124720</v>
      </c>
      <c r="E55" s="77">
        <v>1.045334814737918</v>
      </c>
      <c r="F55" s="77">
        <v>1.0839619962404896</v>
      </c>
      <c r="G55" s="78">
        <v>1.12688904353395</v>
      </c>
      <c r="I55" s="95">
        <v>85100</v>
      </c>
      <c r="J55" s="18">
        <v>87496</v>
      </c>
      <c r="K55" s="19">
        <v>94277</v>
      </c>
      <c r="L55" s="77">
        <v>3.3921464833286565</v>
      </c>
      <c r="M55" s="77">
        <v>3.5224796814083477</v>
      </c>
      <c r="N55" s="78">
        <v>3.8271787866547857</v>
      </c>
      <c r="P55" s="95">
        <v>26673</v>
      </c>
      <c r="Q55" s="18">
        <v>28578</v>
      </c>
      <c r="R55" s="19">
        <v>30443</v>
      </c>
      <c r="S55" s="77">
        <v>0.32592363052017648</v>
      </c>
      <c r="T55" s="77">
        <v>0.34747920723964865</v>
      </c>
      <c r="U55" s="78">
        <v>0.35381216540646093</v>
      </c>
    </row>
    <row r="56" spans="1:21" x14ac:dyDescent="0.25">
      <c r="A56" s="17" t="s">
        <v>170</v>
      </c>
      <c r="B56" s="18">
        <v>6295</v>
      </c>
      <c r="C56" s="18">
        <v>6076</v>
      </c>
      <c r="D56" s="19">
        <v>5154</v>
      </c>
      <c r="E56" s="77">
        <v>5.8872739022619011E-2</v>
      </c>
      <c r="F56" s="77">
        <v>5.6740984967841329E-2</v>
      </c>
      <c r="G56" s="78">
        <v>4.656820181505756E-2</v>
      </c>
      <c r="I56" s="95">
        <v>0</v>
      </c>
      <c r="J56" s="18">
        <v>0</v>
      </c>
      <c r="K56" s="19">
        <v>0</v>
      </c>
      <c r="L56" s="77" t="s">
        <v>166</v>
      </c>
      <c r="M56" s="77" t="s">
        <v>166</v>
      </c>
      <c r="N56" s="78" t="s">
        <v>166</v>
      </c>
      <c r="P56" s="95">
        <v>6295</v>
      </c>
      <c r="Q56" s="18">
        <v>6076</v>
      </c>
      <c r="R56" s="19">
        <v>5154</v>
      </c>
      <c r="S56" s="77">
        <v>7.6920078511022782E-2</v>
      </c>
      <c r="T56" s="77">
        <v>7.3877936286237858E-2</v>
      </c>
      <c r="U56" s="78">
        <v>5.9900400765525726E-2</v>
      </c>
    </row>
    <row r="57" spans="1:21" x14ac:dyDescent="0.25">
      <c r="A57" s="17" t="s">
        <v>171</v>
      </c>
      <c r="B57" s="18">
        <v>116894</v>
      </c>
      <c r="C57" s="18">
        <v>0</v>
      </c>
      <c r="D57" s="19">
        <v>0</v>
      </c>
      <c r="E57" s="77">
        <v>1.0932279515980978</v>
      </c>
      <c r="F57" s="77" t="s">
        <v>166</v>
      </c>
      <c r="G57" s="78" t="s">
        <v>166</v>
      </c>
      <c r="I57" s="95">
        <v>0</v>
      </c>
      <c r="J57" s="18">
        <v>0</v>
      </c>
      <c r="K57" s="19">
        <v>0</v>
      </c>
      <c r="L57" s="77" t="s">
        <v>166</v>
      </c>
      <c r="M57" s="77" t="s">
        <v>166</v>
      </c>
      <c r="N57" s="78" t="s">
        <v>166</v>
      </c>
      <c r="P57" s="95">
        <v>116894</v>
      </c>
      <c r="Q57" s="18">
        <v>0</v>
      </c>
      <c r="R57" s="19">
        <v>0</v>
      </c>
      <c r="S57" s="77">
        <v>1.4283551481282761</v>
      </c>
      <c r="T57" s="77" t="s">
        <v>166</v>
      </c>
      <c r="U57" s="78" t="s">
        <v>166</v>
      </c>
    </row>
    <row r="58" spans="1:21" x14ac:dyDescent="0.25">
      <c r="A58" s="17" t="s">
        <v>172</v>
      </c>
      <c r="B58" s="18">
        <v>0</v>
      </c>
      <c r="C58" s="18">
        <v>0</v>
      </c>
      <c r="D58" s="19">
        <v>0</v>
      </c>
      <c r="E58" s="77" t="s">
        <v>166</v>
      </c>
      <c r="F58" s="77" t="s">
        <v>166</v>
      </c>
      <c r="G58" s="78" t="s">
        <v>166</v>
      </c>
      <c r="I58" s="95">
        <v>0</v>
      </c>
      <c r="J58" s="18">
        <v>0</v>
      </c>
      <c r="K58" s="19">
        <v>0</v>
      </c>
      <c r="L58" s="77" t="s">
        <v>166</v>
      </c>
      <c r="M58" s="77" t="s">
        <v>166</v>
      </c>
      <c r="N58" s="78" t="s">
        <v>166</v>
      </c>
      <c r="P58" s="95">
        <v>0</v>
      </c>
      <c r="Q58" s="18">
        <v>0</v>
      </c>
      <c r="R58" s="19">
        <v>0</v>
      </c>
      <c r="S58" s="77" t="s">
        <v>166</v>
      </c>
      <c r="T58" s="77" t="s">
        <v>166</v>
      </c>
      <c r="U58" s="78" t="s">
        <v>166</v>
      </c>
    </row>
    <row r="59" spans="1:21" x14ac:dyDescent="0.25">
      <c r="A59" s="17" t="s">
        <v>173</v>
      </c>
      <c r="B59" s="18">
        <v>45702</v>
      </c>
      <c r="C59" s="18">
        <v>46581</v>
      </c>
      <c r="D59" s="19">
        <v>0</v>
      </c>
      <c r="E59" s="77">
        <v>0.42741889099471547</v>
      </c>
      <c r="F59" s="77">
        <v>0.4349986538490811</v>
      </c>
      <c r="G59" s="78" t="s">
        <v>166</v>
      </c>
      <c r="I59" s="95">
        <v>0</v>
      </c>
      <c r="J59" s="18">
        <v>0</v>
      </c>
      <c r="K59" s="19">
        <v>0</v>
      </c>
      <c r="L59" s="77" t="s">
        <v>166</v>
      </c>
      <c r="M59" s="77" t="s">
        <v>166</v>
      </c>
      <c r="N59" s="78" t="s">
        <v>166</v>
      </c>
      <c r="P59" s="95">
        <v>45702</v>
      </c>
      <c r="Q59" s="18">
        <v>46581</v>
      </c>
      <c r="R59" s="19">
        <v>0</v>
      </c>
      <c r="S59" s="77">
        <v>0.55844343576024835</v>
      </c>
      <c r="T59" s="77">
        <v>0.56637724656834187</v>
      </c>
      <c r="U59" s="78" t="s">
        <v>166</v>
      </c>
    </row>
    <row r="60" spans="1:21" x14ac:dyDescent="0.25">
      <c r="A60" s="17" t="s">
        <v>174</v>
      </c>
      <c r="B60" s="18">
        <v>73407</v>
      </c>
      <c r="C60" s="18">
        <v>21805</v>
      </c>
      <c r="D60" s="19">
        <v>0</v>
      </c>
      <c r="E60" s="77">
        <v>0.68652440880594023</v>
      </c>
      <c r="F60" s="77">
        <v>0.20362692186039832</v>
      </c>
      <c r="G60" s="78" t="s">
        <v>166</v>
      </c>
      <c r="I60" s="95">
        <v>26796</v>
      </c>
      <c r="J60" s="18">
        <v>21805</v>
      </c>
      <c r="K60" s="19">
        <v>0</v>
      </c>
      <c r="L60" s="77">
        <v>1.0681076047858364</v>
      </c>
      <c r="M60" s="77">
        <v>0.87784206653000163</v>
      </c>
      <c r="N60" s="78" t="s">
        <v>166</v>
      </c>
      <c r="P60" s="95">
        <v>46611</v>
      </c>
      <c r="Q60" s="18">
        <v>0</v>
      </c>
      <c r="R60" s="19">
        <v>0</v>
      </c>
      <c r="S60" s="77">
        <v>0.56955071953570824</v>
      </c>
      <c r="T60" s="77" t="s">
        <v>166</v>
      </c>
      <c r="U60" s="78" t="s">
        <v>166</v>
      </c>
    </row>
    <row r="61" spans="1:21" x14ac:dyDescent="0.25">
      <c r="A61" s="17" t="s">
        <v>175</v>
      </c>
      <c r="B61" s="18">
        <v>97365</v>
      </c>
      <c r="C61" s="18">
        <v>108721</v>
      </c>
      <c r="D61" s="19">
        <v>117115</v>
      </c>
      <c r="E61" s="77">
        <v>0.91058685225374103</v>
      </c>
      <c r="F61" s="77">
        <v>1.0152956923450751</v>
      </c>
      <c r="G61" s="78">
        <v>1.0581751951048635</v>
      </c>
      <c r="I61" s="95">
        <v>63482</v>
      </c>
      <c r="J61" s="18">
        <v>71139</v>
      </c>
      <c r="K61" s="19">
        <v>76448</v>
      </c>
      <c r="L61" s="77">
        <v>2.5304376387152732</v>
      </c>
      <c r="M61" s="77">
        <v>2.8639672905699514</v>
      </c>
      <c r="N61" s="78">
        <v>3.1034097805634997</v>
      </c>
      <c r="P61" s="95">
        <v>33883</v>
      </c>
      <c r="Q61" s="18">
        <v>37582</v>
      </c>
      <c r="R61" s="19">
        <v>40667</v>
      </c>
      <c r="S61" s="77">
        <v>0.41402430821111758</v>
      </c>
      <c r="T61" s="77">
        <v>0.45695862434321771</v>
      </c>
      <c r="U61" s="78">
        <v>0.47263670895064702</v>
      </c>
    </row>
    <row r="62" spans="1:21" x14ac:dyDescent="0.25">
      <c r="A62" s="17" t="s">
        <v>176</v>
      </c>
      <c r="B62" s="18">
        <v>747685</v>
      </c>
      <c r="C62" s="18">
        <v>754490</v>
      </c>
      <c r="D62" s="19">
        <v>766516</v>
      </c>
      <c r="E62" s="77">
        <v>6.9925756753180135</v>
      </c>
      <c r="F62" s="77">
        <v>7.0458370224467748</v>
      </c>
      <c r="G62" s="78">
        <v>6.9257415177475083</v>
      </c>
      <c r="I62" s="95">
        <v>2310</v>
      </c>
      <c r="J62" s="18">
        <v>2404</v>
      </c>
      <c r="K62" s="19">
        <v>2400</v>
      </c>
      <c r="L62" s="77">
        <v>9.207824179188244E-2</v>
      </c>
      <c r="M62" s="77">
        <v>9.6782037511493876E-2</v>
      </c>
      <c r="N62" s="78">
        <v>9.7428101106011925E-2</v>
      </c>
      <c r="P62" s="95">
        <v>745375</v>
      </c>
      <c r="Q62" s="18">
        <v>752086</v>
      </c>
      <c r="R62" s="19">
        <v>764116</v>
      </c>
      <c r="S62" s="77">
        <v>9.1079115997066893</v>
      </c>
      <c r="T62" s="77">
        <v>9.1445953900216388</v>
      </c>
      <c r="U62" s="78">
        <v>8.8806469987098282</v>
      </c>
    </row>
    <row r="63" spans="1:21" x14ac:dyDescent="0.25">
      <c r="A63" s="17" t="s">
        <v>177</v>
      </c>
      <c r="B63" s="18">
        <v>36340</v>
      </c>
      <c r="C63" s="18">
        <v>67137</v>
      </c>
      <c r="D63" s="19">
        <v>132625</v>
      </c>
      <c r="E63" s="77">
        <v>0.33986264274534944</v>
      </c>
      <c r="F63" s="77">
        <v>0.62696173597530669</v>
      </c>
      <c r="G63" s="78">
        <v>1.1983134974237502</v>
      </c>
      <c r="I63" s="95">
        <v>5244</v>
      </c>
      <c r="J63" s="18">
        <v>5990</v>
      </c>
      <c r="K63" s="19">
        <v>40110</v>
      </c>
      <c r="L63" s="77">
        <v>0.20902956708079287</v>
      </c>
      <c r="M63" s="77">
        <v>0.24114991875784039</v>
      </c>
      <c r="N63" s="78">
        <v>1.6282671397342243</v>
      </c>
      <c r="P63" s="95">
        <v>31096</v>
      </c>
      <c r="Q63" s="18">
        <v>61147</v>
      </c>
      <c r="R63" s="19">
        <v>92515</v>
      </c>
      <c r="S63" s="77">
        <v>0.37996930284015323</v>
      </c>
      <c r="T63" s="77">
        <v>0.74348488645401345</v>
      </c>
      <c r="U63" s="78">
        <v>1.0752203292244107</v>
      </c>
    </row>
    <row r="64" spans="1:21" x14ac:dyDescent="0.25">
      <c r="A64" s="17" t="s">
        <v>178</v>
      </c>
      <c r="B64" s="18">
        <v>0</v>
      </c>
      <c r="C64" s="18">
        <v>0</v>
      </c>
      <c r="D64" s="19">
        <v>0</v>
      </c>
      <c r="E64" s="77" t="s">
        <v>166</v>
      </c>
      <c r="F64" s="77" t="s">
        <v>166</v>
      </c>
      <c r="G64" s="78" t="s">
        <v>166</v>
      </c>
      <c r="I64" s="95">
        <v>0</v>
      </c>
      <c r="J64" s="18">
        <v>0</v>
      </c>
      <c r="K64" s="19">
        <v>0</v>
      </c>
      <c r="L64" s="77" t="s">
        <v>166</v>
      </c>
      <c r="M64" s="77" t="s">
        <v>166</v>
      </c>
      <c r="N64" s="78" t="s">
        <v>166</v>
      </c>
      <c r="P64" s="95">
        <v>0</v>
      </c>
      <c r="Q64" s="18">
        <v>0</v>
      </c>
      <c r="R64" s="19">
        <v>0</v>
      </c>
      <c r="S64" s="77" t="s">
        <v>166</v>
      </c>
      <c r="T64" s="77" t="s">
        <v>166</v>
      </c>
      <c r="U64" s="78" t="s">
        <v>166</v>
      </c>
    </row>
    <row r="65" spans="1:21" x14ac:dyDescent="0.25">
      <c r="A65" s="17" t="s">
        <v>179</v>
      </c>
      <c r="B65" s="18">
        <v>5263</v>
      </c>
      <c r="C65" s="18">
        <v>5469</v>
      </c>
      <c r="D65" s="19">
        <v>2910</v>
      </c>
      <c r="E65" s="77">
        <v>4.9221163697544694E-2</v>
      </c>
      <c r="F65" s="77">
        <v>5.1072489596630057E-2</v>
      </c>
      <c r="G65" s="78">
        <v>2.6292872968920741E-2</v>
      </c>
      <c r="I65" s="95">
        <v>2969</v>
      </c>
      <c r="J65" s="18">
        <v>3918</v>
      </c>
      <c r="K65" s="19">
        <v>2910</v>
      </c>
      <c r="L65" s="77">
        <v>0.11834645016454501</v>
      </c>
      <c r="M65" s="77">
        <v>0.15773378659319176</v>
      </c>
      <c r="N65" s="78">
        <v>0.11813157259103946</v>
      </c>
      <c r="P65" s="95">
        <v>2294</v>
      </c>
      <c r="Q65" s="18">
        <v>1551</v>
      </c>
      <c r="R65" s="19">
        <v>0</v>
      </c>
      <c r="S65" s="77">
        <v>2.8030922971292498E-2</v>
      </c>
      <c r="T65" s="77">
        <v>1.88585712936068E-2</v>
      </c>
      <c r="U65" s="78" t="s">
        <v>166</v>
      </c>
    </row>
    <row r="66" spans="1:21" x14ac:dyDescent="0.25">
      <c r="A66" s="17" t="s">
        <v>180</v>
      </c>
      <c r="B66" s="18">
        <v>0</v>
      </c>
      <c r="C66" s="18">
        <v>0</v>
      </c>
      <c r="D66" s="19">
        <v>0</v>
      </c>
      <c r="E66" s="77" t="s">
        <v>166</v>
      </c>
      <c r="F66" s="77" t="s">
        <v>166</v>
      </c>
      <c r="G66" s="78" t="s">
        <v>166</v>
      </c>
      <c r="I66" s="95">
        <v>0</v>
      </c>
      <c r="J66" s="18">
        <v>0</v>
      </c>
      <c r="K66" s="19">
        <v>0</v>
      </c>
      <c r="L66" s="77" t="s">
        <v>166</v>
      </c>
      <c r="M66" s="77" t="s">
        <v>166</v>
      </c>
      <c r="N66" s="78" t="s">
        <v>166</v>
      </c>
      <c r="P66" s="95">
        <v>0</v>
      </c>
      <c r="Q66" s="18">
        <v>0</v>
      </c>
      <c r="R66" s="19">
        <v>0</v>
      </c>
      <c r="S66" s="77" t="s">
        <v>166</v>
      </c>
      <c r="T66" s="77" t="s">
        <v>166</v>
      </c>
      <c r="U66" s="78" t="s">
        <v>166</v>
      </c>
    </row>
    <row r="67" spans="1:21" x14ac:dyDescent="0.25">
      <c r="A67" s="17" t="s">
        <v>181</v>
      </c>
      <c r="B67" s="18">
        <v>181</v>
      </c>
      <c r="C67" s="18">
        <v>267</v>
      </c>
      <c r="D67" s="19">
        <v>315</v>
      </c>
      <c r="E67" s="77">
        <v>1.6927666025566388E-3</v>
      </c>
      <c r="F67" s="77">
        <v>2.4933908799232448E-3</v>
      </c>
      <c r="G67" s="78">
        <v>2.8461357337491522E-3</v>
      </c>
      <c r="I67" s="95">
        <v>0</v>
      </c>
      <c r="J67" s="18">
        <v>0</v>
      </c>
      <c r="K67" s="19">
        <v>0</v>
      </c>
      <c r="L67" s="77" t="s">
        <v>166</v>
      </c>
      <c r="M67" s="77" t="s">
        <v>166</v>
      </c>
      <c r="N67" s="78" t="s">
        <v>166</v>
      </c>
      <c r="P67" s="95">
        <v>181</v>
      </c>
      <c r="Q67" s="18">
        <v>267</v>
      </c>
      <c r="R67" s="19">
        <v>315</v>
      </c>
      <c r="S67" s="77">
        <v>2.2116813678308379E-3</v>
      </c>
      <c r="T67" s="77">
        <v>3.2464465089574565E-3</v>
      </c>
      <c r="U67" s="78">
        <v>3.6609674507451697E-3</v>
      </c>
    </row>
    <row r="68" spans="1:21" x14ac:dyDescent="0.25">
      <c r="A68" s="17" t="s">
        <v>182</v>
      </c>
      <c r="B68" s="18">
        <v>13397</v>
      </c>
      <c r="C68" s="18">
        <v>4046</v>
      </c>
      <c r="D68" s="19">
        <v>22594</v>
      </c>
      <c r="E68" s="77">
        <v>0.12529278549420603</v>
      </c>
      <c r="F68" s="77">
        <v>3.7783743446327518E-2</v>
      </c>
      <c r="G68" s="78">
        <v>0.20414473259786778</v>
      </c>
      <c r="I68" s="95">
        <v>0</v>
      </c>
      <c r="J68" s="18">
        <v>0</v>
      </c>
      <c r="K68" s="19">
        <v>0</v>
      </c>
      <c r="L68" s="77" t="s">
        <v>166</v>
      </c>
      <c r="M68" s="77" t="s">
        <v>166</v>
      </c>
      <c r="N68" s="78" t="s">
        <v>166</v>
      </c>
      <c r="P68" s="95">
        <v>13397</v>
      </c>
      <c r="Q68" s="18">
        <v>4046</v>
      </c>
      <c r="R68" s="19">
        <v>22594</v>
      </c>
      <c r="S68" s="77">
        <v>0.16370107892171123</v>
      </c>
      <c r="T68" s="77">
        <v>4.919521563761E-2</v>
      </c>
      <c r="U68" s="78">
        <v>0.26259015422900434</v>
      </c>
    </row>
    <row r="69" spans="1:21" x14ac:dyDescent="0.25">
      <c r="A69" s="17" t="s">
        <v>183</v>
      </c>
      <c r="B69" s="18">
        <v>773</v>
      </c>
      <c r="C69" s="18">
        <v>1145</v>
      </c>
      <c r="D69" s="19">
        <v>3</v>
      </c>
      <c r="E69" s="77">
        <v>7.2293291921341528E-3</v>
      </c>
      <c r="F69" s="77">
        <v>1.0692631301543503E-2</v>
      </c>
      <c r="G69" s="78">
        <v>2.7106054607134784E-5</v>
      </c>
      <c r="I69" s="95">
        <v>773</v>
      </c>
      <c r="J69" s="18">
        <v>1145</v>
      </c>
      <c r="K69" s="19">
        <v>3</v>
      </c>
      <c r="L69" s="77">
        <v>3.0812329396158064E-2</v>
      </c>
      <c r="M69" s="77">
        <v>4.6096269946198205E-2</v>
      </c>
      <c r="N69" s="78">
        <v>1.217851263825149E-4</v>
      </c>
      <c r="P69" s="95">
        <v>0</v>
      </c>
      <c r="Q69" s="18">
        <v>0</v>
      </c>
      <c r="R69" s="19">
        <v>0</v>
      </c>
      <c r="S69" s="77" t="s">
        <v>166</v>
      </c>
      <c r="T69" s="77" t="s">
        <v>166</v>
      </c>
      <c r="U69" s="78" t="s">
        <v>166</v>
      </c>
    </row>
    <row r="70" spans="1:21" x14ac:dyDescent="0.25">
      <c r="A70" s="17" t="s">
        <v>184</v>
      </c>
      <c r="B70" s="18">
        <v>60387</v>
      </c>
      <c r="C70" s="18">
        <v>43985</v>
      </c>
      <c r="D70" s="19">
        <v>52820</v>
      </c>
      <c r="E70" s="77">
        <v>0.56475744104192116</v>
      </c>
      <c r="F70" s="77">
        <v>0.41075579720383493</v>
      </c>
      <c r="G70" s="78">
        <v>0.47724726811628643</v>
      </c>
      <c r="I70" s="95">
        <v>31080</v>
      </c>
      <c r="J70" s="18">
        <v>27071</v>
      </c>
      <c r="K70" s="19">
        <v>22447</v>
      </c>
      <c r="L70" s="77">
        <v>1.2388708895635092</v>
      </c>
      <c r="M70" s="77">
        <v>1.0898446495314686</v>
      </c>
      <c r="N70" s="78">
        <v>0.91123691063610401</v>
      </c>
      <c r="P70" s="95">
        <v>29307</v>
      </c>
      <c r="Q70" s="18">
        <v>16914</v>
      </c>
      <c r="R70" s="19">
        <v>30373</v>
      </c>
      <c r="S70" s="77">
        <v>0.35810909307744954</v>
      </c>
      <c r="T70" s="77">
        <v>0.20565691480339485</v>
      </c>
      <c r="U70" s="78">
        <v>0.35299861708407315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77" t="s">
        <v>5</v>
      </c>
      <c r="F71" s="77" t="s">
        <v>5</v>
      </c>
      <c r="G71" s="78" t="s">
        <v>5</v>
      </c>
      <c r="I71" s="95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5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4.3" thickBot="1" x14ac:dyDescent="0.3">
      <c r="A72" s="20" t="s">
        <v>4</v>
      </c>
      <c r="B72" s="21">
        <v>10692555</v>
      </c>
      <c r="C72" s="21">
        <v>10708309</v>
      </c>
      <c r="D72" s="22">
        <v>11067638</v>
      </c>
      <c r="E72" s="81">
        <v>100</v>
      </c>
      <c r="F72" s="81">
        <v>100</v>
      </c>
      <c r="G72" s="82">
        <v>100</v>
      </c>
      <c r="I72" s="96">
        <v>2508736</v>
      </c>
      <c r="J72" s="21">
        <v>2483932</v>
      </c>
      <c r="K72" s="22">
        <v>2463355</v>
      </c>
      <c r="L72" s="81">
        <v>100</v>
      </c>
      <c r="M72" s="81">
        <v>100</v>
      </c>
      <c r="N72" s="82">
        <v>100</v>
      </c>
      <c r="P72" s="96">
        <v>8183819</v>
      </c>
      <c r="Q72" s="21">
        <v>8224377</v>
      </c>
      <c r="R72" s="22">
        <v>8604283</v>
      </c>
      <c r="S72" s="81">
        <v>100</v>
      </c>
      <c r="T72" s="81">
        <v>100</v>
      </c>
      <c r="U72" s="82">
        <v>100</v>
      </c>
    </row>
    <row r="73" spans="1:21" x14ac:dyDescent="0.25">
      <c r="A73" s="24"/>
      <c r="B73" s="24"/>
      <c r="C73" s="24"/>
      <c r="D73" s="24"/>
      <c r="E73" s="24"/>
      <c r="F73" s="24"/>
      <c r="G73" s="24"/>
      <c r="I73" s="24"/>
      <c r="J73" s="24"/>
      <c r="K73" s="24"/>
      <c r="L73" s="24"/>
      <c r="M73" s="24"/>
      <c r="N73" s="24"/>
      <c r="P73" s="24"/>
      <c r="Q73" s="24"/>
      <c r="R73" s="24"/>
      <c r="S73" s="24"/>
      <c r="T73" s="24"/>
      <c r="U73" s="24"/>
    </row>
    <row r="74" spans="1:21" ht="12.75" customHeight="1" x14ac:dyDescent="0.25">
      <c r="A74" s="26" t="s">
        <v>155</v>
      </c>
      <c r="F74" s="25"/>
      <c r="G74" s="25"/>
      <c r="H74" s="93"/>
      <c r="I74" s="25"/>
      <c r="J74" s="25"/>
      <c r="K74" s="25"/>
      <c r="L74" s="25"/>
      <c r="M74" s="25"/>
      <c r="N74" s="25"/>
      <c r="O74" s="93"/>
      <c r="P74" s="25"/>
      <c r="T74" s="25"/>
      <c r="U74" s="183">
        <v>11</v>
      </c>
    </row>
    <row r="75" spans="1:21" ht="12.75" customHeight="1" x14ac:dyDescent="0.25">
      <c r="A75" s="26" t="s">
        <v>156</v>
      </c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T75" s="25"/>
      <c r="U75" s="184"/>
    </row>
    <row r="80" spans="1:21" ht="12.75" customHeight="1" x14ac:dyDescent="0.25"/>
    <row r="81" ht="12.75" customHeight="1" x14ac:dyDescent="0.25"/>
  </sheetData>
  <mergeCells count="7">
    <mergeCell ref="U74:U75"/>
    <mergeCell ref="D4:E4"/>
    <mergeCell ref="I4:N4"/>
    <mergeCell ref="P4:U4"/>
    <mergeCell ref="D39:E39"/>
    <mergeCell ref="I39:N39"/>
    <mergeCell ref="P39:U39"/>
  </mergeCells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1"/>
  <sheetViews>
    <sheetView showGridLines="0" showRowColHeaders="0" zoomScaleNormal="100" workbookViewId="0"/>
  </sheetViews>
  <sheetFormatPr defaultColWidth="11.5" defaultRowHeight="13.6" x14ac:dyDescent="0.25"/>
  <cols>
    <col min="1" max="1" width="25.625" style="1" customWidth="1"/>
    <col min="2" max="4" width="11.625" style="1" customWidth="1"/>
    <col min="5" max="7" width="9.625" style="1" customWidth="1"/>
    <col min="8" max="8" width="6.625" style="1" customWidth="1"/>
    <col min="9" max="11" width="11.625" style="1" customWidth="1"/>
    <col min="12" max="14" width="9.625" style="1" customWidth="1"/>
    <col min="15" max="15" width="6.625" style="1" customWidth="1"/>
    <col min="16" max="18" width="11.625" style="1" customWidth="1"/>
    <col min="19" max="21" width="9.625" style="1" customWidth="1"/>
    <col min="22" max="16384" width="11.5" style="1"/>
  </cols>
  <sheetData>
    <row r="1" spans="1:21" ht="5.3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5.95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3" thickBot="1" x14ac:dyDescent="0.3">
      <c r="A4" s="5" t="s">
        <v>114</v>
      </c>
      <c r="B4" s="6"/>
      <c r="C4" s="6"/>
      <c r="D4" s="195" t="s">
        <v>105</v>
      </c>
      <c r="E4" s="195"/>
      <c r="F4" s="6"/>
      <c r="I4" s="195" t="s">
        <v>108</v>
      </c>
      <c r="J4" s="195"/>
      <c r="K4" s="195"/>
      <c r="L4" s="195"/>
      <c r="M4" s="195"/>
      <c r="N4" s="195"/>
      <c r="P4" s="195" t="s">
        <v>109</v>
      </c>
      <c r="Q4" s="195"/>
      <c r="R4" s="195"/>
      <c r="S4" s="195"/>
      <c r="T4" s="195"/>
      <c r="U4" s="19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7" t="s">
        <v>82</v>
      </c>
      <c r="B7" s="18">
        <v>257662</v>
      </c>
      <c r="C7" s="18">
        <v>266642</v>
      </c>
      <c r="D7" s="19">
        <v>269511</v>
      </c>
      <c r="E7" s="27">
        <v>22.664515697733741</v>
      </c>
      <c r="F7" s="27">
        <v>24.985148078807949</v>
      </c>
      <c r="G7" s="28">
        <v>25.32362649598268</v>
      </c>
      <c r="I7" s="95">
        <v>195732</v>
      </c>
      <c r="J7" s="18">
        <v>195826</v>
      </c>
      <c r="K7" s="19">
        <v>192156</v>
      </c>
      <c r="L7" s="77">
        <v>25.041131361927839</v>
      </c>
      <c r="M7" s="77">
        <v>24.931441273753656</v>
      </c>
      <c r="N7" s="78">
        <v>24.593386678134262</v>
      </c>
      <c r="P7" s="95">
        <v>61930</v>
      </c>
      <c r="Q7" s="18">
        <v>70816</v>
      </c>
      <c r="R7" s="19">
        <v>77355</v>
      </c>
      <c r="S7" s="77">
        <v>17.434756904366431</v>
      </c>
      <c r="T7" s="77">
        <v>25.134874212050654</v>
      </c>
      <c r="U7" s="78">
        <v>27.340201813137291</v>
      </c>
    </row>
    <row r="8" spans="1:21" x14ac:dyDescent="0.25">
      <c r="A8" s="17" t="s">
        <v>158</v>
      </c>
      <c r="B8" s="18">
        <v>15620</v>
      </c>
      <c r="C8" s="18">
        <v>16548</v>
      </c>
      <c r="D8" s="19">
        <v>15949</v>
      </c>
      <c r="E8" s="27">
        <v>1.3739695228578566</v>
      </c>
      <c r="F8" s="27">
        <v>1.5505967942338938</v>
      </c>
      <c r="G8" s="28">
        <v>1.4985901094368237</v>
      </c>
      <c r="I8" s="95">
        <v>8701</v>
      </c>
      <c r="J8" s="18">
        <v>8549</v>
      </c>
      <c r="K8" s="19">
        <v>8397</v>
      </c>
      <c r="L8" s="77">
        <v>1.1131694560937104</v>
      </c>
      <c r="M8" s="77">
        <v>1.0884095648653398</v>
      </c>
      <c r="N8" s="78">
        <v>1.0747031991522169</v>
      </c>
      <c r="P8" s="95">
        <v>6919</v>
      </c>
      <c r="Q8" s="18">
        <v>7999</v>
      </c>
      <c r="R8" s="19">
        <v>7552</v>
      </c>
      <c r="S8" s="77">
        <v>1.9478618282142959</v>
      </c>
      <c r="T8" s="77">
        <v>2.8391021636663072</v>
      </c>
      <c r="U8" s="78">
        <v>2.6691642956862882</v>
      </c>
    </row>
    <row r="9" spans="1:21" x14ac:dyDescent="0.25">
      <c r="A9" s="17" t="s">
        <v>83</v>
      </c>
      <c r="B9" s="18">
        <v>229725</v>
      </c>
      <c r="C9" s="18">
        <v>206680</v>
      </c>
      <c r="D9" s="19">
        <v>190722</v>
      </c>
      <c r="E9" s="27">
        <v>20.207115789918124</v>
      </c>
      <c r="F9" s="27">
        <v>19.366530422544187</v>
      </c>
      <c r="G9" s="28">
        <v>17.920503031664047</v>
      </c>
      <c r="I9" s="95">
        <v>148355</v>
      </c>
      <c r="J9" s="18">
        <v>148688</v>
      </c>
      <c r="K9" s="19">
        <v>123673</v>
      </c>
      <c r="L9" s="77">
        <v>18.979916637028204</v>
      </c>
      <c r="M9" s="77">
        <v>18.930101927792446</v>
      </c>
      <c r="N9" s="78">
        <v>15.828482642461847</v>
      </c>
      <c r="P9" s="95">
        <v>81370</v>
      </c>
      <c r="Q9" s="18">
        <v>57992</v>
      </c>
      <c r="R9" s="19">
        <v>67049</v>
      </c>
      <c r="S9" s="77">
        <v>22.907575800230848</v>
      </c>
      <c r="T9" s="77">
        <v>20.583224487477995</v>
      </c>
      <c r="U9" s="78">
        <v>23.697669075936169</v>
      </c>
    </row>
    <row r="10" spans="1:21" x14ac:dyDescent="0.25">
      <c r="A10" s="17" t="s">
        <v>85</v>
      </c>
      <c r="B10" s="18">
        <v>136719</v>
      </c>
      <c r="C10" s="18">
        <v>154979</v>
      </c>
      <c r="D10" s="19">
        <v>157000</v>
      </c>
      <c r="E10" s="27">
        <v>12.026103661690351</v>
      </c>
      <c r="F10" s="27">
        <v>14.521993024750703</v>
      </c>
      <c r="G10" s="28">
        <v>14.751937248829476</v>
      </c>
      <c r="I10" s="95">
        <v>80323</v>
      </c>
      <c r="J10" s="18">
        <v>91296</v>
      </c>
      <c r="K10" s="19">
        <v>102593</v>
      </c>
      <c r="L10" s="77">
        <v>10.276187819999437</v>
      </c>
      <c r="M10" s="77">
        <v>11.623282212416195</v>
      </c>
      <c r="N10" s="78">
        <v>13.130525820009932</v>
      </c>
      <c r="P10" s="95">
        <v>56396</v>
      </c>
      <c r="Q10" s="18">
        <v>63683</v>
      </c>
      <c r="R10" s="19">
        <v>54407</v>
      </c>
      <c r="S10" s="77">
        <v>15.876805270121899</v>
      </c>
      <c r="T10" s="77">
        <v>22.603143279005053</v>
      </c>
      <c r="U10" s="78">
        <v>19.229505009984624</v>
      </c>
    </row>
    <row r="11" spans="1:21" x14ac:dyDescent="0.25">
      <c r="A11" s="17" t="s">
        <v>159</v>
      </c>
      <c r="B11" s="18">
        <v>173338</v>
      </c>
      <c r="C11" s="18">
        <v>174589</v>
      </c>
      <c r="D11" s="19">
        <v>179963</v>
      </c>
      <c r="E11" s="27">
        <v>15.247191367038102</v>
      </c>
      <c r="F11" s="27">
        <v>16.359508321761016</v>
      </c>
      <c r="G11" s="28">
        <v>16.909572503892349</v>
      </c>
      <c r="I11" s="95">
        <v>173338</v>
      </c>
      <c r="J11" s="18">
        <v>174589</v>
      </c>
      <c r="K11" s="19">
        <v>179963</v>
      </c>
      <c r="L11" s="77">
        <v>22.176136901548279</v>
      </c>
      <c r="M11" s="77">
        <v>22.227668443124902</v>
      </c>
      <c r="N11" s="78">
        <v>23.032846472434255</v>
      </c>
      <c r="P11" s="95">
        <v>0</v>
      </c>
      <c r="Q11" s="18">
        <v>0</v>
      </c>
      <c r="R11" s="19">
        <v>0</v>
      </c>
      <c r="S11" s="77" t="s">
        <v>166</v>
      </c>
      <c r="T11" s="77" t="s">
        <v>166</v>
      </c>
      <c r="U11" s="78" t="s">
        <v>166</v>
      </c>
    </row>
    <row r="12" spans="1:21" x14ac:dyDescent="0.25">
      <c r="A12" s="17" t="s">
        <v>160</v>
      </c>
      <c r="B12" s="18">
        <v>12461</v>
      </c>
      <c r="C12" s="18">
        <v>12762</v>
      </c>
      <c r="D12" s="19">
        <v>12473</v>
      </c>
      <c r="E12" s="27">
        <v>1.0960969413784731</v>
      </c>
      <c r="F12" s="27">
        <v>1.1958373391354213</v>
      </c>
      <c r="G12" s="28">
        <v>1.1719803395200641</v>
      </c>
      <c r="I12" s="95">
        <v>12461</v>
      </c>
      <c r="J12" s="18">
        <v>12762</v>
      </c>
      <c r="K12" s="19">
        <v>12473</v>
      </c>
      <c r="L12" s="77">
        <v>1.594208090148687</v>
      </c>
      <c r="M12" s="77">
        <v>1.6247845206236362</v>
      </c>
      <c r="N12" s="78">
        <v>1.5963764443284032</v>
      </c>
      <c r="P12" s="95">
        <v>0</v>
      </c>
      <c r="Q12" s="18">
        <v>0</v>
      </c>
      <c r="R12" s="19">
        <v>0</v>
      </c>
      <c r="S12" s="77" t="s">
        <v>166</v>
      </c>
      <c r="T12" s="77" t="s">
        <v>166</v>
      </c>
      <c r="U12" s="78" t="s">
        <v>166</v>
      </c>
    </row>
    <row r="13" spans="1:21" x14ac:dyDescent="0.25">
      <c r="A13" s="17" t="s">
        <v>161</v>
      </c>
      <c r="B13" s="18">
        <v>21546</v>
      </c>
      <c r="C13" s="18">
        <v>20471</v>
      </c>
      <c r="D13" s="19">
        <v>21024</v>
      </c>
      <c r="E13" s="27">
        <v>1.895233504449128</v>
      </c>
      <c r="F13" s="27">
        <v>1.9181935566087769</v>
      </c>
      <c r="G13" s="28">
        <v>1.9754441319706426</v>
      </c>
      <c r="I13" s="95">
        <v>7070</v>
      </c>
      <c r="J13" s="18">
        <v>7398</v>
      </c>
      <c r="K13" s="19">
        <v>7426</v>
      </c>
      <c r="L13" s="77">
        <v>0.90450615499167142</v>
      </c>
      <c r="M13" s="77">
        <v>0.94187085751243227</v>
      </c>
      <c r="N13" s="78">
        <v>0.95042824305160933</v>
      </c>
      <c r="P13" s="95">
        <v>14476</v>
      </c>
      <c r="Q13" s="18">
        <v>13073</v>
      </c>
      <c r="R13" s="19">
        <v>13598</v>
      </c>
      <c r="S13" s="77">
        <v>4.0753357168998621</v>
      </c>
      <c r="T13" s="77">
        <v>4.6400278266795389</v>
      </c>
      <c r="U13" s="78">
        <v>4.806050859738102</v>
      </c>
    </row>
    <row r="14" spans="1:21" x14ac:dyDescent="0.25">
      <c r="A14" s="17" t="s">
        <v>162</v>
      </c>
      <c r="B14" s="18">
        <v>34881</v>
      </c>
      <c r="C14" s="18">
        <v>19111</v>
      </c>
      <c r="D14" s="19">
        <v>20697</v>
      </c>
      <c r="E14" s="27">
        <v>3.0682094063255376</v>
      </c>
      <c r="F14" s="27">
        <v>1.7907575135728757</v>
      </c>
      <c r="G14" s="28">
        <v>1.9447187594842272</v>
      </c>
      <c r="I14" s="95">
        <v>0</v>
      </c>
      <c r="J14" s="18">
        <v>0</v>
      </c>
      <c r="K14" s="19">
        <v>0</v>
      </c>
      <c r="L14" s="77" t="s">
        <v>166</v>
      </c>
      <c r="M14" s="77" t="s">
        <v>166</v>
      </c>
      <c r="N14" s="78" t="s">
        <v>166</v>
      </c>
      <c r="P14" s="95">
        <v>34881</v>
      </c>
      <c r="Q14" s="18">
        <v>19111</v>
      </c>
      <c r="R14" s="19">
        <v>20697</v>
      </c>
      <c r="S14" s="77">
        <v>9.8198248923172216</v>
      </c>
      <c r="T14" s="77">
        <v>6.7831080697370663</v>
      </c>
      <c r="U14" s="78">
        <v>7.3151077102514712</v>
      </c>
    </row>
    <row r="15" spans="1:21" x14ac:dyDescent="0.25">
      <c r="A15" s="17" t="s">
        <v>163</v>
      </c>
      <c r="B15" s="18">
        <v>9799</v>
      </c>
      <c r="C15" s="18">
        <v>10483</v>
      </c>
      <c r="D15" s="19">
        <v>10010</v>
      </c>
      <c r="E15" s="27">
        <v>0.86194157199002153</v>
      </c>
      <c r="F15" s="27">
        <v>0.98228826407746617</v>
      </c>
      <c r="G15" s="28">
        <v>0.94055345134256718</v>
      </c>
      <c r="I15" s="95">
        <v>3644</v>
      </c>
      <c r="J15" s="18">
        <v>4328</v>
      </c>
      <c r="K15" s="19">
        <v>4744</v>
      </c>
      <c r="L15" s="77">
        <v>0.46619808045115285</v>
      </c>
      <c r="M15" s="77">
        <v>0.55101609506810034</v>
      </c>
      <c r="N15" s="78">
        <v>0.60716827161821096</v>
      </c>
      <c r="P15" s="95">
        <v>6155</v>
      </c>
      <c r="Q15" s="18">
        <v>6155</v>
      </c>
      <c r="R15" s="19">
        <v>5266</v>
      </c>
      <c r="S15" s="77">
        <v>1.732777793417978</v>
      </c>
      <c r="T15" s="77">
        <v>2.1846073030836504</v>
      </c>
      <c r="U15" s="78">
        <v>1.8612048703765882</v>
      </c>
    </row>
    <row r="16" spans="1:21" x14ac:dyDescent="0.25">
      <c r="A16" s="17" t="s">
        <v>164</v>
      </c>
      <c r="B16" s="18">
        <v>80753</v>
      </c>
      <c r="C16" s="18">
        <v>82419</v>
      </c>
      <c r="D16" s="19">
        <v>78686</v>
      </c>
      <c r="E16" s="27">
        <v>7.1032113239014398</v>
      </c>
      <c r="F16" s="27">
        <v>7.7229053168940842</v>
      </c>
      <c r="G16" s="28">
        <v>7.3934454417923323</v>
      </c>
      <c r="I16" s="95">
        <v>66034</v>
      </c>
      <c r="J16" s="18">
        <v>68309</v>
      </c>
      <c r="K16" s="19">
        <v>68281</v>
      </c>
      <c r="L16" s="77">
        <v>8.4481130747835973</v>
      </c>
      <c r="M16" s="77">
        <v>8.6967094357686854</v>
      </c>
      <c r="N16" s="78">
        <v>8.7390507492333604</v>
      </c>
      <c r="P16" s="95">
        <v>14719</v>
      </c>
      <c r="Q16" s="18">
        <v>14110</v>
      </c>
      <c r="R16" s="19">
        <v>10405</v>
      </c>
      <c r="S16" s="77">
        <v>4.1437459530981675</v>
      </c>
      <c r="T16" s="77">
        <v>5.008092452723039</v>
      </c>
      <c r="U16" s="78">
        <v>3.6775231060137488</v>
      </c>
    </row>
    <row r="17" spans="1:21" x14ac:dyDescent="0.25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  <c r="I17" s="95">
        <v>0</v>
      </c>
      <c r="J17" s="18">
        <v>0</v>
      </c>
      <c r="K17" s="19">
        <v>0</v>
      </c>
      <c r="L17" s="77" t="s">
        <v>166</v>
      </c>
      <c r="M17" s="77" t="s">
        <v>166</v>
      </c>
      <c r="N17" s="78" t="s">
        <v>166</v>
      </c>
      <c r="P17" s="95">
        <v>0</v>
      </c>
      <c r="Q17" s="18">
        <v>0</v>
      </c>
      <c r="R17" s="19">
        <v>0</v>
      </c>
      <c r="S17" s="77" t="s">
        <v>166</v>
      </c>
      <c r="T17" s="77" t="s">
        <v>166</v>
      </c>
      <c r="U17" s="78" t="s">
        <v>166</v>
      </c>
    </row>
    <row r="18" spans="1:21" x14ac:dyDescent="0.25">
      <c r="A18" s="17" t="s">
        <v>167</v>
      </c>
      <c r="B18" s="18">
        <v>12212</v>
      </c>
      <c r="C18" s="18">
        <v>814</v>
      </c>
      <c r="D18" s="19">
        <v>735</v>
      </c>
      <c r="E18" s="27">
        <v>1.0741943542343242</v>
      </c>
      <c r="F18" s="27">
        <v>7.6274219875899787E-2</v>
      </c>
      <c r="G18" s="28">
        <v>6.9061617056622074E-2</v>
      </c>
      <c r="I18" s="95">
        <v>12212</v>
      </c>
      <c r="J18" s="18">
        <v>814</v>
      </c>
      <c r="K18" s="19">
        <v>735</v>
      </c>
      <c r="L18" s="77">
        <v>1.5623520742232377</v>
      </c>
      <c r="M18" s="77">
        <v>0.10363380346243847</v>
      </c>
      <c r="N18" s="78">
        <v>9.4070126399533105E-2</v>
      </c>
      <c r="P18" s="95">
        <v>0</v>
      </c>
      <c r="Q18" s="18">
        <v>0</v>
      </c>
      <c r="R18" s="19">
        <v>0</v>
      </c>
      <c r="S18" s="77" t="s">
        <v>166</v>
      </c>
      <c r="T18" s="77" t="s">
        <v>166</v>
      </c>
      <c r="U18" s="78" t="s">
        <v>166</v>
      </c>
    </row>
    <row r="19" spans="1:21" x14ac:dyDescent="0.25">
      <c r="A19" s="17" t="s">
        <v>168</v>
      </c>
      <c r="B19" s="18">
        <v>7221</v>
      </c>
      <c r="C19" s="18">
        <v>6983</v>
      </c>
      <c r="D19" s="19">
        <v>7079</v>
      </c>
      <c r="E19" s="27">
        <v>0.63517502718031904</v>
      </c>
      <c r="F19" s="27">
        <v>0.65432785920566117</v>
      </c>
      <c r="G19" s="28">
        <v>0.66515263556983351</v>
      </c>
      <c r="I19" s="95">
        <v>0</v>
      </c>
      <c r="J19" s="18">
        <v>0</v>
      </c>
      <c r="K19" s="19">
        <v>0</v>
      </c>
      <c r="L19" s="77" t="s">
        <v>166</v>
      </c>
      <c r="M19" s="77" t="s">
        <v>166</v>
      </c>
      <c r="N19" s="78" t="s">
        <v>166</v>
      </c>
      <c r="P19" s="95">
        <v>7221</v>
      </c>
      <c r="Q19" s="18">
        <v>6983</v>
      </c>
      <c r="R19" s="19">
        <v>7079</v>
      </c>
      <c r="S19" s="77">
        <v>2.0328819571521071</v>
      </c>
      <c r="T19" s="77">
        <v>2.4784911124992903</v>
      </c>
      <c r="U19" s="78">
        <v>2.5019880891370812</v>
      </c>
    </row>
    <row r="20" spans="1:21" x14ac:dyDescent="0.25">
      <c r="A20" s="17" t="s">
        <v>169</v>
      </c>
      <c r="B20" s="18">
        <v>28433</v>
      </c>
      <c r="C20" s="18">
        <v>29124</v>
      </c>
      <c r="D20" s="19">
        <v>28969</v>
      </c>
      <c r="E20" s="27">
        <v>2.501029157709183</v>
      </c>
      <c r="F20" s="27">
        <v>2.7290053804246992</v>
      </c>
      <c r="G20" s="28">
        <v>2.7219673258684147</v>
      </c>
      <c r="I20" s="95">
        <v>23049</v>
      </c>
      <c r="J20" s="18">
        <v>23645</v>
      </c>
      <c r="K20" s="19">
        <v>23113</v>
      </c>
      <c r="L20" s="77">
        <v>2.9487924139183921</v>
      </c>
      <c r="M20" s="77">
        <v>3.0103455563505626</v>
      </c>
      <c r="N20" s="78">
        <v>2.9581535122073586</v>
      </c>
      <c r="P20" s="95">
        <v>5384</v>
      </c>
      <c r="Q20" s="18">
        <v>5479</v>
      </c>
      <c r="R20" s="19">
        <v>5856</v>
      </c>
      <c r="S20" s="77">
        <v>1.5157230933813801</v>
      </c>
      <c r="T20" s="77">
        <v>1.9446731784882731</v>
      </c>
      <c r="U20" s="78">
        <v>2.0697333309770793</v>
      </c>
    </row>
    <row r="21" spans="1:21" x14ac:dyDescent="0.25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5">
        <v>0</v>
      </c>
      <c r="J21" s="18">
        <v>0</v>
      </c>
      <c r="K21" s="19">
        <v>0</v>
      </c>
      <c r="L21" s="77" t="s">
        <v>166</v>
      </c>
      <c r="M21" s="77" t="s">
        <v>166</v>
      </c>
      <c r="N21" s="78" t="s">
        <v>166</v>
      </c>
      <c r="P21" s="95">
        <v>0</v>
      </c>
      <c r="Q21" s="18">
        <v>0</v>
      </c>
      <c r="R21" s="19">
        <v>0</v>
      </c>
      <c r="S21" s="77" t="s">
        <v>166</v>
      </c>
      <c r="T21" s="77" t="s">
        <v>166</v>
      </c>
      <c r="U21" s="78" t="s">
        <v>166</v>
      </c>
    </row>
    <row r="22" spans="1:21" x14ac:dyDescent="0.25">
      <c r="A22" s="17" t="s">
        <v>171</v>
      </c>
      <c r="B22" s="18">
        <v>40549</v>
      </c>
      <c r="C22" s="18">
        <v>0</v>
      </c>
      <c r="D22" s="19">
        <v>0</v>
      </c>
      <c r="E22" s="27">
        <v>3.5667791409963656</v>
      </c>
      <c r="F22" s="27" t="s">
        <v>166</v>
      </c>
      <c r="G22" s="28" t="s">
        <v>166</v>
      </c>
      <c r="I22" s="95">
        <v>0</v>
      </c>
      <c r="J22" s="18">
        <v>0</v>
      </c>
      <c r="K22" s="19">
        <v>0</v>
      </c>
      <c r="L22" s="77" t="s">
        <v>166</v>
      </c>
      <c r="M22" s="77" t="s">
        <v>166</v>
      </c>
      <c r="N22" s="78" t="s">
        <v>166</v>
      </c>
      <c r="P22" s="95">
        <v>40549</v>
      </c>
      <c r="Q22" s="18">
        <v>0</v>
      </c>
      <c r="R22" s="19">
        <v>0</v>
      </c>
      <c r="S22" s="77">
        <v>11.415500689732834</v>
      </c>
      <c r="T22" s="77" t="s">
        <v>166</v>
      </c>
      <c r="U22" s="78" t="s">
        <v>166</v>
      </c>
    </row>
    <row r="23" spans="1:21" x14ac:dyDescent="0.25">
      <c r="A23" s="17" t="s">
        <v>172</v>
      </c>
      <c r="B23" s="18">
        <v>0</v>
      </c>
      <c r="C23" s="18">
        <v>0</v>
      </c>
      <c r="D23" s="19">
        <v>0</v>
      </c>
      <c r="E23" s="27" t="s">
        <v>166</v>
      </c>
      <c r="F23" s="27" t="s">
        <v>166</v>
      </c>
      <c r="G23" s="28" t="s">
        <v>166</v>
      </c>
      <c r="I23" s="95">
        <v>0</v>
      </c>
      <c r="J23" s="18">
        <v>0</v>
      </c>
      <c r="K23" s="19">
        <v>0</v>
      </c>
      <c r="L23" s="77" t="s">
        <v>166</v>
      </c>
      <c r="M23" s="77" t="s">
        <v>166</v>
      </c>
      <c r="N23" s="78" t="s">
        <v>166</v>
      </c>
      <c r="P23" s="95">
        <v>0</v>
      </c>
      <c r="Q23" s="18">
        <v>0</v>
      </c>
      <c r="R23" s="19">
        <v>0</v>
      </c>
      <c r="S23" s="77" t="s">
        <v>166</v>
      </c>
      <c r="T23" s="77" t="s">
        <v>166</v>
      </c>
      <c r="U23" s="78" t="s">
        <v>166</v>
      </c>
    </row>
    <row r="24" spans="1:21" x14ac:dyDescent="0.25">
      <c r="A24" s="17" t="s">
        <v>173</v>
      </c>
      <c r="B24" s="18">
        <v>5215</v>
      </c>
      <c r="C24" s="18">
        <v>3901</v>
      </c>
      <c r="D24" s="19">
        <v>0</v>
      </c>
      <c r="E24" s="27">
        <v>0.45872285926400269</v>
      </c>
      <c r="F24" s="27">
        <v>0.36553529697283177</v>
      </c>
      <c r="G24" s="28" t="s">
        <v>166</v>
      </c>
      <c r="I24" s="95">
        <v>0</v>
      </c>
      <c r="J24" s="18">
        <v>0</v>
      </c>
      <c r="K24" s="19">
        <v>0</v>
      </c>
      <c r="L24" s="77" t="s">
        <v>166</v>
      </c>
      <c r="M24" s="77" t="s">
        <v>166</v>
      </c>
      <c r="N24" s="78" t="s">
        <v>166</v>
      </c>
      <c r="P24" s="95">
        <v>5215</v>
      </c>
      <c r="Q24" s="18">
        <v>3901</v>
      </c>
      <c r="R24" s="19">
        <v>0</v>
      </c>
      <c r="S24" s="77">
        <v>1.468145604008896</v>
      </c>
      <c r="T24" s="77">
        <v>1.3845902663410756</v>
      </c>
      <c r="U24" s="78" t="s">
        <v>166</v>
      </c>
    </row>
    <row r="25" spans="1:21" x14ac:dyDescent="0.25">
      <c r="A25" s="17" t="s">
        <v>174</v>
      </c>
      <c r="B25" s="18">
        <v>29937</v>
      </c>
      <c r="C25" s="18">
        <v>16492</v>
      </c>
      <c r="D25" s="19">
        <v>0</v>
      </c>
      <c r="E25" s="27">
        <v>2.6333243025477371</v>
      </c>
      <c r="F25" s="27">
        <v>1.545349427755945</v>
      </c>
      <c r="G25" s="28" t="s">
        <v>166</v>
      </c>
      <c r="I25" s="95">
        <v>19306</v>
      </c>
      <c r="J25" s="18">
        <v>16492</v>
      </c>
      <c r="K25" s="19">
        <v>0</v>
      </c>
      <c r="L25" s="77">
        <v>2.4699286885812173</v>
      </c>
      <c r="M25" s="77">
        <v>2.0996666912807558</v>
      </c>
      <c r="N25" s="78" t="s">
        <v>166</v>
      </c>
      <c r="P25" s="95">
        <v>10631</v>
      </c>
      <c r="Q25" s="18">
        <v>0</v>
      </c>
      <c r="R25" s="19">
        <v>0</v>
      </c>
      <c r="S25" s="77">
        <v>2.9928774527744153</v>
      </c>
      <c r="T25" s="77" t="s">
        <v>166</v>
      </c>
      <c r="U25" s="78" t="s">
        <v>166</v>
      </c>
    </row>
    <row r="26" spans="1:21" x14ac:dyDescent="0.25">
      <c r="A26" s="17" t="s">
        <v>175</v>
      </c>
      <c r="B26" s="18">
        <v>13181</v>
      </c>
      <c r="C26" s="18">
        <v>14438</v>
      </c>
      <c r="D26" s="19">
        <v>15694</v>
      </c>
      <c r="E26" s="27">
        <v>1.1594297234820363</v>
      </c>
      <c r="F26" s="27">
        <v>1.3528835215826058</v>
      </c>
      <c r="G26" s="28">
        <v>1.4746299565804446</v>
      </c>
      <c r="I26" s="95">
        <v>11998</v>
      </c>
      <c r="J26" s="18">
        <v>13306</v>
      </c>
      <c r="K26" s="19">
        <v>14667</v>
      </c>
      <c r="L26" s="77">
        <v>1.5349738115403215</v>
      </c>
      <c r="M26" s="77">
        <v>1.6940434752717524</v>
      </c>
      <c r="N26" s="78">
        <v>1.8771789712951727</v>
      </c>
      <c r="P26" s="95">
        <v>1183</v>
      </c>
      <c r="Q26" s="18">
        <v>1132</v>
      </c>
      <c r="R26" s="19">
        <v>1027</v>
      </c>
      <c r="S26" s="77">
        <v>0.33304242560738717</v>
      </c>
      <c r="T26" s="77">
        <v>0.40178317905616445</v>
      </c>
      <c r="U26" s="78">
        <v>0.36298089667238059</v>
      </c>
    </row>
    <row r="27" spans="1:21" x14ac:dyDescent="0.25">
      <c r="A27" s="17" t="s">
        <v>176</v>
      </c>
      <c r="B27" s="18">
        <v>4433</v>
      </c>
      <c r="C27" s="18">
        <v>4856</v>
      </c>
      <c r="D27" s="19">
        <v>4870</v>
      </c>
      <c r="E27" s="27">
        <v>0.38993642092374381</v>
      </c>
      <c r="F27" s="27">
        <v>0.45502163601642426</v>
      </c>
      <c r="G27" s="28">
        <v>0.4575919388649653</v>
      </c>
      <c r="I27" s="95">
        <v>760</v>
      </c>
      <c r="J27" s="18">
        <v>795</v>
      </c>
      <c r="K27" s="19">
        <v>786</v>
      </c>
      <c r="L27" s="77">
        <v>9.7231213266431429E-2</v>
      </c>
      <c r="M27" s="77">
        <v>0.10121483261994912</v>
      </c>
      <c r="N27" s="78">
        <v>0.10059744129256193</v>
      </c>
      <c r="P27" s="95">
        <v>3673</v>
      </c>
      <c r="Q27" s="18">
        <v>4061</v>
      </c>
      <c r="R27" s="19">
        <v>4084</v>
      </c>
      <c r="S27" s="77">
        <v>1.0340362039357001</v>
      </c>
      <c r="T27" s="77">
        <v>1.4413794082571412</v>
      </c>
      <c r="U27" s="78">
        <v>1.443441073037977</v>
      </c>
    </row>
    <row r="28" spans="1:21" x14ac:dyDescent="0.25">
      <c r="A28" s="17" t="s">
        <v>177</v>
      </c>
      <c r="B28" s="18">
        <v>3341</v>
      </c>
      <c r="C28" s="18">
        <v>8675</v>
      </c>
      <c r="D28" s="19">
        <v>35649</v>
      </c>
      <c r="E28" s="27">
        <v>0.29388170140000636</v>
      </c>
      <c r="F28" s="27">
        <v>0.81287328921797375</v>
      </c>
      <c r="G28" s="28">
        <v>3.349629369321796</v>
      </c>
      <c r="I28" s="95">
        <v>2747</v>
      </c>
      <c r="J28" s="18">
        <v>3549</v>
      </c>
      <c r="K28" s="19">
        <v>29944</v>
      </c>
      <c r="L28" s="77">
        <v>0.35143966163537782</v>
      </c>
      <c r="M28" s="77">
        <v>0.45183829052603702</v>
      </c>
      <c r="N28" s="78">
        <v>3.8324297481736318</v>
      </c>
      <c r="P28" s="95">
        <v>594</v>
      </c>
      <c r="Q28" s="18">
        <v>5126</v>
      </c>
      <c r="R28" s="19">
        <v>5705</v>
      </c>
      <c r="S28" s="77">
        <v>0.16722502181807944</v>
      </c>
      <c r="T28" s="77">
        <v>1.8193821341359533</v>
      </c>
      <c r="U28" s="78">
        <v>2.0163641825861065</v>
      </c>
    </row>
    <row r="29" spans="1:21" x14ac:dyDescent="0.25">
      <c r="A29" s="17" t="s">
        <v>178</v>
      </c>
      <c r="B29" s="18">
        <v>294</v>
      </c>
      <c r="C29" s="18">
        <v>314</v>
      </c>
      <c r="D29" s="19">
        <v>352</v>
      </c>
      <c r="E29" s="27">
        <v>2.5860886025621629E-2</v>
      </c>
      <c r="F29" s="27">
        <v>2.9422733465641931E-2</v>
      </c>
      <c r="G29" s="28">
        <v>3.3074407080178191E-2</v>
      </c>
      <c r="I29" s="95">
        <v>252</v>
      </c>
      <c r="J29" s="18">
        <v>275</v>
      </c>
      <c r="K29" s="19">
        <v>294</v>
      </c>
      <c r="L29" s="77">
        <v>3.2239823346237789E-2</v>
      </c>
      <c r="M29" s="77">
        <v>3.5011420088661649E-2</v>
      </c>
      <c r="N29" s="78">
        <v>3.7628050559813241E-2</v>
      </c>
      <c r="P29" s="95">
        <v>42</v>
      </c>
      <c r="Q29" s="18">
        <v>39</v>
      </c>
      <c r="R29" s="19">
        <v>58</v>
      </c>
      <c r="S29" s="77">
        <v>1.1823991441682386E-2</v>
      </c>
      <c r="T29" s="77">
        <v>1.3842353342041001E-2</v>
      </c>
      <c r="U29" s="78">
        <v>2.0499407991234737E-2</v>
      </c>
    </row>
    <row r="30" spans="1:21" x14ac:dyDescent="0.25">
      <c r="A30" s="17" t="s">
        <v>179</v>
      </c>
      <c r="B30" s="18">
        <v>1134</v>
      </c>
      <c r="C30" s="18">
        <v>1326</v>
      </c>
      <c r="D30" s="19">
        <v>867</v>
      </c>
      <c r="E30" s="27">
        <v>9.9749131813111999E-2</v>
      </c>
      <c r="F30" s="27">
        <v>0.12425014196000382</v>
      </c>
      <c r="G30" s="28">
        <v>8.1464519711688888E-2</v>
      </c>
      <c r="I30" s="95">
        <v>890</v>
      </c>
      <c r="J30" s="18">
        <v>1179</v>
      </c>
      <c r="K30" s="19">
        <v>867</v>
      </c>
      <c r="L30" s="77">
        <v>0.11386286816726839</v>
      </c>
      <c r="M30" s="77">
        <v>0.15010350648920756</v>
      </c>
      <c r="N30" s="78">
        <v>0.11096435318149007</v>
      </c>
      <c r="P30" s="95">
        <v>244</v>
      </c>
      <c r="Q30" s="18">
        <v>147</v>
      </c>
      <c r="R30" s="19">
        <v>0</v>
      </c>
      <c r="S30" s="77">
        <v>6.8691759804059574E-2</v>
      </c>
      <c r="T30" s="77">
        <v>5.2175024135385314E-2</v>
      </c>
      <c r="U30" s="78" t="s">
        <v>166</v>
      </c>
    </row>
    <row r="31" spans="1:21" x14ac:dyDescent="0.25">
      <c r="A31" s="17" t="s">
        <v>180</v>
      </c>
      <c r="B31" s="18">
        <v>0</v>
      </c>
      <c r="C31" s="18">
        <v>0</v>
      </c>
      <c r="D31" s="19">
        <v>0</v>
      </c>
      <c r="E31" s="27" t="s">
        <v>166</v>
      </c>
      <c r="F31" s="27" t="s">
        <v>166</v>
      </c>
      <c r="G31" s="28" t="s">
        <v>166</v>
      </c>
      <c r="I31" s="95">
        <v>0</v>
      </c>
      <c r="J31" s="18">
        <v>0</v>
      </c>
      <c r="K31" s="19">
        <v>0</v>
      </c>
      <c r="L31" s="77" t="s">
        <v>166</v>
      </c>
      <c r="M31" s="77" t="s">
        <v>166</v>
      </c>
      <c r="N31" s="78" t="s">
        <v>166</v>
      </c>
      <c r="P31" s="95">
        <v>0</v>
      </c>
      <c r="Q31" s="18">
        <v>0</v>
      </c>
      <c r="R31" s="19">
        <v>0</v>
      </c>
      <c r="S31" s="77" t="s">
        <v>166</v>
      </c>
      <c r="T31" s="77" t="s">
        <v>166</v>
      </c>
      <c r="U31" s="78" t="s">
        <v>166</v>
      </c>
    </row>
    <row r="32" spans="1:21" x14ac:dyDescent="0.25">
      <c r="A32" s="17" t="s">
        <v>181</v>
      </c>
      <c r="B32" s="18">
        <v>17</v>
      </c>
      <c r="C32" s="18">
        <v>23</v>
      </c>
      <c r="D32" s="19">
        <v>23</v>
      </c>
      <c r="E32" s="27">
        <v>1.4953573552230193E-3</v>
      </c>
      <c r="F32" s="27">
        <v>2.1551683748718613E-3</v>
      </c>
      <c r="G32" s="28">
        <v>2.1611118262616432E-3</v>
      </c>
      <c r="I32" s="95">
        <v>0</v>
      </c>
      <c r="J32" s="18">
        <v>0</v>
      </c>
      <c r="K32" s="19">
        <v>0</v>
      </c>
      <c r="L32" s="77" t="s">
        <v>166</v>
      </c>
      <c r="M32" s="77" t="s">
        <v>166</v>
      </c>
      <c r="N32" s="78" t="s">
        <v>166</v>
      </c>
      <c r="P32" s="95">
        <v>17</v>
      </c>
      <c r="Q32" s="18">
        <v>23</v>
      </c>
      <c r="R32" s="19">
        <v>23</v>
      </c>
      <c r="S32" s="77">
        <v>4.7859012978238224E-3</v>
      </c>
      <c r="T32" s="77">
        <v>8.1634391504344372E-3</v>
      </c>
      <c r="U32" s="78">
        <v>8.1290755827310157E-3</v>
      </c>
    </row>
    <row r="33" spans="1:21" x14ac:dyDescent="0.25">
      <c r="A33" s="17" t="s">
        <v>182</v>
      </c>
      <c r="B33" s="18">
        <v>1157</v>
      </c>
      <c r="C33" s="18">
        <v>228</v>
      </c>
      <c r="D33" s="19">
        <v>1683</v>
      </c>
      <c r="E33" s="27">
        <v>0.10177226235253138</v>
      </c>
      <c r="F33" s="27">
        <v>2.1364277803077581E-2</v>
      </c>
      <c r="G33" s="28">
        <v>0.15813700885210197</v>
      </c>
      <c r="I33" s="95">
        <v>0</v>
      </c>
      <c r="J33" s="18">
        <v>0</v>
      </c>
      <c r="K33" s="19">
        <v>0</v>
      </c>
      <c r="L33" s="77" t="s">
        <v>166</v>
      </c>
      <c r="M33" s="77" t="s">
        <v>166</v>
      </c>
      <c r="N33" s="78" t="s">
        <v>166</v>
      </c>
      <c r="P33" s="95">
        <v>1157</v>
      </c>
      <c r="Q33" s="18">
        <v>228</v>
      </c>
      <c r="R33" s="19">
        <v>1683</v>
      </c>
      <c r="S33" s="77">
        <v>0.3257228118577743</v>
      </c>
      <c r="T33" s="77">
        <v>8.0924527230393548E-2</v>
      </c>
      <c r="U33" s="78">
        <v>0.59483626981462179</v>
      </c>
    </row>
    <row r="34" spans="1:21" x14ac:dyDescent="0.25">
      <c r="A34" s="17" t="s">
        <v>183</v>
      </c>
      <c r="B34" s="18">
        <v>533</v>
      </c>
      <c r="C34" s="18">
        <v>814</v>
      </c>
      <c r="D34" s="19">
        <v>3</v>
      </c>
      <c r="E34" s="27">
        <v>4.6883851196109959E-2</v>
      </c>
      <c r="F34" s="27">
        <v>7.6274219875899787E-2</v>
      </c>
      <c r="G34" s="28">
        <v>2.8188415125151867E-4</v>
      </c>
      <c r="I34" s="95">
        <v>533</v>
      </c>
      <c r="J34" s="18">
        <v>814</v>
      </c>
      <c r="K34" s="19">
        <v>3</v>
      </c>
      <c r="L34" s="77">
        <v>6.8189785093431515E-2</v>
      </c>
      <c r="M34" s="77">
        <v>0.10363380346243847</v>
      </c>
      <c r="N34" s="78">
        <v>3.8395969958993103E-4</v>
      </c>
      <c r="P34" s="95">
        <v>0</v>
      </c>
      <c r="Q34" s="18">
        <v>0</v>
      </c>
      <c r="R34" s="19">
        <v>0</v>
      </c>
      <c r="S34" s="77" t="s">
        <v>166</v>
      </c>
      <c r="T34" s="77" t="s">
        <v>166</v>
      </c>
      <c r="U34" s="78" t="s">
        <v>166</v>
      </c>
    </row>
    <row r="35" spans="1:21" x14ac:dyDescent="0.25">
      <c r="A35" s="17" t="s">
        <v>184</v>
      </c>
      <c r="B35" s="18">
        <v>16691</v>
      </c>
      <c r="C35" s="18">
        <v>14530</v>
      </c>
      <c r="D35" s="19">
        <v>12308</v>
      </c>
      <c r="E35" s="27">
        <v>1.4681770362369067</v>
      </c>
      <c r="F35" s="27">
        <v>1.3615041950820932</v>
      </c>
      <c r="G35" s="28">
        <v>1.1564767112012304</v>
      </c>
      <c r="I35" s="95">
        <v>14237</v>
      </c>
      <c r="J35" s="18">
        <v>12844</v>
      </c>
      <c r="K35" s="19">
        <v>11217</v>
      </c>
      <c r="L35" s="77">
        <v>1.8214220832555057</v>
      </c>
      <c r="M35" s="77">
        <v>1.6352242895228009</v>
      </c>
      <c r="N35" s="78">
        <v>1.4356253167667521</v>
      </c>
      <c r="P35" s="95">
        <v>2454</v>
      </c>
      <c r="Q35" s="18">
        <v>1686</v>
      </c>
      <c r="R35" s="19">
        <v>1091</v>
      </c>
      <c r="S35" s="77">
        <v>0.6908589285211566</v>
      </c>
      <c r="T35" s="77">
        <v>0.59841558294054176</v>
      </c>
      <c r="U35" s="78">
        <v>0.38560093307650167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5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5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4.3" thickBot="1" x14ac:dyDescent="0.3">
      <c r="A37" s="20" t="s">
        <v>4</v>
      </c>
      <c r="B37" s="21">
        <v>1136852</v>
      </c>
      <c r="C37" s="21">
        <v>1067202</v>
      </c>
      <c r="D37" s="22">
        <v>1064267</v>
      </c>
      <c r="E37" s="23">
        <v>100</v>
      </c>
      <c r="F37" s="23">
        <v>100</v>
      </c>
      <c r="G37" s="48">
        <v>100</v>
      </c>
      <c r="I37" s="96">
        <v>781642</v>
      </c>
      <c r="J37" s="21">
        <v>785458</v>
      </c>
      <c r="K37" s="22">
        <v>781332</v>
      </c>
      <c r="L37" s="81">
        <v>100</v>
      </c>
      <c r="M37" s="81">
        <v>100</v>
      </c>
      <c r="N37" s="82">
        <v>100</v>
      </c>
      <c r="P37" s="96">
        <v>355210</v>
      </c>
      <c r="Q37" s="21">
        <v>281744</v>
      </c>
      <c r="R37" s="22">
        <v>282935</v>
      </c>
      <c r="S37" s="81">
        <v>100</v>
      </c>
      <c r="T37" s="81">
        <v>100</v>
      </c>
      <c r="U37" s="82">
        <v>100</v>
      </c>
    </row>
    <row r="38" spans="1:21" x14ac:dyDescent="0.25">
      <c r="I38" s="103"/>
      <c r="P38" s="103"/>
    </row>
    <row r="39" spans="1:21" ht="16.3" thickBot="1" x14ac:dyDescent="0.3">
      <c r="A39" s="5" t="s">
        <v>115</v>
      </c>
      <c r="B39" s="6"/>
      <c r="C39" s="6"/>
      <c r="D39" s="195" t="s">
        <v>105</v>
      </c>
      <c r="E39" s="195"/>
      <c r="F39" s="6"/>
      <c r="I39" s="195" t="s">
        <v>108</v>
      </c>
      <c r="J39" s="195"/>
      <c r="K39" s="195"/>
      <c r="L39" s="195"/>
      <c r="M39" s="195"/>
      <c r="N39" s="195"/>
      <c r="P39" s="195" t="s">
        <v>109</v>
      </c>
      <c r="Q39" s="195"/>
      <c r="R39" s="195"/>
      <c r="S39" s="195"/>
      <c r="T39" s="195"/>
      <c r="U39" s="195"/>
    </row>
    <row r="40" spans="1:21" x14ac:dyDescent="0.25">
      <c r="A40" s="7"/>
      <c r="B40" s="86"/>
      <c r="C40" s="85" t="s">
        <v>38</v>
      </c>
      <c r="D40" s="87"/>
      <c r="E40" s="11"/>
      <c r="F40" s="9" t="s">
        <v>2</v>
      </c>
      <c r="G40" s="12"/>
      <c r="I40" s="32"/>
      <c r="J40" s="85" t="s">
        <v>31</v>
      </c>
      <c r="K40" s="87"/>
      <c r="L40" s="11"/>
      <c r="M40" s="85" t="s">
        <v>2</v>
      </c>
      <c r="N40" s="12"/>
      <c r="P40" s="32"/>
      <c r="Q40" s="85" t="s">
        <v>31</v>
      </c>
      <c r="R40" s="87"/>
      <c r="S40" s="11"/>
      <c r="T40" s="85" t="s">
        <v>2</v>
      </c>
      <c r="U40" s="12"/>
    </row>
    <row r="41" spans="1:21" x14ac:dyDescent="0.25">
      <c r="A41" s="13" t="s">
        <v>3</v>
      </c>
      <c r="B41" s="14" t="s">
        <v>157</v>
      </c>
      <c r="C41" s="15" t="s">
        <v>153</v>
      </c>
      <c r="D41" s="66" t="s">
        <v>154</v>
      </c>
      <c r="E41" s="15" t="s">
        <v>157</v>
      </c>
      <c r="F41" s="15" t="s">
        <v>153</v>
      </c>
      <c r="G41" s="16" t="s">
        <v>154</v>
      </c>
      <c r="I41" s="94" t="s">
        <v>157</v>
      </c>
      <c r="J41" s="15" t="s">
        <v>153</v>
      </c>
      <c r="K41" s="66" t="s">
        <v>154</v>
      </c>
      <c r="L41" s="15" t="s">
        <v>157</v>
      </c>
      <c r="M41" s="15" t="s">
        <v>153</v>
      </c>
      <c r="N41" s="16" t="s">
        <v>154</v>
      </c>
      <c r="P41" s="94" t="s">
        <v>157</v>
      </c>
      <c r="Q41" s="15" t="s">
        <v>153</v>
      </c>
      <c r="R41" s="66" t="s">
        <v>154</v>
      </c>
      <c r="S41" s="15" t="s">
        <v>157</v>
      </c>
      <c r="T41" s="15" t="s">
        <v>153</v>
      </c>
      <c r="U41" s="16" t="s">
        <v>154</v>
      </c>
    </row>
    <row r="42" spans="1:21" x14ac:dyDescent="0.25">
      <c r="A42" s="17" t="s">
        <v>82</v>
      </c>
      <c r="B42" s="18">
        <v>827394</v>
      </c>
      <c r="C42" s="18">
        <v>1134135</v>
      </c>
      <c r="D42" s="19">
        <v>1153577</v>
      </c>
      <c r="E42" s="27">
        <v>15.858467992649162</v>
      </c>
      <c r="F42" s="27">
        <v>21.534546871368615</v>
      </c>
      <c r="G42" s="28">
        <v>21.44025000246263</v>
      </c>
      <c r="I42" s="95">
        <v>203667</v>
      </c>
      <c r="J42" s="18">
        <v>200786</v>
      </c>
      <c r="K42" s="19">
        <v>197396</v>
      </c>
      <c r="L42" s="77">
        <v>14.042600722170013</v>
      </c>
      <c r="M42" s="77">
        <v>14.052968266633071</v>
      </c>
      <c r="N42" s="78">
        <v>14.170689194738218</v>
      </c>
      <c r="P42" s="95">
        <v>623727</v>
      </c>
      <c r="Q42" s="18">
        <v>933349</v>
      </c>
      <c r="R42" s="19">
        <v>956181</v>
      </c>
      <c r="S42" s="77">
        <v>16.557601473634417</v>
      </c>
      <c r="T42" s="77">
        <v>24.319871468162521</v>
      </c>
      <c r="U42" s="78">
        <v>23.979827653789812</v>
      </c>
    </row>
    <row r="43" spans="1:21" x14ac:dyDescent="0.25">
      <c r="A43" s="17" t="s">
        <v>158</v>
      </c>
      <c r="B43" s="18">
        <v>20111</v>
      </c>
      <c r="C43" s="18">
        <v>21923</v>
      </c>
      <c r="D43" s="19">
        <v>23896</v>
      </c>
      <c r="E43" s="27">
        <v>0.3854628505889181</v>
      </c>
      <c r="F43" s="27">
        <v>0.41626602746676022</v>
      </c>
      <c r="G43" s="28">
        <v>0.44412831918358897</v>
      </c>
      <c r="I43" s="95">
        <v>13102</v>
      </c>
      <c r="J43" s="18">
        <v>12307</v>
      </c>
      <c r="K43" s="19">
        <v>11729</v>
      </c>
      <c r="L43" s="77">
        <v>0.90336752965316669</v>
      </c>
      <c r="M43" s="77">
        <v>0.86136424082084018</v>
      </c>
      <c r="N43" s="78">
        <v>0.84200294618474814</v>
      </c>
      <c r="P43" s="95">
        <v>7009</v>
      </c>
      <c r="Q43" s="18">
        <v>9616</v>
      </c>
      <c r="R43" s="19">
        <v>12167</v>
      </c>
      <c r="S43" s="77">
        <v>0.1860625381436167</v>
      </c>
      <c r="T43" s="77">
        <v>0.25055995564129901</v>
      </c>
      <c r="U43" s="78">
        <v>0.30513319451407284</v>
      </c>
    </row>
    <row r="44" spans="1:21" x14ac:dyDescent="0.25">
      <c r="A44" s="17" t="s">
        <v>83</v>
      </c>
      <c r="B44" s="18">
        <v>1120977</v>
      </c>
      <c r="C44" s="18">
        <v>958679</v>
      </c>
      <c r="D44" s="19">
        <v>1029360</v>
      </c>
      <c r="E44" s="27">
        <v>21.485504940809189</v>
      </c>
      <c r="F44" s="27">
        <v>18.203051541568499</v>
      </c>
      <c r="G44" s="28">
        <v>19.131567067074787</v>
      </c>
      <c r="I44" s="95">
        <v>219586</v>
      </c>
      <c r="J44" s="18">
        <v>214220</v>
      </c>
      <c r="K44" s="19">
        <v>175311</v>
      </c>
      <c r="L44" s="77">
        <v>15.140197097116491</v>
      </c>
      <c r="M44" s="77">
        <v>14.993210991195285</v>
      </c>
      <c r="N44" s="78">
        <v>12.585248401278402</v>
      </c>
      <c r="P44" s="95">
        <v>901391</v>
      </c>
      <c r="Q44" s="18">
        <v>744459</v>
      </c>
      <c r="R44" s="19">
        <v>854049</v>
      </c>
      <c r="S44" s="77">
        <v>23.928534358654986</v>
      </c>
      <c r="T44" s="77">
        <v>19.398046382775149</v>
      </c>
      <c r="U44" s="78">
        <v>21.418484395623356</v>
      </c>
    </row>
    <row r="45" spans="1:21" x14ac:dyDescent="0.25">
      <c r="A45" s="17" t="s">
        <v>85</v>
      </c>
      <c r="B45" s="18">
        <v>525102</v>
      </c>
      <c r="C45" s="18">
        <v>542324</v>
      </c>
      <c r="D45" s="19">
        <v>546834</v>
      </c>
      <c r="E45" s="27">
        <v>10.064507670923478</v>
      </c>
      <c r="F45" s="27">
        <v>10.297452770144746</v>
      </c>
      <c r="G45" s="28">
        <v>10.16339409492964</v>
      </c>
      <c r="I45" s="95">
        <v>139508</v>
      </c>
      <c r="J45" s="18">
        <v>130314</v>
      </c>
      <c r="K45" s="19">
        <v>125709</v>
      </c>
      <c r="L45" s="77">
        <v>9.6189129390057992</v>
      </c>
      <c r="M45" s="77">
        <v>9.1206483853357412</v>
      </c>
      <c r="N45" s="78">
        <v>9.0244137063635872</v>
      </c>
      <c r="P45" s="95">
        <v>385594</v>
      </c>
      <c r="Q45" s="18">
        <v>412010</v>
      </c>
      <c r="R45" s="19">
        <v>421125</v>
      </c>
      <c r="S45" s="77">
        <v>10.236067674839456</v>
      </c>
      <c r="T45" s="77">
        <v>10.735566485417181</v>
      </c>
      <c r="U45" s="78">
        <v>10.561290091208919</v>
      </c>
    </row>
    <row r="46" spans="1:21" x14ac:dyDescent="0.25">
      <c r="A46" s="17" t="s">
        <v>159</v>
      </c>
      <c r="B46" s="18">
        <v>593176</v>
      </c>
      <c r="C46" s="18">
        <v>585963</v>
      </c>
      <c r="D46" s="19">
        <v>577089</v>
      </c>
      <c r="E46" s="27">
        <v>11.369266165826268</v>
      </c>
      <c r="F46" s="27">
        <v>11.126054383638428</v>
      </c>
      <c r="G46" s="28">
        <v>10.725710059814956</v>
      </c>
      <c r="I46" s="95">
        <v>593176</v>
      </c>
      <c r="J46" s="18">
        <v>585963</v>
      </c>
      <c r="K46" s="19">
        <v>577089</v>
      </c>
      <c r="L46" s="77">
        <v>40.89878932754899</v>
      </c>
      <c r="M46" s="77">
        <v>41.011422332339478</v>
      </c>
      <c r="N46" s="78">
        <v>41.42813864871772</v>
      </c>
      <c r="P46" s="95">
        <v>0</v>
      </c>
      <c r="Q46" s="18">
        <v>0</v>
      </c>
      <c r="R46" s="19">
        <v>0</v>
      </c>
      <c r="S46" s="77" t="s">
        <v>166</v>
      </c>
      <c r="T46" s="77" t="s">
        <v>166</v>
      </c>
      <c r="U46" s="78" t="s">
        <v>166</v>
      </c>
    </row>
    <row r="47" spans="1:21" x14ac:dyDescent="0.25">
      <c r="A47" s="17" t="s">
        <v>160</v>
      </c>
      <c r="B47" s="18">
        <v>19922</v>
      </c>
      <c r="C47" s="18">
        <v>19768</v>
      </c>
      <c r="D47" s="19">
        <v>19121</v>
      </c>
      <c r="E47" s="27">
        <v>0.3818403316310689</v>
      </c>
      <c r="F47" s="27">
        <v>0.37534766368484773</v>
      </c>
      <c r="G47" s="28">
        <v>0.35538071606584387</v>
      </c>
      <c r="I47" s="95">
        <v>19922</v>
      </c>
      <c r="J47" s="18">
        <v>19768</v>
      </c>
      <c r="K47" s="19">
        <v>19121</v>
      </c>
      <c r="L47" s="77">
        <v>1.3735985289078299</v>
      </c>
      <c r="M47" s="77">
        <v>1.3835580005319223</v>
      </c>
      <c r="N47" s="78">
        <v>1.3726607838689207</v>
      </c>
      <c r="P47" s="95">
        <v>0</v>
      </c>
      <c r="Q47" s="18">
        <v>0</v>
      </c>
      <c r="R47" s="19">
        <v>0</v>
      </c>
      <c r="S47" s="77" t="s">
        <v>166</v>
      </c>
      <c r="T47" s="77" t="s">
        <v>166</v>
      </c>
      <c r="U47" s="78" t="s">
        <v>166</v>
      </c>
    </row>
    <row r="48" spans="1:21" x14ac:dyDescent="0.25">
      <c r="A48" s="17" t="s">
        <v>161</v>
      </c>
      <c r="B48" s="18">
        <v>156348</v>
      </c>
      <c r="C48" s="18">
        <v>157928</v>
      </c>
      <c r="D48" s="19">
        <v>174141</v>
      </c>
      <c r="E48" s="27">
        <v>2.9966856826550727</v>
      </c>
      <c r="F48" s="27">
        <v>2.9986799792806873</v>
      </c>
      <c r="G48" s="28">
        <v>3.2365646815763878</v>
      </c>
      <c r="I48" s="95">
        <v>11417</v>
      </c>
      <c r="J48" s="18">
        <v>11502</v>
      </c>
      <c r="K48" s="19">
        <v>11054</v>
      </c>
      <c r="L48" s="77">
        <v>0.78718875637690466</v>
      </c>
      <c r="M48" s="77">
        <v>0.80502246671985889</v>
      </c>
      <c r="N48" s="78">
        <v>0.79354596019491908</v>
      </c>
      <c r="P48" s="95">
        <v>144931</v>
      </c>
      <c r="Q48" s="18">
        <v>146426</v>
      </c>
      <c r="R48" s="19">
        <v>163087</v>
      </c>
      <c r="S48" s="77">
        <v>3.8473719097863479</v>
      </c>
      <c r="T48" s="77">
        <v>3.8153589917567441</v>
      </c>
      <c r="U48" s="78">
        <v>4.0900186811635235</v>
      </c>
    </row>
    <row r="49" spans="1:21" x14ac:dyDescent="0.25">
      <c r="A49" s="17" t="s">
        <v>162</v>
      </c>
      <c r="B49" s="18">
        <v>407892</v>
      </c>
      <c r="C49" s="18">
        <v>418356</v>
      </c>
      <c r="D49" s="19">
        <v>418360</v>
      </c>
      <c r="E49" s="27">
        <v>7.8179709140477831</v>
      </c>
      <c r="F49" s="27">
        <v>7.9435930386755436</v>
      </c>
      <c r="G49" s="28">
        <v>7.7755910450973502</v>
      </c>
      <c r="I49" s="95">
        <v>0</v>
      </c>
      <c r="J49" s="18">
        <v>0</v>
      </c>
      <c r="K49" s="19">
        <v>0</v>
      </c>
      <c r="L49" s="77" t="s">
        <v>166</v>
      </c>
      <c r="M49" s="77" t="s">
        <v>166</v>
      </c>
      <c r="N49" s="78" t="s">
        <v>166</v>
      </c>
      <c r="P49" s="95">
        <v>407892</v>
      </c>
      <c r="Q49" s="18">
        <v>418356</v>
      </c>
      <c r="R49" s="19">
        <v>418360</v>
      </c>
      <c r="S49" s="77">
        <v>10.827995549789714</v>
      </c>
      <c r="T49" s="77">
        <v>10.90092146446249</v>
      </c>
      <c r="U49" s="78">
        <v>10.491947337626984</v>
      </c>
    </row>
    <row r="50" spans="1:21" x14ac:dyDescent="0.25">
      <c r="A50" s="17" t="s">
        <v>163</v>
      </c>
      <c r="B50" s="18">
        <v>237846</v>
      </c>
      <c r="C50" s="18">
        <v>250597</v>
      </c>
      <c r="D50" s="19">
        <v>239679</v>
      </c>
      <c r="E50" s="27">
        <v>4.5587388574000203</v>
      </c>
      <c r="F50" s="27">
        <v>4.7582455724621502</v>
      </c>
      <c r="G50" s="28">
        <v>4.4546464434885928</v>
      </c>
      <c r="I50" s="95">
        <v>5340</v>
      </c>
      <c r="J50" s="18">
        <v>6657</v>
      </c>
      <c r="K50" s="19">
        <v>7498</v>
      </c>
      <c r="L50" s="77">
        <v>0.36818673548678904</v>
      </c>
      <c r="M50" s="77">
        <v>0.4659219753915928</v>
      </c>
      <c r="N50" s="78">
        <v>0.53826737918776046</v>
      </c>
      <c r="P50" s="95">
        <v>232506</v>
      </c>
      <c r="Q50" s="18">
        <v>243940</v>
      </c>
      <c r="R50" s="19">
        <v>232181</v>
      </c>
      <c r="S50" s="77">
        <v>6.17215815289196</v>
      </c>
      <c r="T50" s="77">
        <v>6.3562391409253838</v>
      </c>
      <c r="U50" s="78">
        <v>5.8228100793516839</v>
      </c>
    </row>
    <row r="51" spans="1:21" x14ac:dyDescent="0.25">
      <c r="A51" s="17" t="s">
        <v>164</v>
      </c>
      <c r="B51" s="18">
        <v>199042</v>
      </c>
      <c r="C51" s="18">
        <v>204286</v>
      </c>
      <c r="D51" s="19">
        <v>194547</v>
      </c>
      <c r="E51" s="27">
        <v>3.8149916317895398</v>
      </c>
      <c r="F51" s="27">
        <v>3.8789089854068597</v>
      </c>
      <c r="G51" s="28">
        <v>3.6158282604707765</v>
      </c>
      <c r="I51" s="95">
        <v>142147</v>
      </c>
      <c r="J51" s="18">
        <v>147996</v>
      </c>
      <c r="K51" s="19">
        <v>152621</v>
      </c>
      <c r="L51" s="77">
        <v>9.8008688931162187</v>
      </c>
      <c r="M51" s="77">
        <v>10.358207701675555</v>
      </c>
      <c r="N51" s="78">
        <v>10.956375790746224</v>
      </c>
      <c r="P51" s="95">
        <v>56895</v>
      </c>
      <c r="Q51" s="18">
        <v>56290</v>
      </c>
      <c r="R51" s="19">
        <v>41926</v>
      </c>
      <c r="S51" s="77">
        <v>1.5103478538566233</v>
      </c>
      <c r="T51" s="77">
        <v>1.4667241995682947</v>
      </c>
      <c r="U51" s="78">
        <v>1.0514518215827251</v>
      </c>
    </row>
    <row r="52" spans="1:21" x14ac:dyDescent="0.25">
      <c r="A52" s="17" t="s">
        <v>165</v>
      </c>
      <c r="B52" s="18">
        <v>0</v>
      </c>
      <c r="C52" s="18">
        <v>0</v>
      </c>
      <c r="D52" s="19">
        <v>0</v>
      </c>
      <c r="E52" s="27" t="s">
        <v>166</v>
      </c>
      <c r="F52" s="27" t="s">
        <v>166</v>
      </c>
      <c r="G52" s="28" t="s">
        <v>166</v>
      </c>
      <c r="I52" s="95">
        <v>0</v>
      </c>
      <c r="J52" s="18">
        <v>0</v>
      </c>
      <c r="K52" s="19">
        <v>0</v>
      </c>
      <c r="L52" s="77" t="s">
        <v>166</v>
      </c>
      <c r="M52" s="77" t="s">
        <v>166</v>
      </c>
      <c r="N52" s="78" t="s">
        <v>166</v>
      </c>
      <c r="P52" s="95">
        <v>0</v>
      </c>
      <c r="Q52" s="18">
        <v>0</v>
      </c>
      <c r="R52" s="19">
        <v>0</v>
      </c>
      <c r="S52" s="77" t="s">
        <v>166</v>
      </c>
      <c r="T52" s="77" t="s">
        <v>166</v>
      </c>
      <c r="U52" s="78" t="s">
        <v>166</v>
      </c>
    </row>
    <row r="53" spans="1:21" x14ac:dyDescent="0.25">
      <c r="A53" s="17" t="s">
        <v>167</v>
      </c>
      <c r="B53" s="18">
        <v>2677</v>
      </c>
      <c r="C53" s="18">
        <v>2379</v>
      </c>
      <c r="D53" s="19">
        <v>2148</v>
      </c>
      <c r="E53" s="27">
        <v>5.1309435186044139E-2</v>
      </c>
      <c r="F53" s="27">
        <v>4.5171595098454712E-2</v>
      </c>
      <c r="G53" s="28">
        <v>3.9922481988883041E-2</v>
      </c>
      <c r="I53" s="95">
        <v>2677</v>
      </c>
      <c r="J53" s="18">
        <v>2379</v>
      </c>
      <c r="K53" s="19">
        <v>2148</v>
      </c>
      <c r="L53" s="77">
        <v>0.18457600953148581</v>
      </c>
      <c r="M53" s="77">
        <v>0.1665056901692353</v>
      </c>
      <c r="N53" s="78">
        <v>0.15420089763874492</v>
      </c>
      <c r="P53" s="95">
        <v>0</v>
      </c>
      <c r="Q53" s="18">
        <v>0</v>
      </c>
      <c r="R53" s="19">
        <v>0</v>
      </c>
      <c r="S53" s="77" t="s">
        <v>166</v>
      </c>
      <c r="T53" s="77" t="s">
        <v>166</v>
      </c>
      <c r="U53" s="78" t="s">
        <v>166</v>
      </c>
    </row>
    <row r="54" spans="1:21" x14ac:dyDescent="0.25">
      <c r="A54" s="17" t="s">
        <v>168</v>
      </c>
      <c r="B54" s="18">
        <v>152582</v>
      </c>
      <c r="C54" s="18">
        <v>152025</v>
      </c>
      <c r="D54" s="19">
        <v>152859</v>
      </c>
      <c r="E54" s="27">
        <v>2.9245036382357066</v>
      </c>
      <c r="F54" s="27">
        <v>2.8865959415059175</v>
      </c>
      <c r="G54" s="28">
        <v>2.8410198670105551</v>
      </c>
      <c r="I54" s="95">
        <v>0</v>
      </c>
      <c r="J54" s="18">
        <v>0</v>
      </c>
      <c r="K54" s="19">
        <v>0</v>
      </c>
      <c r="L54" s="77" t="s">
        <v>166</v>
      </c>
      <c r="M54" s="77" t="s">
        <v>166</v>
      </c>
      <c r="N54" s="78" t="s">
        <v>166</v>
      </c>
      <c r="P54" s="95">
        <v>152582</v>
      </c>
      <c r="Q54" s="18">
        <v>152025</v>
      </c>
      <c r="R54" s="19">
        <v>152859</v>
      </c>
      <c r="S54" s="77">
        <v>4.0504771286958663</v>
      </c>
      <c r="T54" s="77">
        <v>3.9612497146805832</v>
      </c>
      <c r="U54" s="78">
        <v>3.8335131897942514</v>
      </c>
    </row>
    <row r="55" spans="1:21" x14ac:dyDescent="0.25">
      <c r="A55" s="17" t="s">
        <v>169</v>
      </c>
      <c r="B55" s="18">
        <v>36187</v>
      </c>
      <c r="C55" s="18">
        <v>35304</v>
      </c>
      <c r="D55" s="19">
        <v>34034</v>
      </c>
      <c r="E55" s="27">
        <v>0.69358779644280133</v>
      </c>
      <c r="F55" s="27">
        <v>0.67033963571073774</v>
      </c>
      <c r="G55" s="28">
        <v>0.63255202607525385</v>
      </c>
      <c r="I55" s="95">
        <v>34295</v>
      </c>
      <c r="J55" s="18">
        <v>33270</v>
      </c>
      <c r="K55" s="19">
        <v>31710</v>
      </c>
      <c r="L55" s="77">
        <v>2.364600017513002</v>
      </c>
      <c r="M55" s="77">
        <v>2.3285600302355856</v>
      </c>
      <c r="N55" s="78">
        <v>2.2764015196110807</v>
      </c>
      <c r="P55" s="95">
        <v>1892</v>
      </c>
      <c r="Q55" s="18">
        <v>2034</v>
      </c>
      <c r="R55" s="19">
        <v>2324</v>
      </c>
      <c r="S55" s="77">
        <v>5.0225470419135797E-2</v>
      </c>
      <c r="T55" s="77">
        <v>5.2999058836772278E-2</v>
      </c>
      <c r="U55" s="78">
        <v>5.8283023263804162E-2</v>
      </c>
    </row>
    <row r="56" spans="1:21" x14ac:dyDescent="0.25">
      <c r="A56" s="17" t="s">
        <v>170</v>
      </c>
      <c r="B56" s="18">
        <v>0</v>
      </c>
      <c r="C56" s="18">
        <v>0</v>
      </c>
      <c r="D56" s="19">
        <v>0</v>
      </c>
      <c r="E56" s="27" t="s">
        <v>166</v>
      </c>
      <c r="F56" s="27" t="s">
        <v>166</v>
      </c>
      <c r="G56" s="28" t="s">
        <v>166</v>
      </c>
      <c r="I56" s="95">
        <v>0</v>
      </c>
      <c r="J56" s="18">
        <v>0</v>
      </c>
      <c r="K56" s="19">
        <v>0</v>
      </c>
      <c r="L56" s="77" t="s">
        <v>166</v>
      </c>
      <c r="M56" s="77" t="s">
        <v>166</v>
      </c>
      <c r="N56" s="78" t="s">
        <v>166</v>
      </c>
      <c r="P56" s="95">
        <v>0</v>
      </c>
      <c r="Q56" s="18">
        <v>0</v>
      </c>
      <c r="R56" s="19">
        <v>0</v>
      </c>
      <c r="S56" s="77" t="s">
        <v>166</v>
      </c>
      <c r="T56" s="77" t="s">
        <v>166</v>
      </c>
      <c r="U56" s="78" t="s">
        <v>166</v>
      </c>
    </row>
    <row r="57" spans="1:21" x14ac:dyDescent="0.25">
      <c r="A57" s="17" t="s">
        <v>171</v>
      </c>
      <c r="B57" s="18">
        <v>115854</v>
      </c>
      <c r="C57" s="18">
        <v>0</v>
      </c>
      <c r="D57" s="19">
        <v>0</v>
      </c>
      <c r="E57" s="27">
        <v>2.2205466208606492</v>
      </c>
      <c r="F57" s="27" t="s">
        <v>166</v>
      </c>
      <c r="G57" s="28" t="s">
        <v>166</v>
      </c>
      <c r="I57" s="95">
        <v>0</v>
      </c>
      <c r="J57" s="18">
        <v>0</v>
      </c>
      <c r="K57" s="19">
        <v>0</v>
      </c>
      <c r="L57" s="77" t="s">
        <v>166</v>
      </c>
      <c r="M57" s="77" t="s">
        <v>166</v>
      </c>
      <c r="N57" s="78" t="s">
        <v>166</v>
      </c>
      <c r="P57" s="95">
        <v>115854</v>
      </c>
      <c r="Q57" s="18">
        <v>0</v>
      </c>
      <c r="R57" s="19">
        <v>0</v>
      </c>
      <c r="S57" s="77">
        <v>3.0754871299886672</v>
      </c>
      <c r="T57" s="77" t="s">
        <v>166</v>
      </c>
      <c r="U57" s="78" t="s">
        <v>166</v>
      </c>
    </row>
    <row r="58" spans="1:21" x14ac:dyDescent="0.25">
      <c r="A58" s="17" t="s">
        <v>172</v>
      </c>
      <c r="B58" s="18">
        <v>0</v>
      </c>
      <c r="C58" s="18">
        <v>0</v>
      </c>
      <c r="D58" s="19">
        <v>0</v>
      </c>
      <c r="E58" s="27" t="s">
        <v>166</v>
      </c>
      <c r="F58" s="27" t="s">
        <v>166</v>
      </c>
      <c r="G58" s="28" t="s">
        <v>166</v>
      </c>
      <c r="I58" s="95">
        <v>0</v>
      </c>
      <c r="J58" s="18">
        <v>0</v>
      </c>
      <c r="K58" s="19">
        <v>0</v>
      </c>
      <c r="L58" s="77" t="s">
        <v>166</v>
      </c>
      <c r="M58" s="77" t="s">
        <v>166</v>
      </c>
      <c r="N58" s="78" t="s">
        <v>166</v>
      </c>
      <c r="P58" s="95">
        <v>0</v>
      </c>
      <c r="Q58" s="18">
        <v>0</v>
      </c>
      <c r="R58" s="19">
        <v>0</v>
      </c>
      <c r="S58" s="77" t="s">
        <v>166</v>
      </c>
      <c r="T58" s="77" t="s">
        <v>166</v>
      </c>
      <c r="U58" s="78" t="s">
        <v>166</v>
      </c>
    </row>
    <row r="59" spans="1:21" x14ac:dyDescent="0.25">
      <c r="A59" s="17" t="s">
        <v>173</v>
      </c>
      <c r="B59" s="18">
        <v>15687</v>
      </c>
      <c r="C59" s="18">
        <v>17780</v>
      </c>
      <c r="D59" s="19">
        <v>0</v>
      </c>
      <c r="E59" s="27">
        <v>0.30066907350148464</v>
      </c>
      <c r="F59" s="27">
        <v>0.33760023575053583</v>
      </c>
      <c r="G59" s="28" t="s">
        <v>166</v>
      </c>
      <c r="I59" s="95">
        <v>0</v>
      </c>
      <c r="J59" s="18">
        <v>0</v>
      </c>
      <c r="K59" s="19">
        <v>0</v>
      </c>
      <c r="L59" s="77" t="s">
        <v>166</v>
      </c>
      <c r="M59" s="77" t="s">
        <v>166</v>
      </c>
      <c r="N59" s="78" t="s">
        <v>166</v>
      </c>
      <c r="P59" s="95">
        <v>15687</v>
      </c>
      <c r="Q59" s="18">
        <v>17780</v>
      </c>
      <c r="R59" s="19">
        <v>0</v>
      </c>
      <c r="S59" s="77">
        <v>0.41643073703223216</v>
      </c>
      <c r="T59" s="77">
        <v>0.46328577488584616</v>
      </c>
      <c r="U59" s="78" t="s">
        <v>166</v>
      </c>
    </row>
    <row r="60" spans="1:21" x14ac:dyDescent="0.25">
      <c r="A60" s="17" t="s">
        <v>174</v>
      </c>
      <c r="B60" s="18">
        <v>37454</v>
      </c>
      <c r="C60" s="18">
        <v>11020</v>
      </c>
      <c r="D60" s="19">
        <v>0</v>
      </c>
      <c r="E60" s="27">
        <v>0.71787209019727205</v>
      </c>
      <c r="F60" s="27">
        <v>0.20924379066203064</v>
      </c>
      <c r="G60" s="28" t="s">
        <v>166</v>
      </c>
      <c r="I60" s="95">
        <v>15125</v>
      </c>
      <c r="J60" s="18">
        <v>11020</v>
      </c>
      <c r="K60" s="19">
        <v>0</v>
      </c>
      <c r="L60" s="77">
        <v>1.0428510064115515</v>
      </c>
      <c r="M60" s="77">
        <v>0.77128739204076202</v>
      </c>
      <c r="N60" s="78" t="s">
        <v>166</v>
      </c>
      <c r="P60" s="95">
        <v>22329</v>
      </c>
      <c r="Q60" s="18">
        <v>0</v>
      </c>
      <c r="R60" s="19">
        <v>0</v>
      </c>
      <c r="S60" s="77">
        <v>0.59275080813365921</v>
      </c>
      <c r="T60" s="77" t="s">
        <v>166</v>
      </c>
      <c r="U60" s="78" t="s">
        <v>166</v>
      </c>
    </row>
    <row r="61" spans="1:21" x14ac:dyDescent="0.25">
      <c r="A61" s="17" t="s">
        <v>175</v>
      </c>
      <c r="B61" s="18">
        <v>31289</v>
      </c>
      <c r="C61" s="18">
        <v>33417</v>
      </c>
      <c r="D61" s="19">
        <v>33142</v>
      </c>
      <c r="E61" s="27">
        <v>0.59970897181028582</v>
      </c>
      <c r="F61" s="27">
        <v>0.63450995939683108</v>
      </c>
      <c r="G61" s="28">
        <v>0.61597341623629498</v>
      </c>
      <c r="I61" s="95">
        <v>24359</v>
      </c>
      <c r="J61" s="18">
        <v>25938</v>
      </c>
      <c r="K61" s="19">
        <v>26998</v>
      </c>
      <c r="L61" s="77">
        <v>1.6795244737308417</v>
      </c>
      <c r="M61" s="77">
        <v>1.8153949523369588</v>
      </c>
      <c r="N61" s="78">
        <v>1.9381358633383776</v>
      </c>
      <c r="P61" s="95">
        <v>6930</v>
      </c>
      <c r="Q61" s="18">
        <v>7479</v>
      </c>
      <c r="R61" s="19">
        <v>6144</v>
      </c>
      <c r="S61" s="77">
        <v>0.18396538583753227</v>
      </c>
      <c r="T61" s="77">
        <v>0.19487707032459187</v>
      </c>
      <c r="U61" s="78">
        <v>0.15408386184716555</v>
      </c>
    </row>
    <row r="62" spans="1:21" x14ac:dyDescent="0.25">
      <c r="A62" s="17" t="s">
        <v>176</v>
      </c>
      <c r="B62" s="18">
        <v>680617</v>
      </c>
      <c r="C62" s="18">
        <v>687928</v>
      </c>
      <c r="D62" s="19">
        <v>700280</v>
      </c>
      <c r="E62" s="27">
        <v>13.045227436690253</v>
      </c>
      <c r="F62" s="27">
        <v>13.06212907645639</v>
      </c>
      <c r="G62" s="28">
        <v>13.0153238767109</v>
      </c>
      <c r="I62" s="95">
        <v>976</v>
      </c>
      <c r="J62" s="18">
        <v>1033</v>
      </c>
      <c r="K62" s="19">
        <v>1051</v>
      </c>
      <c r="L62" s="77">
        <v>6.7294055025300767E-2</v>
      </c>
      <c r="M62" s="77">
        <v>7.2299444281134953E-2</v>
      </c>
      <c r="N62" s="78">
        <v>7.544932188934865E-2</v>
      </c>
      <c r="P62" s="95">
        <v>679641</v>
      </c>
      <c r="Q62" s="18">
        <v>686895</v>
      </c>
      <c r="R62" s="19">
        <v>699229</v>
      </c>
      <c r="S62" s="77">
        <v>18.041907474171179</v>
      </c>
      <c r="T62" s="77">
        <v>17.898126115872515</v>
      </c>
      <c r="U62" s="78">
        <v>17.535791770106076</v>
      </c>
    </row>
    <row r="63" spans="1:21" x14ac:dyDescent="0.25">
      <c r="A63" s="17" t="s">
        <v>177</v>
      </c>
      <c r="B63" s="18">
        <v>7813</v>
      </c>
      <c r="C63" s="18">
        <v>8930</v>
      </c>
      <c r="D63" s="19">
        <v>55994</v>
      </c>
      <c r="E63" s="27">
        <v>0.14974995035807354</v>
      </c>
      <c r="F63" s="27">
        <v>0.16955962346750758</v>
      </c>
      <c r="G63" s="28">
        <v>1.040698070989533</v>
      </c>
      <c r="I63" s="95">
        <v>3713</v>
      </c>
      <c r="J63" s="18">
        <v>5226</v>
      </c>
      <c r="K63" s="19">
        <v>37390</v>
      </c>
      <c r="L63" s="77">
        <v>0.25600699416899769</v>
      </c>
      <c r="M63" s="77">
        <v>0.36576659807668083</v>
      </c>
      <c r="N63" s="78">
        <v>2.6841580831995682</v>
      </c>
      <c r="P63" s="95">
        <v>4100</v>
      </c>
      <c r="Q63" s="18">
        <v>3704</v>
      </c>
      <c r="R63" s="19">
        <v>18604</v>
      </c>
      <c r="S63" s="77">
        <v>0.10883955006260929</v>
      </c>
      <c r="T63" s="77">
        <v>9.651352700659023E-2</v>
      </c>
      <c r="U63" s="78">
        <v>0.46656513115310355</v>
      </c>
    </row>
    <row r="64" spans="1:21" x14ac:dyDescent="0.25">
      <c r="A64" s="17" t="s">
        <v>178</v>
      </c>
      <c r="B64" s="18">
        <v>0</v>
      </c>
      <c r="C64" s="18">
        <v>0</v>
      </c>
      <c r="D64" s="19">
        <v>0</v>
      </c>
      <c r="E64" s="27" t="s">
        <v>166</v>
      </c>
      <c r="F64" s="27" t="s">
        <v>166</v>
      </c>
      <c r="G64" s="28" t="s">
        <v>166</v>
      </c>
      <c r="I64" s="95">
        <v>0</v>
      </c>
      <c r="J64" s="18">
        <v>0</v>
      </c>
      <c r="K64" s="19">
        <v>0</v>
      </c>
      <c r="L64" s="77" t="s">
        <v>166</v>
      </c>
      <c r="M64" s="77" t="s">
        <v>166</v>
      </c>
      <c r="N64" s="78" t="s">
        <v>166</v>
      </c>
      <c r="P64" s="95">
        <v>0</v>
      </c>
      <c r="Q64" s="18">
        <v>0</v>
      </c>
      <c r="R64" s="19">
        <v>0</v>
      </c>
      <c r="S64" s="77" t="s">
        <v>166</v>
      </c>
      <c r="T64" s="77" t="s">
        <v>166</v>
      </c>
      <c r="U64" s="78" t="s">
        <v>166</v>
      </c>
    </row>
    <row r="65" spans="1:21" x14ac:dyDescent="0.25">
      <c r="A65" s="17" t="s">
        <v>179</v>
      </c>
      <c r="B65" s="18">
        <v>2507</v>
      </c>
      <c r="C65" s="18">
        <v>2855</v>
      </c>
      <c r="D65" s="19">
        <v>1951</v>
      </c>
      <c r="E65" s="27">
        <v>4.8051084800677123E-2</v>
      </c>
      <c r="F65" s="27">
        <v>5.4209711646106849E-2</v>
      </c>
      <c r="G65" s="28">
        <v>3.6261062551355125E-2</v>
      </c>
      <c r="I65" s="95">
        <v>1937</v>
      </c>
      <c r="J65" s="18">
        <v>2604</v>
      </c>
      <c r="K65" s="19">
        <v>1951</v>
      </c>
      <c r="L65" s="77">
        <v>0.13355387764754875</v>
      </c>
      <c r="M65" s="77">
        <v>0.18225339100491328</v>
      </c>
      <c r="N65" s="78">
        <v>0.14005863654245407</v>
      </c>
      <c r="P65" s="95">
        <v>570</v>
      </c>
      <c r="Q65" s="18">
        <v>251</v>
      </c>
      <c r="R65" s="19">
        <v>0</v>
      </c>
      <c r="S65" s="77">
        <v>1.513135208187495E-2</v>
      </c>
      <c r="T65" s="77">
        <v>6.5401985093558714E-3</v>
      </c>
      <c r="U65" s="78" t="s">
        <v>166</v>
      </c>
    </row>
    <row r="66" spans="1:21" x14ac:dyDescent="0.25">
      <c r="A66" s="17" t="s">
        <v>180</v>
      </c>
      <c r="B66" s="18">
        <v>0</v>
      </c>
      <c r="C66" s="18">
        <v>0</v>
      </c>
      <c r="D66" s="19">
        <v>0</v>
      </c>
      <c r="E66" s="27" t="s">
        <v>166</v>
      </c>
      <c r="F66" s="27" t="s">
        <v>166</v>
      </c>
      <c r="G66" s="28" t="s">
        <v>166</v>
      </c>
      <c r="I66" s="95">
        <v>0</v>
      </c>
      <c r="J66" s="18">
        <v>0</v>
      </c>
      <c r="K66" s="19">
        <v>0</v>
      </c>
      <c r="L66" s="77" t="s">
        <v>166</v>
      </c>
      <c r="M66" s="77" t="s">
        <v>166</v>
      </c>
      <c r="N66" s="78" t="s">
        <v>166</v>
      </c>
      <c r="P66" s="95">
        <v>0</v>
      </c>
      <c r="Q66" s="18">
        <v>0</v>
      </c>
      <c r="R66" s="19">
        <v>0</v>
      </c>
      <c r="S66" s="77" t="s">
        <v>166</v>
      </c>
      <c r="T66" s="77" t="s">
        <v>166</v>
      </c>
      <c r="U66" s="78" t="s">
        <v>166</v>
      </c>
    </row>
    <row r="67" spans="1:21" x14ac:dyDescent="0.25">
      <c r="A67" s="17" t="s">
        <v>181</v>
      </c>
      <c r="B67" s="18">
        <v>51</v>
      </c>
      <c r="C67" s="18">
        <v>64</v>
      </c>
      <c r="D67" s="19">
        <v>64</v>
      </c>
      <c r="E67" s="27">
        <v>9.7750511561010508E-4</v>
      </c>
      <c r="F67" s="27">
        <v>1.215208947583481E-3</v>
      </c>
      <c r="G67" s="28">
        <v>1.1894966700598298E-3</v>
      </c>
      <c r="I67" s="95">
        <v>0</v>
      </c>
      <c r="J67" s="18">
        <v>0</v>
      </c>
      <c r="K67" s="19">
        <v>0</v>
      </c>
      <c r="L67" s="77" t="s">
        <v>166</v>
      </c>
      <c r="M67" s="77" t="s">
        <v>166</v>
      </c>
      <c r="N67" s="78" t="s">
        <v>166</v>
      </c>
      <c r="P67" s="95">
        <v>51</v>
      </c>
      <c r="Q67" s="18">
        <v>64</v>
      </c>
      <c r="R67" s="19">
        <v>64</v>
      </c>
      <c r="S67" s="77">
        <v>1.3538578178519693E-3</v>
      </c>
      <c r="T67" s="77">
        <v>1.6676203370469154E-3</v>
      </c>
      <c r="U67" s="78">
        <v>1.6050402275746413E-3</v>
      </c>
    </row>
    <row r="68" spans="1:21" x14ac:dyDescent="0.25">
      <c r="A68" s="17" t="s">
        <v>182</v>
      </c>
      <c r="B68" s="18">
        <v>2983</v>
      </c>
      <c r="C68" s="18">
        <v>498</v>
      </c>
      <c r="D68" s="19">
        <v>5847</v>
      </c>
      <c r="E68" s="27">
        <v>5.7174465879704768E-2</v>
      </c>
      <c r="F68" s="27">
        <v>9.4558446233839622E-3</v>
      </c>
      <c r="G68" s="28">
        <v>0.10867167234124726</v>
      </c>
      <c r="I68" s="95">
        <v>0</v>
      </c>
      <c r="J68" s="18">
        <v>0</v>
      </c>
      <c r="K68" s="19">
        <v>0</v>
      </c>
      <c r="L68" s="77" t="s">
        <v>166</v>
      </c>
      <c r="M68" s="77" t="s">
        <v>166</v>
      </c>
      <c r="N68" s="78" t="s">
        <v>166</v>
      </c>
      <c r="P68" s="95">
        <v>2983</v>
      </c>
      <c r="Q68" s="18">
        <v>498</v>
      </c>
      <c r="R68" s="19">
        <v>5847</v>
      </c>
      <c r="S68" s="77">
        <v>7.9187409228478903E-2</v>
      </c>
      <c r="T68" s="77">
        <v>1.297617074764631E-2</v>
      </c>
      <c r="U68" s="78">
        <v>0.14663547204107699</v>
      </c>
    </row>
    <row r="69" spans="1:21" x14ac:dyDescent="0.25">
      <c r="A69" s="17" t="s">
        <v>183</v>
      </c>
      <c r="B69" s="18">
        <v>773</v>
      </c>
      <c r="C69" s="18">
        <v>1145</v>
      </c>
      <c r="D69" s="19">
        <v>3</v>
      </c>
      <c r="E69" s="27">
        <v>1.4815910869933552E-2</v>
      </c>
      <c r="F69" s="27">
        <v>2.1740847577860715E-2</v>
      </c>
      <c r="G69" s="28">
        <v>5.5757656409054521E-5</v>
      </c>
      <c r="I69" s="95">
        <v>773</v>
      </c>
      <c r="J69" s="18">
        <v>1145</v>
      </c>
      <c r="K69" s="19">
        <v>3</v>
      </c>
      <c r="L69" s="77">
        <v>5.3297443170653172E-2</v>
      </c>
      <c r="M69" s="77">
        <v>8.0138299808227995E-2</v>
      </c>
      <c r="N69" s="78">
        <v>2.1536438217701804E-4</v>
      </c>
      <c r="P69" s="95">
        <v>0</v>
      </c>
      <c r="Q69" s="18">
        <v>0</v>
      </c>
      <c r="R69" s="19">
        <v>0</v>
      </c>
      <c r="S69" s="77" t="s">
        <v>166</v>
      </c>
      <c r="T69" s="77" t="s">
        <v>166</v>
      </c>
      <c r="U69" s="78" t="s">
        <v>166</v>
      </c>
    </row>
    <row r="70" spans="1:21" x14ac:dyDescent="0.25">
      <c r="A70" s="17" t="s">
        <v>184</v>
      </c>
      <c r="B70" s="18">
        <v>23080</v>
      </c>
      <c r="C70" s="18">
        <v>19280</v>
      </c>
      <c r="D70" s="19">
        <v>17501</v>
      </c>
      <c r="E70" s="27">
        <v>0.44236898173100436</v>
      </c>
      <c r="F70" s="27">
        <v>0.36608169545952368</v>
      </c>
      <c r="G70" s="28">
        <v>0.3252715816049544</v>
      </c>
      <c r="I70" s="95">
        <v>18631</v>
      </c>
      <c r="J70" s="18">
        <v>16652</v>
      </c>
      <c r="K70" s="19">
        <v>14209</v>
      </c>
      <c r="L70" s="77">
        <v>1.2845855934184207</v>
      </c>
      <c r="M70" s="77">
        <v>1.1654698414031552</v>
      </c>
      <c r="N70" s="78">
        <v>1.0200375021177497</v>
      </c>
      <c r="P70" s="95">
        <v>4449</v>
      </c>
      <c r="Q70" s="18">
        <v>2628</v>
      </c>
      <c r="R70" s="19">
        <v>3292</v>
      </c>
      <c r="S70" s="77">
        <v>0.11810418493379238</v>
      </c>
      <c r="T70" s="77">
        <v>6.8476660089988969E-2</v>
      </c>
      <c r="U70" s="78">
        <v>8.2559256705870609E-2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5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5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4.3" thickBot="1" x14ac:dyDescent="0.3">
      <c r="A72" s="20" t="s">
        <v>4</v>
      </c>
      <c r="B72" s="21">
        <v>5217364</v>
      </c>
      <c r="C72" s="21">
        <v>5266584</v>
      </c>
      <c r="D72" s="22">
        <v>5380427</v>
      </c>
      <c r="E72" s="23">
        <v>100</v>
      </c>
      <c r="F72" s="23">
        <v>100</v>
      </c>
      <c r="G72" s="48">
        <v>100</v>
      </c>
      <c r="I72" s="96">
        <v>1450351</v>
      </c>
      <c r="J72" s="21">
        <v>1428780</v>
      </c>
      <c r="K72" s="22">
        <v>1392988</v>
      </c>
      <c r="L72" s="81">
        <v>100</v>
      </c>
      <c r="M72" s="81">
        <v>100</v>
      </c>
      <c r="N72" s="82">
        <v>100</v>
      </c>
      <c r="P72" s="96">
        <v>3767013</v>
      </c>
      <c r="Q72" s="21">
        <v>3837804</v>
      </c>
      <c r="R72" s="22">
        <v>3987439</v>
      </c>
      <c r="S72" s="81">
        <v>100</v>
      </c>
      <c r="T72" s="81">
        <v>100</v>
      </c>
      <c r="U72" s="82">
        <v>100</v>
      </c>
    </row>
    <row r="73" spans="1:21" x14ac:dyDescent="0.25">
      <c r="A73" s="24"/>
      <c r="B73" s="24"/>
      <c r="C73" s="24"/>
      <c r="D73" s="24"/>
      <c r="E73" s="24"/>
      <c r="F73" s="24"/>
      <c r="G73" s="50"/>
    </row>
    <row r="74" spans="1:21" ht="12.75" customHeight="1" x14ac:dyDescent="0.25">
      <c r="A74" s="61" t="s">
        <v>155</v>
      </c>
      <c r="F74" s="25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185">
        <v>12</v>
      </c>
    </row>
    <row r="75" spans="1:21" ht="12.75" customHeight="1" x14ac:dyDescent="0.25">
      <c r="A75" s="63" t="s">
        <v>156</v>
      </c>
      <c r="F75" s="25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184"/>
    </row>
    <row r="76" spans="1:21" ht="12.75" customHeight="1" x14ac:dyDescent="0.25"/>
    <row r="77" spans="1:21" ht="12.75" customHeight="1" x14ac:dyDescent="0.25"/>
    <row r="80" spans="1:21" ht="12.75" customHeight="1" x14ac:dyDescent="0.25"/>
    <row r="81" ht="12.75" customHeight="1" x14ac:dyDescent="0.25"/>
  </sheetData>
  <mergeCells count="7">
    <mergeCell ref="D4:E4"/>
    <mergeCell ref="D39:E39"/>
    <mergeCell ref="U74:U75"/>
    <mergeCell ref="I4:N4"/>
    <mergeCell ref="P4:U4"/>
    <mergeCell ref="I39:N39"/>
    <mergeCell ref="P39:U39"/>
  </mergeCells>
  <phoneticPr fontId="0" type="noConversion"/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showGridLines="0" showRowColHeaders="0" zoomScaleNormal="100" workbookViewId="0"/>
  </sheetViews>
  <sheetFormatPr defaultColWidth="11.5" defaultRowHeight="13.6" x14ac:dyDescent="0.25"/>
  <cols>
    <col min="1" max="1" width="25.625" style="1" customWidth="1"/>
    <col min="2" max="4" width="11.625" style="1" customWidth="1"/>
    <col min="5" max="7" width="9.625" style="1" customWidth="1"/>
    <col min="8" max="16384" width="11.5" style="1"/>
  </cols>
  <sheetData>
    <row r="1" spans="1:7" ht="5.3" customHeight="1" x14ac:dyDescent="0.25"/>
    <row r="2" spans="1:7" x14ac:dyDescent="0.25">
      <c r="A2" s="69" t="s">
        <v>0</v>
      </c>
      <c r="B2" s="3"/>
      <c r="C2" s="3"/>
      <c r="D2" s="3"/>
      <c r="E2" s="3"/>
      <c r="F2" s="3"/>
    </row>
    <row r="3" spans="1:7" ht="5.95" customHeight="1" x14ac:dyDescent="0.25">
      <c r="A3" s="4"/>
      <c r="B3" s="3"/>
      <c r="C3" s="3"/>
      <c r="D3" s="3"/>
      <c r="E3" s="3"/>
      <c r="F3" s="3"/>
    </row>
    <row r="4" spans="1:7" ht="16.3" thickBot="1" x14ac:dyDescent="0.3">
      <c r="A4" s="5" t="s">
        <v>116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5">
      <c r="A7" s="17" t="s">
        <v>82</v>
      </c>
      <c r="B7" s="18">
        <v>407367</v>
      </c>
      <c r="C7" s="18">
        <v>406766</v>
      </c>
      <c r="D7" s="19">
        <v>394933</v>
      </c>
      <c r="E7" s="27">
        <v>17.045799757138351</v>
      </c>
      <c r="F7" s="27">
        <v>17.984513809396855</v>
      </c>
      <c r="G7" s="28">
        <v>17.780380006420032</v>
      </c>
    </row>
    <row r="8" spans="1:7" x14ac:dyDescent="0.25">
      <c r="A8" s="17" t="s">
        <v>158</v>
      </c>
      <c r="B8" s="18">
        <v>74959</v>
      </c>
      <c r="C8" s="18">
        <v>66956</v>
      </c>
      <c r="D8" s="19">
        <v>64697</v>
      </c>
      <c r="E8" s="27">
        <v>3.1365724371275374</v>
      </c>
      <c r="F8" s="27">
        <v>2.9603533889803368</v>
      </c>
      <c r="G8" s="28">
        <v>2.9127402503091835</v>
      </c>
    </row>
    <row r="9" spans="1:7" x14ac:dyDescent="0.25">
      <c r="A9" s="17" t="s">
        <v>83</v>
      </c>
      <c r="B9" s="18">
        <v>540333</v>
      </c>
      <c r="C9" s="18">
        <v>518539</v>
      </c>
      <c r="D9" s="19">
        <v>517748</v>
      </c>
      <c r="E9" s="27">
        <v>22.609607847895965</v>
      </c>
      <c r="F9" s="27">
        <v>22.92637980118996</v>
      </c>
      <c r="G9" s="28">
        <v>23.309665658640728</v>
      </c>
    </row>
    <row r="10" spans="1:7" x14ac:dyDescent="0.25">
      <c r="A10" s="17" t="s">
        <v>85</v>
      </c>
      <c r="B10" s="18">
        <v>313769</v>
      </c>
      <c r="C10" s="18">
        <v>300072</v>
      </c>
      <c r="D10" s="19">
        <v>294860</v>
      </c>
      <c r="E10" s="27">
        <v>13.129299977655389</v>
      </c>
      <c r="F10" s="27">
        <v>13.267207750434729</v>
      </c>
      <c r="G10" s="28">
        <v>13.274967776035455</v>
      </c>
    </row>
    <row r="11" spans="1:7" x14ac:dyDescent="0.25">
      <c r="A11" s="17" t="s">
        <v>159</v>
      </c>
      <c r="B11" s="18">
        <v>102301</v>
      </c>
      <c r="C11" s="18">
        <v>101279</v>
      </c>
      <c r="D11" s="19">
        <v>101701</v>
      </c>
      <c r="E11" s="27">
        <v>4.2806667230163722</v>
      </c>
      <c r="F11" s="27">
        <v>4.4778904188204125</v>
      </c>
      <c r="G11" s="28">
        <v>4.5787068364328221</v>
      </c>
    </row>
    <row r="12" spans="1:7" x14ac:dyDescent="0.25">
      <c r="A12" s="17" t="s">
        <v>160</v>
      </c>
      <c r="B12" s="18">
        <v>164</v>
      </c>
      <c r="C12" s="18">
        <v>150</v>
      </c>
      <c r="D12" s="19">
        <v>5</v>
      </c>
      <c r="E12" s="27">
        <v>6.862389835629026E-3</v>
      </c>
      <c r="F12" s="27">
        <v>6.6320121922912147E-3</v>
      </c>
      <c r="G12" s="28">
        <v>2.2510628393195847E-4</v>
      </c>
    </row>
    <row r="13" spans="1:7" x14ac:dyDescent="0.25">
      <c r="A13" s="17" t="s">
        <v>161</v>
      </c>
      <c r="B13" s="18">
        <v>58915</v>
      </c>
      <c r="C13" s="18">
        <v>58712</v>
      </c>
      <c r="D13" s="19">
        <v>62846</v>
      </c>
      <c r="E13" s="27">
        <v>2.4652298607688055</v>
      </c>
      <c r="F13" s="27">
        <v>2.5958579988920119</v>
      </c>
      <c r="G13" s="28">
        <v>2.8294059039975723</v>
      </c>
    </row>
    <row r="14" spans="1:7" x14ac:dyDescent="0.25">
      <c r="A14" s="17" t="s">
        <v>162</v>
      </c>
      <c r="B14" s="18">
        <v>280555</v>
      </c>
      <c r="C14" s="18">
        <v>251354</v>
      </c>
      <c r="D14" s="19">
        <v>256884</v>
      </c>
      <c r="E14" s="27">
        <v>11.739498660578667</v>
      </c>
      <c r="F14" s="27">
        <v>11.113218617207773</v>
      </c>
      <c r="G14" s="28">
        <v>11.565240528315444</v>
      </c>
    </row>
    <row r="15" spans="1:7" x14ac:dyDescent="0.25">
      <c r="A15" s="17" t="s">
        <v>163</v>
      </c>
      <c r="B15" s="18">
        <v>100775</v>
      </c>
      <c r="C15" s="18">
        <v>105544</v>
      </c>
      <c r="D15" s="19">
        <v>100445</v>
      </c>
      <c r="E15" s="27">
        <v>4.2168130224726532</v>
      </c>
      <c r="F15" s="27">
        <v>4.6664606321545596</v>
      </c>
      <c r="G15" s="28">
        <v>4.5221601379091139</v>
      </c>
    </row>
    <row r="16" spans="1:7" x14ac:dyDescent="0.25">
      <c r="A16" s="17" t="s">
        <v>164</v>
      </c>
      <c r="B16" s="18">
        <v>153431</v>
      </c>
      <c r="C16" s="18">
        <v>126868</v>
      </c>
      <c r="D16" s="19">
        <v>117719</v>
      </c>
      <c r="E16" s="27">
        <v>6.4201422857951043</v>
      </c>
      <c r="F16" s="27">
        <v>5.6092674854106788</v>
      </c>
      <c r="G16" s="28">
        <v>5.2998573276372438</v>
      </c>
    </row>
    <row r="17" spans="1:7" x14ac:dyDescent="0.25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</row>
    <row r="18" spans="1:7" x14ac:dyDescent="0.25">
      <c r="A18" s="17" t="s">
        <v>167</v>
      </c>
      <c r="B18" s="18">
        <v>0</v>
      </c>
      <c r="C18" s="18">
        <v>0</v>
      </c>
      <c r="D18" s="19">
        <v>0</v>
      </c>
      <c r="E18" s="27" t="s">
        <v>166</v>
      </c>
      <c r="F18" s="27" t="s">
        <v>166</v>
      </c>
      <c r="G18" s="28" t="s">
        <v>166</v>
      </c>
    </row>
    <row r="19" spans="1:7" x14ac:dyDescent="0.25">
      <c r="A19" s="17" t="s">
        <v>168</v>
      </c>
      <c r="B19" s="18">
        <v>67023</v>
      </c>
      <c r="C19" s="18">
        <v>61912</v>
      </c>
      <c r="D19" s="19">
        <v>55248</v>
      </c>
      <c r="E19" s="27">
        <v>2.8044997192278305</v>
      </c>
      <c r="F19" s="27">
        <v>2.7373409256608912</v>
      </c>
      <c r="G19" s="28">
        <v>2.4873343949345683</v>
      </c>
    </row>
    <row r="20" spans="1:7" x14ac:dyDescent="0.25">
      <c r="A20" s="17" t="s">
        <v>169</v>
      </c>
      <c r="B20" s="18">
        <v>65773</v>
      </c>
      <c r="C20" s="18">
        <v>68216</v>
      </c>
      <c r="D20" s="19">
        <v>70188</v>
      </c>
      <c r="E20" s="27">
        <v>2.7521949186513899</v>
      </c>
      <c r="F20" s="27">
        <v>3.016062291395583</v>
      </c>
      <c r="G20" s="28">
        <v>3.1599519713232604</v>
      </c>
    </row>
    <row r="21" spans="1:7" x14ac:dyDescent="0.25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</row>
    <row r="22" spans="1:7" x14ac:dyDescent="0.25">
      <c r="A22" s="17" t="s">
        <v>171</v>
      </c>
      <c r="B22" s="18">
        <v>8203</v>
      </c>
      <c r="C22" s="18">
        <v>0</v>
      </c>
      <c r="D22" s="19">
        <v>0</v>
      </c>
      <c r="E22" s="27">
        <v>0.34324502330283474</v>
      </c>
      <c r="F22" s="27" t="s">
        <v>166</v>
      </c>
      <c r="G22" s="28" t="s">
        <v>166</v>
      </c>
    </row>
    <row r="23" spans="1:7" x14ac:dyDescent="0.25">
      <c r="A23" s="17" t="s">
        <v>172</v>
      </c>
      <c r="B23" s="18">
        <v>0</v>
      </c>
      <c r="C23" s="18">
        <v>0</v>
      </c>
      <c r="D23" s="19">
        <v>0</v>
      </c>
      <c r="E23" s="27" t="s">
        <v>166</v>
      </c>
      <c r="F23" s="27" t="s">
        <v>166</v>
      </c>
      <c r="G23" s="28" t="s">
        <v>166</v>
      </c>
    </row>
    <row r="24" spans="1:7" x14ac:dyDescent="0.25">
      <c r="A24" s="17" t="s">
        <v>173</v>
      </c>
      <c r="B24" s="18">
        <v>21221</v>
      </c>
      <c r="C24" s="18">
        <v>14285</v>
      </c>
      <c r="D24" s="19">
        <v>0</v>
      </c>
      <c r="E24" s="27">
        <v>0.88796813842611921</v>
      </c>
      <c r="F24" s="27">
        <v>0.6315886277792</v>
      </c>
      <c r="G24" s="28" t="s">
        <v>166</v>
      </c>
    </row>
    <row r="25" spans="1:7" x14ac:dyDescent="0.25">
      <c r="A25" s="17" t="s">
        <v>174</v>
      </c>
      <c r="B25" s="18">
        <v>0</v>
      </c>
      <c r="C25" s="18">
        <v>0</v>
      </c>
      <c r="D25" s="19">
        <v>0</v>
      </c>
      <c r="E25" s="27" t="s">
        <v>166</v>
      </c>
      <c r="F25" s="27" t="s">
        <v>166</v>
      </c>
      <c r="G25" s="28" t="s">
        <v>166</v>
      </c>
    </row>
    <row r="26" spans="1:7" x14ac:dyDescent="0.25">
      <c r="A26" s="17" t="s">
        <v>175</v>
      </c>
      <c r="B26" s="18">
        <v>42404</v>
      </c>
      <c r="C26" s="18">
        <v>44736</v>
      </c>
      <c r="D26" s="19">
        <v>46437</v>
      </c>
      <c r="E26" s="27">
        <v>1.7743462109147148</v>
      </c>
      <c r="F26" s="27">
        <v>1.9779313162289318</v>
      </c>
      <c r="G26" s="28">
        <v>2.0906521013896713</v>
      </c>
    </row>
    <row r="27" spans="1:7" x14ac:dyDescent="0.25">
      <c r="A27" s="17" t="s">
        <v>176</v>
      </c>
      <c r="B27" s="18">
        <v>44155</v>
      </c>
      <c r="C27" s="18">
        <v>40706</v>
      </c>
      <c r="D27" s="19">
        <v>39182</v>
      </c>
      <c r="E27" s="27">
        <v>1.847614775562193</v>
      </c>
      <c r="F27" s="27">
        <v>1.7997512553293744</v>
      </c>
      <c r="G27" s="28">
        <v>1.7640228834043994</v>
      </c>
    </row>
    <row r="28" spans="1:7" x14ac:dyDescent="0.25">
      <c r="A28" s="17" t="s">
        <v>177</v>
      </c>
      <c r="B28" s="18">
        <v>37920</v>
      </c>
      <c r="C28" s="18">
        <v>39530</v>
      </c>
      <c r="D28" s="19">
        <v>43694</v>
      </c>
      <c r="E28" s="27">
        <v>1.5867184302869064</v>
      </c>
      <c r="F28" s="27">
        <v>1.7477562797418114</v>
      </c>
      <c r="G28" s="28">
        <v>1.9671587940245987</v>
      </c>
    </row>
    <row r="29" spans="1:7" x14ac:dyDescent="0.25">
      <c r="A29" s="17" t="s">
        <v>178</v>
      </c>
      <c r="B29" s="18">
        <v>0</v>
      </c>
      <c r="C29" s="18">
        <v>2147</v>
      </c>
      <c r="D29" s="19">
        <v>2538</v>
      </c>
      <c r="E29" s="27" t="s">
        <v>166</v>
      </c>
      <c r="F29" s="27">
        <v>9.4926201178994918E-2</v>
      </c>
      <c r="G29" s="28">
        <v>0.11426394972386213</v>
      </c>
    </row>
    <row r="30" spans="1:7" x14ac:dyDescent="0.25">
      <c r="A30" s="17" t="s">
        <v>179</v>
      </c>
      <c r="B30" s="18">
        <v>1506</v>
      </c>
      <c r="C30" s="18">
        <v>1277</v>
      </c>
      <c r="D30" s="19">
        <v>0</v>
      </c>
      <c r="E30" s="27">
        <v>6.3016823734495811E-2</v>
      </c>
      <c r="F30" s="27">
        <v>5.6460530463705874E-2</v>
      </c>
      <c r="G30" s="28" t="s">
        <v>166</v>
      </c>
    </row>
    <row r="31" spans="1:7" x14ac:dyDescent="0.25">
      <c r="A31" s="17" t="s">
        <v>180</v>
      </c>
      <c r="B31" s="18">
        <v>0</v>
      </c>
      <c r="C31" s="18">
        <v>0</v>
      </c>
      <c r="D31" s="19">
        <v>0</v>
      </c>
      <c r="E31" s="27" t="s">
        <v>166</v>
      </c>
      <c r="F31" s="27" t="s">
        <v>166</v>
      </c>
      <c r="G31" s="28" t="s">
        <v>166</v>
      </c>
    </row>
    <row r="32" spans="1:7" x14ac:dyDescent="0.25">
      <c r="A32" s="17" t="s">
        <v>181</v>
      </c>
      <c r="B32" s="18">
        <v>268</v>
      </c>
      <c r="C32" s="18">
        <v>304</v>
      </c>
      <c r="D32" s="19">
        <v>300</v>
      </c>
      <c r="E32" s="27">
        <v>1.1214149243588895E-2</v>
      </c>
      <c r="F32" s="27">
        <v>1.3440878043043527E-2</v>
      </c>
      <c r="G32" s="28">
        <v>1.3506377035917509E-2</v>
      </c>
    </row>
    <row r="33" spans="1:7" x14ac:dyDescent="0.25">
      <c r="A33" s="17" t="s">
        <v>182</v>
      </c>
      <c r="B33" s="18">
        <v>7097</v>
      </c>
      <c r="C33" s="18">
        <v>2444</v>
      </c>
      <c r="D33" s="19">
        <v>10971</v>
      </c>
      <c r="E33" s="27">
        <v>0.2969657357528</v>
      </c>
      <c r="F33" s="27">
        <v>0.10805758531973152</v>
      </c>
      <c r="G33" s="28">
        <v>0.49392820820350331</v>
      </c>
    </row>
    <row r="34" spans="1:7" x14ac:dyDescent="0.25">
      <c r="A34" s="17" t="s">
        <v>183</v>
      </c>
      <c r="B34" s="18">
        <v>0</v>
      </c>
      <c r="C34" s="18">
        <v>0</v>
      </c>
      <c r="D34" s="19">
        <v>0</v>
      </c>
      <c r="E34" s="27" t="s">
        <v>166</v>
      </c>
      <c r="F34" s="27" t="s">
        <v>166</v>
      </c>
      <c r="G34" s="28" t="s">
        <v>166</v>
      </c>
    </row>
    <row r="35" spans="1:7" x14ac:dyDescent="0.25">
      <c r="A35" s="17" t="s">
        <v>184</v>
      </c>
      <c r="B35" s="18">
        <v>61699</v>
      </c>
      <c r="C35" s="18">
        <v>49960</v>
      </c>
      <c r="D35" s="19">
        <v>40777</v>
      </c>
      <c r="E35" s="27">
        <v>2.5817231126126541</v>
      </c>
      <c r="F35" s="27">
        <v>2.2089021941791271</v>
      </c>
      <c r="G35" s="28">
        <v>1.8358317879786941</v>
      </c>
    </row>
    <row r="36" spans="1:7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</row>
    <row r="37" spans="1:7" ht="14.3" thickBot="1" x14ac:dyDescent="0.3">
      <c r="A37" s="20" t="s">
        <v>4</v>
      </c>
      <c r="B37" s="21">
        <v>2389838</v>
      </c>
      <c r="C37" s="21">
        <v>2261757</v>
      </c>
      <c r="D37" s="22">
        <v>2221173</v>
      </c>
      <c r="E37" s="23">
        <v>100</v>
      </c>
      <c r="F37" s="23">
        <v>100</v>
      </c>
      <c r="G37" s="48">
        <v>100</v>
      </c>
    </row>
    <row r="39" spans="1:7" ht="16.3" thickBot="1" x14ac:dyDescent="0.3">
      <c r="A39" s="5" t="s">
        <v>117</v>
      </c>
      <c r="B39" s="6"/>
      <c r="C39" s="6"/>
      <c r="D39" s="6"/>
      <c r="E39" s="6"/>
      <c r="F39" s="6"/>
    </row>
    <row r="40" spans="1:7" x14ac:dyDescent="0.25">
      <c r="A40" s="7"/>
      <c r="B40" s="86"/>
      <c r="C40" s="85" t="s">
        <v>31</v>
      </c>
      <c r="D40" s="87"/>
      <c r="E40" s="11"/>
      <c r="F40" s="9" t="s">
        <v>2</v>
      </c>
      <c r="G40" s="12"/>
    </row>
    <row r="41" spans="1:7" x14ac:dyDescent="0.25">
      <c r="A41" s="13" t="s">
        <v>3</v>
      </c>
      <c r="B41" s="14" t="s">
        <v>157</v>
      </c>
      <c r="C41" s="15" t="s">
        <v>153</v>
      </c>
      <c r="D41" s="66" t="s">
        <v>154</v>
      </c>
      <c r="E41" s="15" t="s">
        <v>157</v>
      </c>
      <c r="F41" s="15" t="s">
        <v>153</v>
      </c>
      <c r="G41" s="16" t="s">
        <v>154</v>
      </c>
    </row>
    <row r="42" spans="1:7" x14ac:dyDescent="0.25">
      <c r="A42" s="17" t="s">
        <v>82</v>
      </c>
      <c r="B42" s="18">
        <v>207547</v>
      </c>
      <c r="C42" s="18">
        <v>212778</v>
      </c>
      <c r="D42" s="19">
        <v>206837</v>
      </c>
      <c r="E42" s="27">
        <v>12.01839585247879</v>
      </c>
      <c r="F42" s="27">
        <v>11.854673859691445</v>
      </c>
      <c r="G42" s="28">
        <v>11.113702172748468</v>
      </c>
    </row>
    <row r="43" spans="1:7" x14ac:dyDescent="0.25">
      <c r="A43" s="17" t="s">
        <v>158</v>
      </c>
      <c r="B43" s="18">
        <v>104438</v>
      </c>
      <c r="C43" s="18">
        <v>100907</v>
      </c>
      <c r="D43" s="19">
        <v>103533</v>
      </c>
      <c r="E43" s="27">
        <v>6.0476770372068973</v>
      </c>
      <c r="F43" s="27">
        <v>5.6219138029302123</v>
      </c>
      <c r="G43" s="28">
        <v>5.5630033652159288</v>
      </c>
    </row>
    <row r="44" spans="1:7" x14ac:dyDescent="0.25">
      <c r="A44" s="17" t="s">
        <v>83</v>
      </c>
      <c r="B44" s="18">
        <v>292439</v>
      </c>
      <c r="C44" s="18">
        <v>302916</v>
      </c>
      <c r="D44" s="19">
        <v>325169</v>
      </c>
      <c r="E44" s="27">
        <v>16.93422533066267</v>
      </c>
      <c r="F44" s="27">
        <v>16.876605602469681</v>
      </c>
      <c r="G44" s="28">
        <v>17.471880861791877</v>
      </c>
    </row>
    <row r="45" spans="1:7" x14ac:dyDescent="0.25">
      <c r="A45" s="17" t="s">
        <v>85</v>
      </c>
      <c r="B45" s="18">
        <v>207960</v>
      </c>
      <c r="C45" s="18">
        <v>229699</v>
      </c>
      <c r="D45" s="19">
        <v>210814</v>
      </c>
      <c r="E45" s="27">
        <v>12.042311387211038</v>
      </c>
      <c r="F45" s="27">
        <v>12.797407301963856</v>
      </c>
      <c r="G45" s="28">
        <v>11.327393115573111</v>
      </c>
    </row>
    <row r="46" spans="1:7" x14ac:dyDescent="0.25">
      <c r="A46" s="17" t="s">
        <v>159</v>
      </c>
      <c r="B46" s="18">
        <v>46183</v>
      </c>
      <c r="C46" s="18">
        <v>48737</v>
      </c>
      <c r="D46" s="19">
        <v>49869</v>
      </c>
      <c r="E46" s="27">
        <v>2.6743126889573348</v>
      </c>
      <c r="F46" s="27">
        <v>2.7153241401826409</v>
      </c>
      <c r="G46" s="28">
        <v>2.6795457952532349</v>
      </c>
    </row>
    <row r="47" spans="1:7" x14ac:dyDescent="0.25">
      <c r="A47" s="17" t="s">
        <v>160</v>
      </c>
      <c r="B47" s="18">
        <v>178</v>
      </c>
      <c r="C47" s="18">
        <v>165</v>
      </c>
      <c r="D47" s="19">
        <v>2</v>
      </c>
      <c r="E47" s="27">
        <v>1.0307421749007331E-2</v>
      </c>
      <c r="F47" s="27">
        <v>9.1927792668842108E-3</v>
      </c>
      <c r="G47" s="28">
        <v>1.0746338588113797E-4</v>
      </c>
    </row>
    <row r="48" spans="1:7" x14ac:dyDescent="0.25">
      <c r="A48" s="17" t="s">
        <v>161</v>
      </c>
      <c r="B48" s="18">
        <v>52054</v>
      </c>
      <c r="C48" s="18">
        <v>58200</v>
      </c>
      <c r="D48" s="19">
        <v>67818</v>
      </c>
      <c r="E48" s="27">
        <v>3.0142838860833012</v>
      </c>
      <c r="F48" s="27">
        <v>3.242543959591885</v>
      </c>
      <c r="G48" s="28">
        <v>3.6439759518435073</v>
      </c>
    </row>
    <row r="49" spans="1:7" x14ac:dyDescent="0.25">
      <c r="A49" s="17" t="s">
        <v>162</v>
      </c>
      <c r="B49" s="18">
        <v>309197</v>
      </c>
      <c r="C49" s="18">
        <v>316367</v>
      </c>
      <c r="D49" s="19">
        <v>330800</v>
      </c>
      <c r="E49" s="27">
        <v>17.904628553527079</v>
      </c>
      <c r="F49" s="27">
        <v>17.626012111068832</v>
      </c>
      <c r="G49" s="28">
        <v>17.77444402474022</v>
      </c>
    </row>
    <row r="50" spans="1:7" x14ac:dyDescent="0.25">
      <c r="A50" s="17" t="s">
        <v>163</v>
      </c>
      <c r="B50" s="18">
        <v>220316</v>
      </c>
      <c r="C50" s="18">
        <v>237539</v>
      </c>
      <c r="D50" s="19">
        <v>272132</v>
      </c>
      <c r="E50" s="27">
        <v>12.757808595810671</v>
      </c>
      <c r="F50" s="27">
        <v>13.234203601675203</v>
      </c>
      <c r="G50" s="28">
        <v>14.622113063302919</v>
      </c>
    </row>
    <row r="51" spans="1:7" x14ac:dyDescent="0.25">
      <c r="A51" s="17" t="s">
        <v>164</v>
      </c>
      <c r="B51" s="18">
        <v>108669</v>
      </c>
      <c r="C51" s="18">
        <v>95099</v>
      </c>
      <c r="D51" s="19">
        <v>94781</v>
      </c>
      <c r="E51" s="27">
        <v>6.2926809777689758</v>
      </c>
      <c r="F51" s="27">
        <v>5.2983279727358878</v>
      </c>
      <c r="G51" s="28">
        <v>5.0927435886000687</v>
      </c>
    </row>
    <row r="52" spans="1:7" x14ac:dyDescent="0.25">
      <c r="A52" s="17" t="s">
        <v>165</v>
      </c>
      <c r="B52" s="18">
        <v>0</v>
      </c>
      <c r="C52" s="18">
        <v>0</v>
      </c>
      <c r="D52" s="19">
        <v>0</v>
      </c>
      <c r="E52" s="27" t="s">
        <v>166</v>
      </c>
      <c r="F52" s="27" t="s">
        <v>166</v>
      </c>
      <c r="G52" s="28" t="s">
        <v>166</v>
      </c>
    </row>
    <row r="53" spans="1:7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166</v>
      </c>
      <c r="F53" s="27" t="s">
        <v>166</v>
      </c>
      <c r="G53" s="28" t="s">
        <v>166</v>
      </c>
    </row>
    <row r="54" spans="1:7" x14ac:dyDescent="0.25">
      <c r="A54" s="17" t="s">
        <v>168</v>
      </c>
      <c r="B54" s="18">
        <v>39884</v>
      </c>
      <c r="C54" s="18">
        <v>39944</v>
      </c>
      <c r="D54" s="19">
        <v>40924</v>
      </c>
      <c r="E54" s="27">
        <v>2.3095573541427439</v>
      </c>
      <c r="F54" s="27">
        <v>2.2254325759783207</v>
      </c>
      <c r="G54" s="28">
        <v>2.1989158018998451</v>
      </c>
    </row>
    <row r="55" spans="1:7" x14ac:dyDescent="0.25">
      <c r="A55" s="17" t="s">
        <v>169</v>
      </c>
      <c r="B55" s="18">
        <v>19806</v>
      </c>
      <c r="C55" s="18">
        <v>20984</v>
      </c>
      <c r="D55" s="19">
        <v>21842</v>
      </c>
      <c r="E55" s="27">
        <v>1.1469033436002203</v>
      </c>
      <c r="F55" s="27">
        <v>1.1690986674927168</v>
      </c>
      <c r="G55" s="28">
        <v>1.1736076372079078</v>
      </c>
    </row>
    <row r="56" spans="1:7" x14ac:dyDescent="0.25">
      <c r="A56" s="17" t="s">
        <v>170</v>
      </c>
      <c r="B56" s="18">
        <v>0</v>
      </c>
      <c r="C56" s="18">
        <v>0</v>
      </c>
      <c r="D56" s="19">
        <v>0</v>
      </c>
      <c r="E56" s="27" t="s">
        <v>166</v>
      </c>
      <c r="F56" s="27" t="s">
        <v>166</v>
      </c>
      <c r="G56" s="28" t="s">
        <v>166</v>
      </c>
    </row>
    <row r="57" spans="1:7" x14ac:dyDescent="0.25">
      <c r="A57" s="17" t="s">
        <v>171</v>
      </c>
      <c r="B57" s="18">
        <v>1040</v>
      </c>
      <c r="C57" s="18">
        <v>0</v>
      </c>
      <c r="D57" s="19">
        <v>0</v>
      </c>
      <c r="E57" s="27">
        <v>6.0223138308806878E-2</v>
      </c>
      <c r="F57" s="27" t="s">
        <v>166</v>
      </c>
      <c r="G57" s="28" t="s">
        <v>166</v>
      </c>
    </row>
    <row r="58" spans="1:7" x14ac:dyDescent="0.25">
      <c r="A58" s="17" t="s">
        <v>172</v>
      </c>
      <c r="B58" s="18">
        <v>0</v>
      </c>
      <c r="C58" s="18">
        <v>0</v>
      </c>
      <c r="D58" s="19">
        <v>0</v>
      </c>
      <c r="E58" s="27" t="s">
        <v>166</v>
      </c>
      <c r="F58" s="27" t="s">
        <v>166</v>
      </c>
      <c r="G58" s="28" t="s">
        <v>166</v>
      </c>
    </row>
    <row r="59" spans="1:7" x14ac:dyDescent="0.25">
      <c r="A59" s="17" t="s">
        <v>173</v>
      </c>
      <c r="B59" s="18">
        <v>25115</v>
      </c>
      <c r="C59" s="18">
        <v>16613</v>
      </c>
      <c r="D59" s="19">
        <v>0</v>
      </c>
      <c r="E59" s="27">
        <v>1.4543308832939277</v>
      </c>
      <c r="F59" s="27">
        <v>0.92557358764089326</v>
      </c>
      <c r="G59" s="28" t="s">
        <v>166</v>
      </c>
    </row>
    <row r="60" spans="1:7" x14ac:dyDescent="0.25">
      <c r="A60" s="17" t="s">
        <v>174</v>
      </c>
      <c r="B60" s="18">
        <v>0</v>
      </c>
      <c r="C60" s="18">
        <v>0</v>
      </c>
      <c r="D60" s="19">
        <v>0</v>
      </c>
      <c r="E60" s="27" t="s">
        <v>166</v>
      </c>
      <c r="F60" s="27" t="s">
        <v>166</v>
      </c>
      <c r="G60" s="28" t="s">
        <v>166</v>
      </c>
    </row>
    <row r="61" spans="1:7" x14ac:dyDescent="0.25">
      <c r="A61" s="17" t="s">
        <v>175</v>
      </c>
      <c r="B61" s="18">
        <v>14019</v>
      </c>
      <c r="C61" s="18">
        <v>15407</v>
      </c>
      <c r="D61" s="19">
        <v>17101</v>
      </c>
      <c r="E61" s="27">
        <v>0.81179632302996507</v>
      </c>
      <c r="F61" s="27">
        <v>0.85838272827203055</v>
      </c>
      <c r="G61" s="28">
        <v>0.91886568097667021</v>
      </c>
    </row>
    <row r="62" spans="1:7" x14ac:dyDescent="0.25">
      <c r="A62" s="17" t="s">
        <v>176</v>
      </c>
      <c r="B62" s="18">
        <v>27379</v>
      </c>
      <c r="C62" s="18">
        <v>27792</v>
      </c>
      <c r="D62" s="19">
        <v>26216</v>
      </c>
      <c r="E62" s="27">
        <v>1.5854320228430996</v>
      </c>
      <c r="F62" s="27">
        <v>1.5483983114257331</v>
      </c>
      <c r="G62" s="28">
        <v>1.4086300621299566</v>
      </c>
    </row>
    <row r="63" spans="1:7" x14ac:dyDescent="0.25">
      <c r="A63" s="17" t="s">
        <v>177</v>
      </c>
      <c r="B63" s="18">
        <v>26996</v>
      </c>
      <c r="C63" s="18">
        <v>57443</v>
      </c>
      <c r="D63" s="19">
        <v>66952</v>
      </c>
      <c r="E63" s="27">
        <v>1.5632536940236064</v>
      </c>
      <c r="F63" s="27">
        <v>3.2003686025916953</v>
      </c>
      <c r="G63" s="28">
        <v>3.5974443057569747</v>
      </c>
    </row>
    <row r="64" spans="1:7" x14ac:dyDescent="0.25">
      <c r="A64" s="17" t="s">
        <v>178</v>
      </c>
      <c r="B64" s="18">
        <v>0</v>
      </c>
      <c r="C64" s="18">
        <v>0</v>
      </c>
      <c r="D64" s="19">
        <v>0</v>
      </c>
      <c r="E64" s="27" t="s">
        <v>166</v>
      </c>
      <c r="F64" s="27" t="s">
        <v>166</v>
      </c>
      <c r="G64" s="28" t="s">
        <v>166</v>
      </c>
    </row>
    <row r="65" spans="1:7" x14ac:dyDescent="0.25">
      <c r="A65" s="17" t="s">
        <v>179</v>
      </c>
      <c r="B65" s="18">
        <v>1100</v>
      </c>
      <c r="C65" s="18">
        <v>861</v>
      </c>
      <c r="D65" s="19">
        <v>0</v>
      </c>
      <c r="E65" s="27">
        <v>6.3697550134314967E-2</v>
      </c>
      <c r="F65" s="27">
        <v>4.7969593629013971E-2</v>
      </c>
      <c r="G65" s="28" t="s">
        <v>166</v>
      </c>
    </row>
    <row r="66" spans="1:7" x14ac:dyDescent="0.25">
      <c r="A66" s="17" t="s">
        <v>180</v>
      </c>
      <c r="B66" s="18">
        <v>0</v>
      </c>
      <c r="C66" s="18">
        <v>0</v>
      </c>
      <c r="D66" s="19">
        <v>0</v>
      </c>
      <c r="E66" s="27" t="s">
        <v>166</v>
      </c>
      <c r="F66" s="27" t="s">
        <v>166</v>
      </c>
      <c r="G66" s="28" t="s">
        <v>166</v>
      </c>
    </row>
    <row r="67" spans="1:7" x14ac:dyDescent="0.25">
      <c r="A67" s="17" t="s">
        <v>181</v>
      </c>
      <c r="B67" s="18">
        <v>95</v>
      </c>
      <c r="C67" s="18">
        <v>150</v>
      </c>
      <c r="D67" s="19">
        <v>198</v>
      </c>
      <c r="E67" s="27">
        <v>5.5011520570544745E-3</v>
      </c>
      <c r="F67" s="27">
        <v>8.3570720608038274E-3</v>
      </c>
      <c r="G67" s="28">
        <v>1.0638875202232658E-2</v>
      </c>
    </row>
    <row r="68" spans="1:7" x14ac:dyDescent="0.25">
      <c r="A68" s="17" t="s">
        <v>182</v>
      </c>
      <c r="B68" s="18">
        <v>6467</v>
      </c>
      <c r="C68" s="18">
        <v>2560</v>
      </c>
      <c r="D68" s="19">
        <v>8941</v>
      </c>
      <c r="E68" s="27">
        <v>0.37448368792601355</v>
      </c>
      <c r="F68" s="27">
        <v>0.14262736317105199</v>
      </c>
      <c r="G68" s="28">
        <v>0.4804150665816273</v>
      </c>
    </row>
    <row r="69" spans="1:7" x14ac:dyDescent="0.25">
      <c r="A69" s="17" t="s">
        <v>183</v>
      </c>
      <c r="B69" s="18">
        <v>0</v>
      </c>
      <c r="C69" s="18">
        <v>0</v>
      </c>
      <c r="D69" s="19">
        <v>0</v>
      </c>
      <c r="E69" s="27" t="s">
        <v>166</v>
      </c>
      <c r="F69" s="27" t="s">
        <v>166</v>
      </c>
      <c r="G69" s="28" t="s">
        <v>166</v>
      </c>
    </row>
    <row r="70" spans="1:7" x14ac:dyDescent="0.25">
      <c r="A70" s="17" t="s">
        <v>184</v>
      </c>
      <c r="B70" s="18">
        <v>16029</v>
      </c>
      <c r="C70" s="18">
        <v>10726</v>
      </c>
      <c r="D70" s="19">
        <v>17170</v>
      </c>
      <c r="E70" s="27">
        <v>0.9281891191844861</v>
      </c>
      <c r="F70" s="27">
        <v>0.59758636616121241</v>
      </c>
      <c r="G70" s="28">
        <v>0.92257316778956955</v>
      </c>
    </row>
    <row r="71" spans="1:7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</row>
    <row r="72" spans="1:7" ht="14.3" thickBot="1" x14ac:dyDescent="0.3">
      <c r="A72" s="20" t="s">
        <v>4</v>
      </c>
      <c r="B72" s="21">
        <v>1726911</v>
      </c>
      <c r="C72" s="21">
        <v>1794887</v>
      </c>
      <c r="D72" s="22">
        <v>1861099</v>
      </c>
      <c r="E72" s="23">
        <v>100</v>
      </c>
      <c r="F72" s="23">
        <v>100</v>
      </c>
      <c r="G72" s="48">
        <v>100</v>
      </c>
    </row>
    <row r="73" spans="1:7" x14ac:dyDescent="0.25">
      <c r="A73" s="24"/>
      <c r="B73" s="24"/>
      <c r="C73" s="24"/>
      <c r="D73" s="24"/>
      <c r="E73" s="24"/>
      <c r="F73" s="24"/>
      <c r="G73" s="24"/>
    </row>
    <row r="74" spans="1:7" ht="12.75" customHeight="1" x14ac:dyDescent="0.25">
      <c r="A74" s="26" t="s">
        <v>155</v>
      </c>
      <c r="G74" s="185">
        <v>13</v>
      </c>
    </row>
    <row r="75" spans="1:7" ht="12.75" customHeight="1" x14ac:dyDescent="0.25">
      <c r="A75" s="26" t="s">
        <v>156</v>
      </c>
      <c r="G75" s="184"/>
    </row>
    <row r="76" spans="1:7" ht="12.75" customHeight="1" x14ac:dyDescent="0.25"/>
  </sheetData>
  <mergeCells count="1">
    <mergeCell ref="G74:G75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showRowColHeaders="0" zoomScaleNormal="100" workbookViewId="0"/>
  </sheetViews>
  <sheetFormatPr defaultColWidth="11.5" defaultRowHeight="13.6" x14ac:dyDescent="0.25"/>
  <cols>
    <col min="1" max="1" width="25.625" style="1" customWidth="1"/>
    <col min="2" max="4" width="11.625" style="1" customWidth="1"/>
    <col min="5" max="7" width="9.625" style="1" customWidth="1"/>
    <col min="8" max="8" width="6.625" style="1" customWidth="1"/>
    <col min="9" max="11" width="11.5" style="1"/>
    <col min="12" max="14" width="9.625" style="1" customWidth="1"/>
    <col min="15" max="15" width="6.625" style="1" customWidth="1"/>
    <col min="16" max="18" width="11.5" style="1"/>
    <col min="19" max="21" width="9.625" style="1" customWidth="1"/>
    <col min="22" max="16384" width="11.5" style="1"/>
  </cols>
  <sheetData>
    <row r="1" spans="1:21" ht="5.3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5.95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3" thickBot="1" x14ac:dyDescent="0.3">
      <c r="A4" s="5" t="s">
        <v>118</v>
      </c>
      <c r="B4" s="6"/>
      <c r="C4" s="6"/>
      <c r="D4" s="195" t="s">
        <v>105</v>
      </c>
      <c r="E4" s="195"/>
      <c r="F4" s="6"/>
      <c r="I4" s="195" t="s">
        <v>108</v>
      </c>
      <c r="J4" s="195"/>
      <c r="K4" s="195"/>
      <c r="L4" s="195"/>
      <c r="M4" s="195"/>
      <c r="N4" s="195"/>
      <c r="P4" s="195" t="s">
        <v>109</v>
      </c>
      <c r="Q4" s="195"/>
      <c r="R4" s="195"/>
      <c r="S4" s="195"/>
      <c r="T4" s="195"/>
      <c r="U4" s="195"/>
    </row>
    <row r="5" spans="1:21" x14ac:dyDescent="0.25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7" t="s">
        <v>82</v>
      </c>
      <c r="B7" s="18">
        <v>257326</v>
      </c>
      <c r="C7" s="18">
        <v>273583</v>
      </c>
      <c r="D7" s="19">
        <v>284027</v>
      </c>
      <c r="E7" s="27">
        <v>18.549346873781314</v>
      </c>
      <c r="F7" s="27">
        <v>18.52084028641389</v>
      </c>
      <c r="G7" s="28">
        <v>18.472363678460539</v>
      </c>
      <c r="I7" s="95">
        <v>257326</v>
      </c>
      <c r="J7" s="18">
        <v>273583</v>
      </c>
      <c r="K7" s="19">
        <v>284027</v>
      </c>
      <c r="L7" s="77">
        <v>18.629909676148884</v>
      </c>
      <c r="M7" s="77">
        <v>18.600345786685104</v>
      </c>
      <c r="N7" s="78">
        <v>18.543458404904932</v>
      </c>
      <c r="P7" s="95">
        <v>0</v>
      </c>
      <c r="Q7" s="18">
        <v>0</v>
      </c>
      <c r="R7" s="19">
        <v>0</v>
      </c>
      <c r="S7" s="77" t="s">
        <v>166</v>
      </c>
      <c r="T7" s="77" t="s">
        <v>166</v>
      </c>
      <c r="U7" s="78" t="s">
        <v>166</v>
      </c>
    </row>
    <row r="8" spans="1:21" x14ac:dyDescent="0.25">
      <c r="A8" s="17" t="s">
        <v>158</v>
      </c>
      <c r="B8" s="18">
        <v>116981</v>
      </c>
      <c r="C8" s="18">
        <v>119463</v>
      </c>
      <c r="D8" s="19">
        <v>125732</v>
      </c>
      <c r="E8" s="27">
        <v>8.4325763686600332</v>
      </c>
      <c r="F8" s="27">
        <v>8.0873268556009048</v>
      </c>
      <c r="G8" s="28">
        <v>8.1772762097272462</v>
      </c>
      <c r="I8" s="95">
        <v>114465</v>
      </c>
      <c r="J8" s="18">
        <v>116121</v>
      </c>
      <c r="K8" s="19">
        <v>122525</v>
      </c>
      <c r="L8" s="77">
        <v>8.2870468241855946</v>
      </c>
      <c r="M8" s="77">
        <v>7.8948280890832434</v>
      </c>
      <c r="N8" s="78">
        <v>7.9993706269508769</v>
      </c>
      <c r="P8" s="95">
        <v>2516</v>
      </c>
      <c r="Q8" s="18">
        <v>3342</v>
      </c>
      <c r="R8" s="19">
        <v>3207</v>
      </c>
      <c r="S8" s="77">
        <v>41.940323387231203</v>
      </c>
      <c r="T8" s="77">
        <v>52.929996832435855</v>
      </c>
      <c r="U8" s="78">
        <v>54.402035623409667</v>
      </c>
    </row>
    <row r="9" spans="1:21" x14ac:dyDescent="0.25">
      <c r="A9" s="17" t="s">
        <v>83</v>
      </c>
      <c r="B9" s="18">
        <v>393449</v>
      </c>
      <c r="C9" s="18">
        <v>403866</v>
      </c>
      <c r="D9" s="19">
        <v>422040</v>
      </c>
      <c r="E9" s="27">
        <v>28.361774473400992</v>
      </c>
      <c r="F9" s="27">
        <v>27.340652317990635</v>
      </c>
      <c r="G9" s="28">
        <v>27.448363595212729</v>
      </c>
      <c r="I9" s="95">
        <v>393449</v>
      </c>
      <c r="J9" s="18">
        <v>403866</v>
      </c>
      <c r="K9" s="19">
        <v>422040</v>
      </c>
      <c r="L9" s="77">
        <v>28.484954229930526</v>
      </c>
      <c r="M9" s="77">
        <v>27.458019144045377</v>
      </c>
      <c r="N9" s="78">
        <v>27.554004320737384</v>
      </c>
      <c r="P9" s="95">
        <v>0</v>
      </c>
      <c r="Q9" s="18">
        <v>0</v>
      </c>
      <c r="R9" s="19">
        <v>0</v>
      </c>
      <c r="S9" s="77" t="s">
        <v>166</v>
      </c>
      <c r="T9" s="77" t="s">
        <v>166</v>
      </c>
      <c r="U9" s="78" t="s">
        <v>166</v>
      </c>
    </row>
    <row r="10" spans="1:21" x14ac:dyDescent="0.25">
      <c r="A10" s="17" t="s">
        <v>85</v>
      </c>
      <c r="B10" s="18">
        <v>111387</v>
      </c>
      <c r="C10" s="18">
        <v>124589</v>
      </c>
      <c r="D10" s="19">
        <v>134149</v>
      </c>
      <c r="E10" s="27">
        <v>8.0293328316216748</v>
      </c>
      <c r="F10" s="27">
        <v>8.4343434001528603</v>
      </c>
      <c r="G10" s="28">
        <v>8.7246955926788754</v>
      </c>
      <c r="I10" s="95">
        <v>111387</v>
      </c>
      <c r="J10" s="18">
        <v>124589</v>
      </c>
      <c r="K10" s="19">
        <v>134149</v>
      </c>
      <c r="L10" s="77">
        <v>8.0642055178924625</v>
      </c>
      <c r="M10" s="77">
        <v>8.4705500020736331</v>
      </c>
      <c r="N10" s="78">
        <v>8.7582743948976383</v>
      </c>
      <c r="P10" s="95">
        <v>0</v>
      </c>
      <c r="Q10" s="18">
        <v>0</v>
      </c>
      <c r="R10" s="19">
        <v>0</v>
      </c>
      <c r="S10" s="77" t="s">
        <v>166</v>
      </c>
      <c r="T10" s="77" t="s">
        <v>166</v>
      </c>
      <c r="U10" s="78" t="s">
        <v>166</v>
      </c>
    </row>
    <row r="11" spans="1:21" x14ac:dyDescent="0.25">
      <c r="A11" s="17" t="s">
        <v>159</v>
      </c>
      <c r="B11" s="18">
        <v>249873</v>
      </c>
      <c r="C11" s="18">
        <v>254897</v>
      </c>
      <c r="D11" s="19">
        <v>264087</v>
      </c>
      <c r="E11" s="27">
        <v>18.012097306111151</v>
      </c>
      <c r="F11" s="27">
        <v>17.255847865130658</v>
      </c>
      <c r="G11" s="28">
        <v>17.17551890050456</v>
      </c>
      <c r="I11" s="95">
        <v>249873</v>
      </c>
      <c r="J11" s="18">
        <v>254897</v>
      </c>
      <c r="K11" s="19">
        <v>264087</v>
      </c>
      <c r="L11" s="77">
        <v>18.090326747038194</v>
      </c>
      <c r="M11" s="77">
        <v>17.329923058043349</v>
      </c>
      <c r="N11" s="78">
        <v>17.241622450598459</v>
      </c>
      <c r="P11" s="95">
        <v>0</v>
      </c>
      <c r="Q11" s="18">
        <v>0</v>
      </c>
      <c r="R11" s="19">
        <v>0</v>
      </c>
      <c r="S11" s="77" t="s">
        <v>166</v>
      </c>
      <c r="T11" s="77" t="s">
        <v>166</v>
      </c>
      <c r="U11" s="78" t="s">
        <v>166</v>
      </c>
    </row>
    <row r="12" spans="1:21" x14ac:dyDescent="0.25">
      <c r="A12" s="17" t="s">
        <v>160</v>
      </c>
      <c r="B12" s="18">
        <v>14079</v>
      </c>
      <c r="C12" s="18">
        <v>14925</v>
      </c>
      <c r="D12" s="19">
        <v>15692</v>
      </c>
      <c r="E12" s="27">
        <v>1.0148848333863159</v>
      </c>
      <c r="F12" s="27">
        <v>1.0103827404287813</v>
      </c>
      <c r="G12" s="28">
        <v>1.0205661111176147</v>
      </c>
      <c r="I12" s="95">
        <v>14079</v>
      </c>
      <c r="J12" s="18">
        <v>14925</v>
      </c>
      <c r="K12" s="19">
        <v>15692</v>
      </c>
      <c r="L12" s="77">
        <v>1.0192926417482111</v>
      </c>
      <c r="M12" s="77">
        <v>1.0147200698372165</v>
      </c>
      <c r="N12" s="78">
        <v>1.0244939716638495</v>
      </c>
      <c r="P12" s="95">
        <v>0</v>
      </c>
      <c r="Q12" s="18">
        <v>0</v>
      </c>
      <c r="R12" s="19">
        <v>0</v>
      </c>
      <c r="S12" s="77" t="s">
        <v>166</v>
      </c>
      <c r="T12" s="77" t="s">
        <v>166</v>
      </c>
      <c r="U12" s="78" t="s">
        <v>166</v>
      </c>
    </row>
    <row r="13" spans="1:21" x14ac:dyDescent="0.25">
      <c r="A13" s="17" t="s">
        <v>161</v>
      </c>
      <c r="B13" s="18">
        <v>5933</v>
      </c>
      <c r="C13" s="18">
        <v>6116</v>
      </c>
      <c r="D13" s="19">
        <v>5967</v>
      </c>
      <c r="E13" s="27">
        <v>0.42768035488891337</v>
      </c>
      <c r="F13" s="27">
        <v>0.41403690723366343</v>
      </c>
      <c r="G13" s="28">
        <v>0.38807787312253428</v>
      </c>
      <c r="I13" s="95">
        <v>5933</v>
      </c>
      <c r="J13" s="18">
        <v>6116</v>
      </c>
      <c r="K13" s="19">
        <v>5967</v>
      </c>
      <c r="L13" s="77">
        <v>0.42953783958321873</v>
      </c>
      <c r="M13" s="77">
        <v>0.41581426781403119</v>
      </c>
      <c r="N13" s="78">
        <v>0.38957147138148035</v>
      </c>
      <c r="P13" s="95">
        <v>0</v>
      </c>
      <c r="Q13" s="18">
        <v>0</v>
      </c>
      <c r="R13" s="19">
        <v>0</v>
      </c>
      <c r="S13" s="77" t="s">
        <v>166</v>
      </c>
      <c r="T13" s="77" t="s">
        <v>166</v>
      </c>
      <c r="U13" s="78" t="s">
        <v>166</v>
      </c>
    </row>
    <row r="14" spans="1:21" x14ac:dyDescent="0.25">
      <c r="A14" s="17" t="s">
        <v>162</v>
      </c>
      <c r="B14" s="18">
        <v>2818</v>
      </c>
      <c r="C14" s="18">
        <v>2195</v>
      </c>
      <c r="D14" s="19">
        <v>2036</v>
      </c>
      <c r="E14" s="27">
        <v>0.20313555369576233</v>
      </c>
      <c r="F14" s="27">
        <v>0.14859565261247404</v>
      </c>
      <c r="G14" s="28">
        <v>0.13241604653552536</v>
      </c>
      <c r="I14" s="95">
        <v>0</v>
      </c>
      <c r="J14" s="18">
        <v>0</v>
      </c>
      <c r="K14" s="19">
        <v>0</v>
      </c>
      <c r="L14" s="77" t="s">
        <v>166</v>
      </c>
      <c r="M14" s="77" t="s">
        <v>166</v>
      </c>
      <c r="N14" s="78" t="s">
        <v>166</v>
      </c>
      <c r="P14" s="95">
        <v>2818</v>
      </c>
      <c r="Q14" s="18">
        <v>2195</v>
      </c>
      <c r="R14" s="19">
        <v>2036</v>
      </c>
      <c r="S14" s="77">
        <v>46.974495749291549</v>
      </c>
      <c r="T14" s="77">
        <v>34.764016471333548</v>
      </c>
      <c r="U14" s="78">
        <v>34.53774385072095</v>
      </c>
    </row>
    <row r="15" spans="1:21" x14ac:dyDescent="0.25">
      <c r="A15" s="17" t="s">
        <v>163</v>
      </c>
      <c r="B15" s="18">
        <v>3308</v>
      </c>
      <c r="C15" s="18">
        <v>3102</v>
      </c>
      <c r="D15" s="19">
        <v>4458</v>
      </c>
      <c r="E15" s="27">
        <v>0.2384572078160333</v>
      </c>
      <c r="F15" s="27">
        <v>0.20999713640268541</v>
      </c>
      <c r="G15" s="28">
        <v>0.28993651053800196</v>
      </c>
      <c r="I15" s="95">
        <v>3308</v>
      </c>
      <c r="J15" s="18">
        <v>3102</v>
      </c>
      <c r="K15" s="19">
        <v>4458</v>
      </c>
      <c r="L15" s="77">
        <v>0.23949286589268287</v>
      </c>
      <c r="M15" s="77">
        <v>0.21089860345963454</v>
      </c>
      <c r="N15" s="78">
        <v>0.29105239138907985</v>
      </c>
      <c r="P15" s="95">
        <v>0</v>
      </c>
      <c r="Q15" s="18">
        <v>0</v>
      </c>
      <c r="R15" s="19">
        <v>0</v>
      </c>
      <c r="S15" s="77" t="s">
        <v>166</v>
      </c>
      <c r="T15" s="77" t="s">
        <v>166</v>
      </c>
      <c r="U15" s="78" t="s">
        <v>166</v>
      </c>
    </row>
    <row r="16" spans="1:21" x14ac:dyDescent="0.25">
      <c r="A16" s="17" t="s">
        <v>164</v>
      </c>
      <c r="B16" s="18">
        <v>50351</v>
      </c>
      <c r="C16" s="18">
        <v>71234</v>
      </c>
      <c r="D16" s="19">
        <v>75345</v>
      </c>
      <c r="E16" s="27">
        <v>3.629552258387271</v>
      </c>
      <c r="F16" s="27">
        <v>4.8223520356250464</v>
      </c>
      <c r="G16" s="28">
        <v>4.9002392073767966</v>
      </c>
      <c r="I16" s="95">
        <v>50351</v>
      </c>
      <c r="J16" s="18">
        <v>71234</v>
      </c>
      <c r="K16" s="19">
        <v>75345</v>
      </c>
      <c r="L16" s="77">
        <v>3.6453159886827313</v>
      </c>
      <c r="M16" s="77">
        <v>4.843053229801292</v>
      </c>
      <c r="N16" s="78">
        <v>4.9190987952467973</v>
      </c>
      <c r="P16" s="95">
        <v>0</v>
      </c>
      <c r="Q16" s="18">
        <v>0</v>
      </c>
      <c r="R16" s="19">
        <v>0</v>
      </c>
      <c r="S16" s="77" t="s">
        <v>166</v>
      </c>
      <c r="T16" s="77" t="s">
        <v>166</v>
      </c>
      <c r="U16" s="78" t="s">
        <v>166</v>
      </c>
    </row>
    <row r="17" spans="1:21" x14ac:dyDescent="0.25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  <c r="I17" s="95">
        <v>0</v>
      </c>
      <c r="J17" s="18">
        <v>0</v>
      </c>
      <c r="K17" s="19">
        <v>0</v>
      </c>
      <c r="L17" s="77" t="s">
        <v>166</v>
      </c>
      <c r="M17" s="77" t="s">
        <v>166</v>
      </c>
      <c r="N17" s="78" t="s">
        <v>166</v>
      </c>
      <c r="P17" s="95">
        <v>0</v>
      </c>
      <c r="Q17" s="18">
        <v>0</v>
      </c>
      <c r="R17" s="19">
        <v>0</v>
      </c>
      <c r="S17" s="77" t="s">
        <v>166</v>
      </c>
      <c r="T17" s="77" t="s">
        <v>166</v>
      </c>
      <c r="U17" s="78" t="s">
        <v>166</v>
      </c>
    </row>
    <row r="18" spans="1:21" x14ac:dyDescent="0.25">
      <c r="A18" s="17" t="s">
        <v>167</v>
      </c>
      <c r="B18" s="18">
        <v>10773</v>
      </c>
      <c r="C18" s="18">
        <v>12570</v>
      </c>
      <c r="D18" s="19">
        <v>18157</v>
      </c>
      <c r="E18" s="27">
        <v>0.77657179558709999</v>
      </c>
      <c r="F18" s="27">
        <v>0.8509555140495666</v>
      </c>
      <c r="G18" s="28">
        <v>1.1808831812109695</v>
      </c>
      <c r="I18" s="95">
        <v>10119</v>
      </c>
      <c r="J18" s="18">
        <v>11818</v>
      </c>
      <c r="K18" s="19">
        <v>17523</v>
      </c>
      <c r="L18" s="77">
        <v>0.73259622429505988</v>
      </c>
      <c r="M18" s="77">
        <v>0.80348152665569339</v>
      </c>
      <c r="N18" s="78">
        <v>1.1440356784008179</v>
      </c>
      <c r="P18" s="95">
        <v>654</v>
      </c>
      <c r="Q18" s="18">
        <v>752</v>
      </c>
      <c r="R18" s="19">
        <v>634</v>
      </c>
      <c r="S18" s="77">
        <v>10.901816969494917</v>
      </c>
      <c r="T18" s="77">
        <v>11.910041178333861</v>
      </c>
      <c r="U18" s="78">
        <v>10.754877014419</v>
      </c>
    </row>
    <row r="19" spans="1:21" x14ac:dyDescent="0.25">
      <c r="A19" s="17" t="s">
        <v>168</v>
      </c>
      <c r="B19" s="1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  <c r="I19" s="95">
        <v>0</v>
      </c>
      <c r="J19" s="18">
        <v>0</v>
      </c>
      <c r="K19" s="19">
        <v>0</v>
      </c>
      <c r="L19" s="77" t="s">
        <v>166</v>
      </c>
      <c r="M19" s="77" t="s">
        <v>166</v>
      </c>
      <c r="N19" s="78" t="s">
        <v>166</v>
      </c>
      <c r="P19" s="95">
        <v>0</v>
      </c>
      <c r="Q19" s="18">
        <v>0</v>
      </c>
      <c r="R19" s="19">
        <v>0</v>
      </c>
      <c r="S19" s="77" t="s">
        <v>166</v>
      </c>
      <c r="T19" s="77" t="s">
        <v>166</v>
      </c>
      <c r="U19" s="78" t="s">
        <v>166</v>
      </c>
    </row>
    <row r="20" spans="1:21" x14ac:dyDescent="0.25">
      <c r="A20" s="17" t="s">
        <v>169</v>
      </c>
      <c r="B20" s="18">
        <v>54855</v>
      </c>
      <c r="C20" s="18">
        <v>64674</v>
      </c>
      <c r="D20" s="19">
        <v>69391</v>
      </c>
      <c r="E20" s="27">
        <v>3.9542231362601288</v>
      </c>
      <c r="F20" s="27">
        <v>4.3782575111886768</v>
      </c>
      <c r="G20" s="28">
        <v>4.5130068198166207</v>
      </c>
      <c r="I20" s="95">
        <v>54855</v>
      </c>
      <c r="J20" s="18">
        <v>64674</v>
      </c>
      <c r="K20" s="19">
        <v>69391</v>
      </c>
      <c r="L20" s="77">
        <v>3.9713969644930831</v>
      </c>
      <c r="M20" s="77">
        <v>4.3970523146835605</v>
      </c>
      <c r="N20" s="78">
        <v>4.5303760634543835</v>
      </c>
      <c r="P20" s="95">
        <v>0</v>
      </c>
      <c r="Q20" s="18">
        <v>0</v>
      </c>
      <c r="R20" s="19">
        <v>0</v>
      </c>
      <c r="S20" s="77" t="s">
        <v>166</v>
      </c>
      <c r="T20" s="77" t="s">
        <v>166</v>
      </c>
      <c r="U20" s="78" t="s">
        <v>166</v>
      </c>
    </row>
    <row r="21" spans="1:21" x14ac:dyDescent="0.25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5">
        <v>0</v>
      </c>
      <c r="J21" s="18">
        <v>0</v>
      </c>
      <c r="K21" s="19">
        <v>0</v>
      </c>
      <c r="L21" s="77" t="s">
        <v>166</v>
      </c>
      <c r="M21" s="77" t="s">
        <v>166</v>
      </c>
      <c r="N21" s="78" t="s">
        <v>166</v>
      </c>
      <c r="P21" s="95">
        <v>0</v>
      </c>
      <c r="Q21" s="18">
        <v>0</v>
      </c>
      <c r="R21" s="19">
        <v>0</v>
      </c>
      <c r="S21" s="77" t="s">
        <v>166</v>
      </c>
      <c r="T21" s="77" t="s">
        <v>166</v>
      </c>
      <c r="U21" s="78" t="s">
        <v>166</v>
      </c>
    </row>
    <row r="22" spans="1:21" x14ac:dyDescent="0.25">
      <c r="A22" s="17" t="s">
        <v>171</v>
      </c>
      <c r="B22" s="18">
        <v>0</v>
      </c>
      <c r="C22" s="18">
        <v>0</v>
      </c>
      <c r="D22" s="19">
        <v>0</v>
      </c>
      <c r="E22" s="27" t="s">
        <v>166</v>
      </c>
      <c r="F22" s="27" t="s">
        <v>166</v>
      </c>
      <c r="G22" s="28" t="s">
        <v>166</v>
      </c>
      <c r="I22" s="95">
        <v>0</v>
      </c>
      <c r="J22" s="18">
        <v>0</v>
      </c>
      <c r="K22" s="19">
        <v>0</v>
      </c>
      <c r="L22" s="77" t="s">
        <v>166</v>
      </c>
      <c r="M22" s="77" t="s">
        <v>166</v>
      </c>
      <c r="N22" s="78" t="s">
        <v>166</v>
      </c>
      <c r="P22" s="95">
        <v>0</v>
      </c>
      <c r="Q22" s="18">
        <v>0</v>
      </c>
      <c r="R22" s="19">
        <v>0</v>
      </c>
      <c r="S22" s="77" t="s">
        <v>166</v>
      </c>
      <c r="T22" s="77" t="s">
        <v>166</v>
      </c>
      <c r="U22" s="78" t="s">
        <v>166</v>
      </c>
    </row>
    <row r="23" spans="1:21" x14ac:dyDescent="0.25">
      <c r="A23" s="17" t="s">
        <v>172</v>
      </c>
      <c r="B23" s="18">
        <v>0</v>
      </c>
      <c r="C23" s="18">
        <v>0</v>
      </c>
      <c r="D23" s="19">
        <v>0</v>
      </c>
      <c r="E23" s="27" t="s">
        <v>166</v>
      </c>
      <c r="F23" s="27" t="s">
        <v>166</v>
      </c>
      <c r="G23" s="28" t="s">
        <v>166</v>
      </c>
      <c r="I23" s="95">
        <v>0</v>
      </c>
      <c r="J23" s="18">
        <v>0</v>
      </c>
      <c r="K23" s="19">
        <v>0</v>
      </c>
      <c r="L23" s="77" t="s">
        <v>166</v>
      </c>
      <c r="M23" s="77" t="s">
        <v>166</v>
      </c>
      <c r="N23" s="78" t="s">
        <v>166</v>
      </c>
      <c r="P23" s="95">
        <v>0</v>
      </c>
      <c r="Q23" s="18">
        <v>0</v>
      </c>
      <c r="R23" s="19">
        <v>0</v>
      </c>
      <c r="S23" s="77" t="s">
        <v>166</v>
      </c>
      <c r="T23" s="77" t="s">
        <v>166</v>
      </c>
      <c r="U23" s="78" t="s">
        <v>166</v>
      </c>
    </row>
    <row r="24" spans="1:21" x14ac:dyDescent="0.25">
      <c r="A24" s="17" t="s">
        <v>173</v>
      </c>
      <c r="B24" s="18">
        <v>0</v>
      </c>
      <c r="C24" s="18">
        <v>0</v>
      </c>
      <c r="D24" s="19">
        <v>0</v>
      </c>
      <c r="E24" s="27" t="s">
        <v>166</v>
      </c>
      <c r="F24" s="27" t="s">
        <v>166</v>
      </c>
      <c r="G24" s="28" t="s">
        <v>166</v>
      </c>
      <c r="I24" s="95">
        <v>0</v>
      </c>
      <c r="J24" s="18">
        <v>0</v>
      </c>
      <c r="K24" s="19">
        <v>0</v>
      </c>
      <c r="L24" s="77" t="s">
        <v>166</v>
      </c>
      <c r="M24" s="77" t="s">
        <v>166</v>
      </c>
      <c r="N24" s="78" t="s">
        <v>166</v>
      </c>
      <c r="P24" s="95">
        <v>0</v>
      </c>
      <c r="Q24" s="18">
        <v>0</v>
      </c>
      <c r="R24" s="19">
        <v>0</v>
      </c>
      <c r="S24" s="77" t="s">
        <v>166</v>
      </c>
      <c r="T24" s="77" t="s">
        <v>166</v>
      </c>
      <c r="U24" s="78" t="s">
        <v>166</v>
      </c>
    </row>
    <row r="25" spans="1:21" x14ac:dyDescent="0.25">
      <c r="A25" s="17" t="s">
        <v>174</v>
      </c>
      <c r="B25" s="18">
        <v>16945</v>
      </c>
      <c r="C25" s="18">
        <v>15715</v>
      </c>
      <c r="D25" s="19">
        <v>0</v>
      </c>
      <c r="E25" s="27">
        <v>1.2214804674856965</v>
      </c>
      <c r="F25" s="27">
        <v>1.0638636359020637</v>
      </c>
      <c r="G25" s="28" t="s">
        <v>166</v>
      </c>
      <c r="I25" s="95">
        <v>16945</v>
      </c>
      <c r="J25" s="18">
        <v>15715</v>
      </c>
      <c r="K25" s="19">
        <v>0</v>
      </c>
      <c r="L25" s="77">
        <v>1.2267855539756685</v>
      </c>
      <c r="M25" s="77">
        <v>1.0684305458956018</v>
      </c>
      <c r="N25" s="78" t="s">
        <v>166</v>
      </c>
      <c r="P25" s="95">
        <v>0</v>
      </c>
      <c r="Q25" s="18">
        <v>0</v>
      </c>
      <c r="R25" s="19">
        <v>0</v>
      </c>
      <c r="S25" s="77" t="s">
        <v>166</v>
      </c>
      <c r="T25" s="77" t="s">
        <v>166</v>
      </c>
      <c r="U25" s="78" t="s">
        <v>166</v>
      </c>
    </row>
    <row r="26" spans="1:21" x14ac:dyDescent="0.25">
      <c r="A26" s="17" t="s">
        <v>175</v>
      </c>
      <c r="B26" s="18">
        <v>89690</v>
      </c>
      <c r="C26" s="18">
        <v>101046</v>
      </c>
      <c r="D26" s="19">
        <v>108381</v>
      </c>
      <c r="E26" s="27">
        <v>6.4653044041777585</v>
      </c>
      <c r="F26" s="27">
        <v>6.8405450177130076</v>
      </c>
      <c r="G26" s="28">
        <v>7.0488131333825015</v>
      </c>
      <c r="I26" s="95">
        <v>89690</v>
      </c>
      <c r="J26" s="18">
        <v>101046</v>
      </c>
      <c r="K26" s="19">
        <v>108381</v>
      </c>
      <c r="L26" s="77">
        <v>6.493384262973013</v>
      </c>
      <c r="M26" s="77">
        <v>6.869909827589372</v>
      </c>
      <c r="N26" s="78">
        <v>7.0759419540466268</v>
      </c>
      <c r="P26" s="95">
        <v>0</v>
      </c>
      <c r="Q26" s="18">
        <v>0</v>
      </c>
      <c r="R26" s="19">
        <v>0</v>
      </c>
      <c r="S26" s="77" t="s">
        <v>166</v>
      </c>
      <c r="T26" s="77" t="s">
        <v>166</v>
      </c>
      <c r="U26" s="78" t="s">
        <v>166</v>
      </c>
    </row>
    <row r="27" spans="1:21" x14ac:dyDescent="0.25">
      <c r="A27" s="17" t="s">
        <v>176</v>
      </c>
      <c r="B27" s="18">
        <v>785</v>
      </c>
      <c r="C27" s="18">
        <v>966</v>
      </c>
      <c r="D27" s="19">
        <v>1015</v>
      </c>
      <c r="E27" s="27">
        <v>5.6586731600842238E-2</v>
      </c>
      <c r="F27" s="27">
        <v>6.5395626616697011E-2</v>
      </c>
      <c r="G27" s="28">
        <v>6.6012911214910722E-2</v>
      </c>
      <c r="I27" s="95">
        <v>774</v>
      </c>
      <c r="J27" s="18">
        <v>941</v>
      </c>
      <c r="K27" s="19">
        <v>997</v>
      </c>
      <c r="L27" s="77">
        <v>5.6036117956752278E-2</v>
      </c>
      <c r="M27" s="77">
        <v>6.3976655659418472E-2</v>
      </c>
      <c r="N27" s="78">
        <v>6.5091797715323599E-2</v>
      </c>
      <c r="P27" s="95">
        <v>11</v>
      </c>
      <c r="Q27" s="18">
        <v>25</v>
      </c>
      <c r="R27" s="19">
        <v>18</v>
      </c>
      <c r="S27" s="77">
        <v>0.18336389398233038</v>
      </c>
      <c r="T27" s="77">
        <v>0.39594551789673743</v>
      </c>
      <c r="U27" s="78">
        <v>0.30534351145038169</v>
      </c>
    </row>
    <row r="28" spans="1:21" x14ac:dyDescent="0.25">
      <c r="A28" s="17" t="s">
        <v>177</v>
      </c>
      <c r="B28" s="18">
        <v>1132</v>
      </c>
      <c r="C28" s="18">
        <v>1467</v>
      </c>
      <c r="D28" s="19">
        <v>1853</v>
      </c>
      <c r="E28" s="27">
        <v>8.1600229518666773E-2</v>
      </c>
      <c r="F28" s="27">
        <v>9.9311991973803845E-2</v>
      </c>
      <c r="G28" s="28">
        <v>0.12051421131155622</v>
      </c>
      <c r="I28" s="95">
        <v>1132</v>
      </c>
      <c r="J28" s="18">
        <v>1467</v>
      </c>
      <c r="K28" s="19">
        <v>1853</v>
      </c>
      <c r="L28" s="77">
        <v>8.19546324638806E-2</v>
      </c>
      <c r="M28" s="77">
        <v>9.9738314402090217E-2</v>
      </c>
      <c r="N28" s="78">
        <v>0.12097803527231157</v>
      </c>
      <c r="P28" s="95">
        <v>0</v>
      </c>
      <c r="Q28" s="18">
        <v>0</v>
      </c>
      <c r="R28" s="19">
        <v>0</v>
      </c>
      <c r="S28" s="77" t="s">
        <v>166</v>
      </c>
      <c r="T28" s="77" t="s">
        <v>166</v>
      </c>
      <c r="U28" s="78" t="s">
        <v>166</v>
      </c>
    </row>
    <row r="29" spans="1:21" x14ac:dyDescent="0.25">
      <c r="A29" s="17" t="s">
        <v>178</v>
      </c>
      <c r="B29" s="18">
        <v>0</v>
      </c>
      <c r="C29" s="18">
        <v>0</v>
      </c>
      <c r="D29" s="19">
        <v>0</v>
      </c>
      <c r="E29" s="27" t="s">
        <v>166</v>
      </c>
      <c r="F29" s="27" t="s">
        <v>166</v>
      </c>
      <c r="G29" s="28" t="s">
        <v>166</v>
      </c>
      <c r="I29" s="95">
        <v>0</v>
      </c>
      <c r="J29" s="18">
        <v>0</v>
      </c>
      <c r="K29" s="19">
        <v>0</v>
      </c>
      <c r="L29" s="77" t="s">
        <v>166</v>
      </c>
      <c r="M29" s="77" t="s">
        <v>166</v>
      </c>
      <c r="N29" s="78" t="s">
        <v>166</v>
      </c>
      <c r="P29" s="95">
        <v>0</v>
      </c>
      <c r="Q29" s="18">
        <v>0</v>
      </c>
      <c r="R29" s="19">
        <v>0</v>
      </c>
      <c r="S29" s="77" t="s">
        <v>166</v>
      </c>
      <c r="T29" s="77" t="s">
        <v>166</v>
      </c>
      <c r="U29" s="78" t="s">
        <v>166</v>
      </c>
    </row>
    <row r="30" spans="1:21" x14ac:dyDescent="0.25">
      <c r="A30" s="17" t="s">
        <v>179</v>
      </c>
      <c r="B30" s="18">
        <v>814</v>
      </c>
      <c r="C30" s="18">
        <v>1066</v>
      </c>
      <c r="D30" s="19">
        <v>772</v>
      </c>
      <c r="E30" s="27">
        <v>5.8677196844695009E-2</v>
      </c>
      <c r="F30" s="27">
        <v>7.2165360220909941E-2</v>
      </c>
      <c r="G30" s="28">
        <v>5.0208834933902539E-2</v>
      </c>
      <c r="I30" s="95">
        <v>814</v>
      </c>
      <c r="J30" s="18">
        <v>1066</v>
      </c>
      <c r="K30" s="19">
        <v>772</v>
      </c>
      <c r="L30" s="77">
        <v>5.8932041365369968E-2</v>
      </c>
      <c r="M30" s="77">
        <v>7.247514870663134E-2</v>
      </c>
      <c r="N30" s="78">
        <v>5.0402074058405036E-2</v>
      </c>
      <c r="P30" s="95">
        <v>0</v>
      </c>
      <c r="Q30" s="18">
        <v>0</v>
      </c>
      <c r="R30" s="19">
        <v>0</v>
      </c>
      <c r="S30" s="77" t="s">
        <v>166</v>
      </c>
      <c r="T30" s="77" t="s">
        <v>166</v>
      </c>
      <c r="U30" s="78" t="s">
        <v>166</v>
      </c>
    </row>
    <row r="31" spans="1:21" x14ac:dyDescent="0.25">
      <c r="A31" s="17" t="s">
        <v>180</v>
      </c>
      <c r="B31" s="18">
        <v>0</v>
      </c>
      <c r="C31" s="18">
        <v>0</v>
      </c>
      <c r="D31" s="19">
        <v>0</v>
      </c>
      <c r="E31" s="27" t="s">
        <v>166</v>
      </c>
      <c r="F31" s="27" t="s">
        <v>166</v>
      </c>
      <c r="G31" s="28" t="s">
        <v>166</v>
      </c>
      <c r="I31" s="95">
        <v>0</v>
      </c>
      <c r="J31" s="18">
        <v>0</v>
      </c>
      <c r="K31" s="19">
        <v>0</v>
      </c>
      <c r="L31" s="77" t="s">
        <v>166</v>
      </c>
      <c r="M31" s="77" t="s">
        <v>166</v>
      </c>
      <c r="N31" s="78" t="s">
        <v>166</v>
      </c>
      <c r="P31" s="95">
        <v>0</v>
      </c>
      <c r="Q31" s="18">
        <v>0</v>
      </c>
      <c r="R31" s="19">
        <v>0</v>
      </c>
      <c r="S31" s="77" t="s">
        <v>166</v>
      </c>
      <c r="T31" s="77" t="s">
        <v>166</v>
      </c>
      <c r="U31" s="78" t="s">
        <v>166</v>
      </c>
    </row>
    <row r="32" spans="1:21" x14ac:dyDescent="0.25">
      <c r="A32" s="17" t="s">
        <v>181</v>
      </c>
      <c r="B32" s="18">
        <v>0</v>
      </c>
      <c r="C32" s="18">
        <v>0</v>
      </c>
      <c r="D32" s="19">
        <v>0</v>
      </c>
      <c r="E32" s="27" t="s">
        <v>166</v>
      </c>
      <c r="F32" s="27" t="s">
        <v>166</v>
      </c>
      <c r="G32" s="28" t="s">
        <v>166</v>
      </c>
      <c r="I32" s="95">
        <v>0</v>
      </c>
      <c r="J32" s="18">
        <v>0</v>
      </c>
      <c r="K32" s="19">
        <v>0</v>
      </c>
      <c r="L32" s="77" t="s">
        <v>166</v>
      </c>
      <c r="M32" s="77" t="s">
        <v>166</v>
      </c>
      <c r="N32" s="78" t="s">
        <v>166</v>
      </c>
      <c r="P32" s="95">
        <v>0</v>
      </c>
      <c r="Q32" s="18">
        <v>0</v>
      </c>
      <c r="R32" s="19">
        <v>0</v>
      </c>
      <c r="S32" s="77" t="s">
        <v>166</v>
      </c>
      <c r="T32" s="77" t="s">
        <v>166</v>
      </c>
      <c r="U32" s="78" t="s">
        <v>166</v>
      </c>
    </row>
    <row r="33" spans="1:21" x14ac:dyDescent="0.25">
      <c r="A33" s="17" t="s">
        <v>182</v>
      </c>
      <c r="B33" s="18">
        <v>0</v>
      </c>
      <c r="C33" s="18">
        <v>0</v>
      </c>
      <c r="D33" s="19">
        <v>0</v>
      </c>
      <c r="E33" s="27" t="s">
        <v>166</v>
      </c>
      <c r="F33" s="27" t="s">
        <v>166</v>
      </c>
      <c r="G33" s="28" t="s">
        <v>166</v>
      </c>
      <c r="I33" s="95">
        <v>0</v>
      </c>
      <c r="J33" s="18">
        <v>0</v>
      </c>
      <c r="K33" s="19">
        <v>0</v>
      </c>
      <c r="L33" s="77" t="s">
        <v>166</v>
      </c>
      <c r="M33" s="77" t="s">
        <v>166</v>
      </c>
      <c r="N33" s="78" t="s">
        <v>166</v>
      </c>
      <c r="P33" s="95">
        <v>0</v>
      </c>
      <c r="Q33" s="18">
        <v>0</v>
      </c>
      <c r="R33" s="19">
        <v>0</v>
      </c>
      <c r="S33" s="77" t="s">
        <v>166</v>
      </c>
      <c r="T33" s="77" t="s">
        <v>166</v>
      </c>
      <c r="U33" s="78" t="s">
        <v>166</v>
      </c>
    </row>
    <row r="34" spans="1:21" x14ac:dyDescent="0.25">
      <c r="A34" s="17" t="s">
        <v>183</v>
      </c>
      <c r="B34" s="18">
        <v>0</v>
      </c>
      <c r="C34" s="18">
        <v>0</v>
      </c>
      <c r="D34" s="19">
        <v>0</v>
      </c>
      <c r="E34" s="27" t="s">
        <v>166</v>
      </c>
      <c r="F34" s="27" t="s">
        <v>166</v>
      </c>
      <c r="G34" s="28" t="s">
        <v>166</v>
      </c>
      <c r="I34" s="95">
        <v>0</v>
      </c>
      <c r="J34" s="18">
        <v>0</v>
      </c>
      <c r="K34" s="19">
        <v>0</v>
      </c>
      <c r="L34" s="77" t="s">
        <v>166</v>
      </c>
      <c r="M34" s="77" t="s">
        <v>166</v>
      </c>
      <c r="N34" s="78" t="s">
        <v>166</v>
      </c>
      <c r="P34" s="95">
        <v>0</v>
      </c>
      <c r="Q34" s="18">
        <v>0</v>
      </c>
      <c r="R34" s="19">
        <v>0</v>
      </c>
      <c r="S34" s="77" t="s">
        <v>166</v>
      </c>
      <c r="T34" s="77" t="s">
        <v>166</v>
      </c>
      <c r="U34" s="78" t="s">
        <v>166</v>
      </c>
    </row>
    <row r="35" spans="1:21" x14ac:dyDescent="0.25">
      <c r="A35" s="17" t="s">
        <v>184</v>
      </c>
      <c r="B35" s="18">
        <v>6752</v>
      </c>
      <c r="C35" s="18">
        <v>5689</v>
      </c>
      <c r="D35" s="19">
        <v>4476</v>
      </c>
      <c r="E35" s="27">
        <v>0.48671797677565198</v>
      </c>
      <c r="F35" s="27">
        <v>0.38513014474367419</v>
      </c>
      <c r="G35" s="28">
        <v>0.29110718285511367</v>
      </c>
      <c r="I35" s="95">
        <v>6752</v>
      </c>
      <c r="J35" s="18">
        <v>5689</v>
      </c>
      <c r="K35" s="19">
        <v>4476</v>
      </c>
      <c r="L35" s="77">
        <v>0.48883187137466588</v>
      </c>
      <c r="M35" s="77">
        <v>0.38678341556475204</v>
      </c>
      <c r="N35" s="78">
        <v>0.29222756928163335</v>
      </c>
      <c r="P35" s="95">
        <v>0</v>
      </c>
      <c r="Q35" s="18">
        <v>0</v>
      </c>
      <c r="R35" s="19">
        <v>0</v>
      </c>
      <c r="S35" s="77" t="s">
        <v>166</v>
      </c>
      <c r="T35" s="77" t="s">
        <v>166</v>
      </c>
      <c r="U35" s="78" t="s">
        <v>166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5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5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4.3" thickBot="1" x14ac:dyDescent="0.3">
      <c r="A37" s="20" t="s">
        <v>4</v>
      </c>
      <c r="B37" s="21">
        <v>1387251</v>
      </c>
      <c r="C37" s="21">
        <v>1477163</v>
      </c>
      <c r="D37" s="22">
        <v>1537578</v>
      </c>
      <c r="E37" s="23">
        <v>100</v>
      </c>
      <c r="F37" s="23">
        <v>100</v>
      </c>
      <c r="G37" s="48">
        <v>100</v>
      </c>
      <c r="I37" s="96">
        <v>1381252</v>
      </c>
      <c r="J37" s="21">
        <v>1470849</v>
      </c>
      <c r="K37" s="22">
        <v>1531683</v>
      </c>
      <c r="L37" s="81">
        <v>100</v>
      </c>
      <c r="M37" s="81">
        <v>100</v>
      </c>
      <c r="N37" s="82">
        <v>100</v>
      </c>
      <c r="P37" s="96">
        <v>5999</v>
      </c>
      <c r="Q37" s="21">
        <v>6314</v>
      </c>
      <c r="R37" s="22">
        <v>5895</v>
      </c>
      <c r="S37" s="81">
        <v>100</v>
      </c>
      <c r="T37" s="81">
        <v>100</v>
      </c>
      <c r="U37" s="82">
        <v>100</v>
      </c>
    </row>
    <row r="38" spans="1:21" x14ac:dyDescent="0.25">
      <c r="I38" s="103"/>
      <c r="P38" s="103"/>
    </row>
    <row r="39" spans="1:21" ht="16.3" thickBot="1" x14ac:dyDescent="0.3">
      <c r="A39" s="5" t="s">
        <v>119</v>
      </c>
      <c r="B39" s="6"/>
      <c r="C39" s="6"/>
      <c r="D39" s="195" t="s">
        <v>105</v>
      </c>
      <c r="E39" s="195"/>
      <c r="F39" s="6"/>
      <c r="I39" s="195" t="s">
        <v>108</v>
      </c>
      <c r="J39" s="195"/>
      <c r="K39" s="195"/>
      <c r="L39" s="195"/>
      <c r="M39" s="195"/>
      <c r="N39" s="195"/>
      <c r="P39" s="195" t="s">
        <v>109</v>
      </c>
      <c r="Q39" s="195"/>
      <c r="R39" s="195"/>
      <c r="S39" s="195"/>
      <c r="T39" s="195"/>
      <c r="U39" s="195"/>
    </row>
    <row r="40" spans="1:21" x14ac:dyDescent="0.25">
      <c r="A40" s="7"/>
      <c r="B40" s="86"/>
      <c r="C40" s="85" t="s">
        <v>31</v>
      </c>
      <c r="D40" s="87"/>
      <c r="E40" s="11"/>
      <c r="F40" s="85" t="s">
        <v>2</v>
      </c>
      <c r="G40" s="12"/>
      <c r="I40" s="32"/>
      <c r="J40" s="85" t="s">
        <v>31</v>
      </c>
      <c r="K40" s="87"/>
      <c r="L40" s="11"/>
      <c r="M40" s="85" t="s">
        <v>2</v>
      </c>
      <c r="N40" s="12"/>
      <c r="P40" s="32"/>
      <c r="Q40" s="85" t="s">
        <v>31</v>
      </c>
      <c r="R40" s="87"/>
      <c r="S40" s="11"/>
      <c r="T40" s="85" t="s">
        <v>2</v>
      </c>
      <c r="U40" s="12"/>
    </row>
    <row r="41" spans="1:21" x14ac:dyDescent="0.25">
      <c r="A41" s="13" t="s">
        <v>3</v>
      </c>
      <c r="B41" s="14" t="s">
        <v>157</v>
      </c>
      <c r="C41" s="15" t="s">
        <v>153</v>
      </c>
      <c r="D41" s="66" t="s">
        <v>154</v>
      </c>
      <c r="E41" s="15" t="s">
        <v>157</v>
      </c>
      <c r="F41" s="15" t="s">
        <v>153</v>
      </c>
      <c r="G41" s="16" t="s">
        <v>154</v>
      </c>
      <c r="I41" s="94" t="s">
        <v>157</v>
      </c>
      <c r="J41" s="15" t="s">
        <v>153</v>
      </c>
      <c r="K41" s="66" t="s">
        <v>154</v>
      </c>
      <c r="L41" s="15" t="s">
        <v>157</v>
      </c>
      <c r="M41" s="15" t="s">
        <v>153</v>
      </c>
      <c r="N41" s="16" t="s">
        <v>154</v>
      </c>
      <c r="P41" s="94" t="s">
        <v>157</v>
      </c>
      <c r="Q41" s="15" t="s">
        <v>153</v>
      </c>
      <c r="R41" s="66" t="s">
        <v>154</v>
      </c>
      <c r="S41" s="15" t="s">
        <v>157</v>
      </c>
      <c r="T41" s="15" t="s">
        <v>153</v>
      </c>
      <c r="U41" s="16" t="s">
        <v>154</v>
      </c>
    </row>
    <row r="42" spans="1:21" x14ac:dyDescent="0.25">
      <c r="A42" s="17" t="s">
        <v>82</v>
      </c>
      <c r="B42" s="18">
        <v>117588</v>
      </c>
      <c r="C42" s="18">
        <v>119653</v>
      </c>
      <c r="D42" s="19">
        <v>121119</v>
      </c>
      <c r="E42" s="27">
        <v>19.583377744617351</v>
      </c>
      <c r="F42" s="27">
        <v>19.870500395241162</v>
      </c>
      <c r="G42" s="28">
        <v>20.015831675249043</v>
      </c>
      <c r="I42" s="95">
        <v>117588</v>
      </c>
      <c r="J42" s="18">
        <v>119653</v>
      </c>
      <c r="K42" s="19">
        <v>121119</v>
      </c>
      <c r="L42" s="77">
        <v>19.77129540421797</v>
      </c>
      <c r="M42" s="77">
        <v>20.035599344945261</v>
      </c>
      <c r="N42" s="78">
        <v>20.262586010469313</v>
      </c>
      <c r="P42" s="95">
        <v>0</v>
      </c>
      <c r="Q42" s="18">
        <v>0</v>
      </c>
      <c r="R42" s="19">
        <v>0</v>
      </c>
      <c r="S42" s="77" t="s">
        <v>166</v>
      </c>
      <c r="T42" s="77" t="s">
        <v>166</v>
      </c>
      <c r="U42" s="78" t="s">
        <v>166</v>
      </c>
    </row>
    <row r="43" spans="1:21" x14ac:dyDescent="0.25">
      <c r="A43" s="17" t="s">
        <v>158</v>
      </c>
      <c r="B43" s="18">
        <v>58367</v>
      </c>
      <c r="C43" s="18">
        <v>57434</v>
      </c>
      <c r="D43" s="19">
        <v>58253</v>
      </c>
      <c r="E43" s="27">
        <v>9.7205753037731828</v>
      </c>
      <c r="F43" s="27">
        <v>9.5379331876365914</v>
      </c>
      <c r="G43" s="28">
        <v>9.626749251383206</v>
      </c>
      <c r="I43" s="95">
        <v>56585</v>
      </c>
      <c r="J43" s="18">
        <v>55652</v>
      </c>
      <c r="K43" s="19">
        <v>54343</v>
      </c>
      <c r="L43" s="77">
        <v>9.5142255200162769</v>
      </c>
      <c r="M43" s="77">
        <v>9.3187899571669224</v>
      </c>
      <c r="N43" s="78">
        <v>9.091304515120946</v>
      </c>
      <c r="P43" s="95">
        <v>1782</v>
      </c>
      <c r="Q43" s="18">
        <v>1782</v>
      </c>
      <c r="R43" s="19">
        <v>3910</v>
      </c>
      <c r="S43" s="77">
        <v>31.224811634834413</v>
      </c>
      <c r="T43" s="77">
        <v>35.912938331318017</v>
      </c>
      <c r="U43" s="78">
        <v>53.060116705116023</v>
      </c>
    </row>
    <row r="44" spans="1:21" x14ac:dyDescent="0.25">
      <c r="A44" s="17" t="s">
        <v>83</v>
      </c>
      <c r="B44" s="18">
        <v>126120</v>
      </c>
      <c r="C44" s="18">
        <v>127638</v>
      </c>
      <c r="D44" s="19">
        <v>127726</v>
      </c>
      <c r="E44" s="27">
        <v>21.00431677680665</v>
      </c>
      <c r="F44" s="27">
        <v>21.19655110567885</v>
      </c>
      <c r="G44" s="28">
        <v>21.107688443207582</v>
      </c>
      <c r="I44" s="95">
        <v>126120</v>
      </c>
      <c r="J44" s="18">
        <v>127638</v>
      </c>
      <c r="K44" s="19">
        <v>127726</v>
      </c>
      <c r="L44" s="77">
        <v>21.205869445691487</v>
      </c>
      <c r="M44" s="77">
        <v>21.372667874521518</v>
      </c>
      <c r="N44" s="78">
        <v>21.367903142968512</v>
      </c>
      <c r="P44" s="95">
        <v>0</v>
      </c>
      <c r="Q44" s="18">
        <v>0</v>
      </c>
      <c r="R44" s="19">
        <v>0</v>
      </c>
      <c r="S44" s="77" t="s">
        <v>166</v>
      </c>
      <c r="T44" s="77" t="s">
        <v>166</v>
      </c>
      <c r="U44" s="78" t="s">
        <v>166</v>
      </c>
    </row>
    <row r="45" spans="1:21" x14ac:dyDescent="0.25">
      <c r="A45" s="17" t="s">
        <v>85</v>
      </c>
      <c r="B45" s="18">
        <v>74546</v>
      </c>
      <c r="C45" s="18">
        <v>74634</v>
      </c>
      <c r="D45" s="19">
        <v>76607</v>
      </c>
      <c r="E45" s="27">
        <v>12.415063419313579</v>
      </c>
      <c r="F45" s="27">
        <v>12.39429789891126</v>
      </c>
      <c r="G45" s="28">
        <v>12.6598866994097</v>
      </c>
      <c r="I45" s="95">
        <v>74546</v>
      </c>
      <c r="J45" s="18">
        <v>74634</v>
      </c>
      <c r="K45" s="19">
        <v>76607</v>
      </c>
      <c r="L45" s="77">
        <v>12.534195557393891</v>
      </c>
      <c r="M45" s="77">
        <v>12.497278977632359</v>
      </c>
      <c r="N45" s="78">
        <v>12.815957252817663</v>
      </c>
      <c r="P45" s="95">
        <v>0</v>
      </c>
      <c r="Q45" s="18">
        <v>0</v>
      </c>
      <c r="R45" s="19">
        <v>0</v>
      </c>
      <c r="S45" s="77" t="s">
        <v>166</v>
      </c>
      <c r="T45" s="77" t="s">
        <v>166</v>
      </c>
      <c r="U45" s="78" t="s">
        <v>166</v>
      </c>
    </row>
    <row r="46" spans="1:21" x14ac:dyDescent="0.25">
      <c r="A46" s="17" t="s">
        <v>159</v>
      </c>
      <c r="B46" s="18">
        <v>83297</v>
      </c>
      <c r="C46" s="18">
        <v>79041</v>
      </c>
      <c r="D46" s="19">
        <v>82853</v>
      </c>
      <c r="E46" s="27">
        <v>13.872475218503517</v>
      </c>
      <c r="F46" s="27">
        <v>13.126158322317508</v>
      </c>
      <c r="G46" s="28">
        <v>13.692085484436042</v>
      </c>
      <c r="I46" s="95">
        <v>83297</v>
      </c>
      <c r="J46" s="18">
        <v>79041</v>
      </c>
      <c r="K46" s="19">
        <v>82853</v>
      </c>
      <c r="L46" s="77">
        <v>14.005592350283569</v>
      </c>
      <c r="M46" s="77">
        <v>13.235220243736626</v>
      </c>
      <c r="N46" s="78">
        <v>13.860880941267794</v>
      </c>
      <c r="P46" s="95">
        <v>0</v>
      </c>
      <c r="Q46" s="18">
        <v>0</v>
      </c>
      <c r="R46" s="19">
        <v>0</v>
      </c>
      <c r="S46" s="77" t="s">
        <v>166</v>
      </c>
      <c r="T46" s="77" t="s">
        <v>166</v>
      </c>
      <c r="U46" s="78" t="s">
        <v>166</v>
      </c>
    </row>
    <row r="47" spans="1:21" x14ac:dyDescent="0.25">
      <c r="A47" s="17" t="s">
        <v>160</v>
      </c>
      <c r="B47" s="18">
        <v>10772</v>
      </c>
      <c r="C47" s="18">
        <v>11141</v>
      </c>
      <c r="D47" s="19">
        <v>11495</v>
      </c>
      <c r="E47" s="27">
        <v>1.7939938179492645</v>
      </c>
      <c r="F47" s="27">
        <v>1.8501604214134355</v>
      </c>
      <c r="G47" s="28">
        <v>1.8996357723147297</v>
      </c>
      <c r="I47" s="95">
        <v>10772</v>
      </c>
      <c r="J47" s="18">
        <v>11141</v>
      </c>
      <c r="K47" s="19">
        <v>11495</v>
      </c>
      <c r="L47" s="77">
        <v>1.8112085765064121</v>
      </c>
      <c r="M47" s="77">
        <v>1.8655329352547378</v>
      </c>
      <c r="N47" s="78">
        <v>1.9230544026151533</v>
      </c>
      <c r="P47" s="95">
        <v>0</v>
      </c>
      <c r="Q47" s="18">
        <v>0</v>
      </c>
      <c r="R47" s="19">
        <v>0</v>
      </c>
      <c r="S47" s="77" t="s">
        <v>166</v>
      </c>
      <c r="T47" s="77" t="s">
        <v>166</v>
      </c>
      <c r="U47" s="78" t="s">
        <v>166</v>
      </c>
    </row>
    <row r="48" spans="1:21" x14ac:dyDescent="0.25">
      <c r="A48" s="17" t="s">
        <v>161</v>
      </c>
      <c r="B48" s="18">
        <v>4735</v>
      </c>
      <c r="C48" s="18">
        <v>4788</v>
      </c>
      <c r="D48" s="19">
        <v>4494</v>
      </c>
      <c r="E48" s="27">
        <v>0.78857786186314216</v>
      </c>
      <c r="F48" s="27">
        <v>0.79513222311529752</v>
      </c>
      <c r="G48" s="28">
        <v>0.74266752159916449</v>
      </c>
      <c r="I48" s="95">
        <v>4735</v>
      </c>
      <c r="J48" s="18">
        <v>4788</v>
      </c>
      <c r="K48" s="19">
        <v>4494</v>
      </c>
      <c r="L48" s="77">
        <v>0.79614487650927046</v>
      </c>
      <c r="M48" s="77">
        <v>0.80173877515480529</v>
      </c>
      <c r="N48" s="78">
        <v>0.75182309572444528</v>
      </c>
      <c r="P48" s="95">
        <v>0</v>
      </c>
      <c r="Q48" s="18">
        <v>0</v>
      </c>
      <c r="R48" s="19">
        <v>0</v>
      </c>
      <c r="S48" s="77" t="s">
        <v>166</v>
      </c>
      <c r="T48" s="77" t="s">
        <v>166</v>
      </c>
      <c r="U48" s="78" t="s">
        <v>166</v>
      </c>
    </row>
    <row r="49" spans="1:21" x14ac:dyDescent="0.25">
      <c r="A49" s="17" t="s">
        <v>162</v>
      </c>
      <c r="B49" s="18">
        <v>2197</v>
      </c>
      <c r="C49" s="18">
        <v>1097</v>
      </c>
      <c r="D49" s="19">
        <v>1653</v>
      </c>
      <c r="E49" s="27">
        <v>0.36589346621189511</v>
      </c>
      <c r="F49" s="27">
        <v>0.18217628420164605</v>
      </c>
      <c r="G49" s="28">
        <v>0.27317076395269668</v>
      </c>
      <c r="I49" s="95">
        <v>0</v>
      </c>
      <c r="J49" s="18">
        <v>0</v>
      </c>
      <c r="K49" s="19">
        <v>0</v>
      </c>
      <c r="L49" s="77" t="s">
        <v>166</v>
      </c>
      <c r="M49" s="77" t="s">
        <v>166</v>
      </c>
      <c r="N49" s="78" t="s">
        <v>166</v>
      </c>
      <c r="P49" s="95">
        <v>2197</v>
      </c>
      <c r="Q49" s="18">
        <v>1097</v>
      </c>
      <c r="R49" s="19">
        <v>1653</v>
      </c>
      <c r="S49" s="77">
        <v>38.496583143507969</v>
      </c>
      <c r="T49" s="77">
        <v>22.108020959290609</v>
      </c>
      <c r="U49" s="78">
        <v>22.431808929298413</v>
      </c>
    </row>
    <row r="50" spans="1:21" x14ac:dyDescent="0.25">
      <c r="A50" s="17" t="s">
        <v>163</v>
      </c>
      <c r="B50" s="18">
        <v>1262</v>
      </c>
      <c r="C50" s="18">
        <v>2172</v>
      </c>
      <c r="D50" s="19">
        <v>3096</v>
      </c>
      <c r="E50" s="27">
        <v>0.21017640162012363</v>
      </c>
      <c r="F50" s="27">
        <v>0.3606990786563129</v>
      </c>
      <c r="G50" s="28">
        <v>0.5116374381110399</v>
      </c>
      <c r="I50" s="95">
        <v>1262</v>
      </c>
      <c r="J50" s="18">
        <v>2172</v>
      </c>
      <c r="K50" s="19">
        <v>3096</v>
      </c>
      <c r="L50" s="77">
        <v>0.21219320679085518</v>
      </c>
      <c r="M50" s="77">
        <v>0.36369603584716731</v>
      </c>
      <c r="N50" s="78">
        <v>0.51794488303579944</v>
      </c>
      <c r="P50" s="95">
        <v>0</v>
      </c>
      <c r="Q50" s="18">
        <v>0</v>
      </c>
      <c r="R50" s="19">
        <v>0</v>
      </c>
      <c r="S50" s="77" t="s">
        <v>166</v>
      </c>
      <c r="T50" s="77" t="s">
        <v>166</v>
      </c>
      <c r="U50" s="78" t="s">
        <v>166</v>
      </c>
    </row>
    <row r="51" spans="1:21" x14ac:dyDescent="0.25">
      <c r="A51" s="17" t="s">
        <v>164</v>
      </c>
      <c r="B51" s="18">
        <v>34005</v>
      </c>
      <c r="C51" s="18">
        <v>36304</v>
      </c>
      <c r="D51" s="19">
        <v>34886</v>
      </c>
      <c r="E51" s="27">
        <v>5.663271424003411</v>
      </c>
      <c r="F51" s="27">
        <v>6.0289223533788139</v>
      </c>
      <c r="G51" s="28">
        <v>5.7651756026943595</v>
      </c>
      <c r="I51" s="95">
        <v>34005</v>
      </c>
      <c r="J51" s="18">
        <v>36304</v>
      </c>
      <c r="K51" s="19">
        <v>34886</v>
      </c>
      <c r="L51" s="77">
        <v>5.7176148945507368</v>
      </c>
      <c r="M51" s="77">
        <v>6.0790151406056916</v>
      </c>
      <c r="N51" s="78">
        <v>5.8362484462489981</v>
      </c>
      <c r="P51" s="95">
        <v>0</v>
      </c>
      <c r="Q51" s="18">
        <v>0</v>
      </c>
      <c r="R51" s="19">
        <v>0</v>
      </c>
      <c r="S51" s="77" t="s">
        <v>166</v>
      </c>
      <c r="T51" s="77" t="s">
        <v>166</v>
      </c>
      <c r="U51" s="78" t="s">
        <v>166</v>
      </c>
    </row>
    <row r="52" spans="1:21" x14ac:dyDescent="0.25">
      <c r="A52" s="17" t="s">
        <v>165</v>
      </c>
      <c r="B52" s="18">
        <v>0</v>
      </c>
      <c r="C52" s="18">
        <v>0</v>
      </c>
      <c r="D52" s="19">
        <v>0</v>
      </c>
      <c r="E52" s="27" t="s">
        <v>166</v>
      </c>
      <c r="F52" s="27" t="s">
        <v>166</v>
      </c>
      <c r="G52" s="28" t="s">
        <v>166</v>
      </c>
      <c r="I52" s="95">
        <v>0</v>
      </c>
      <c r="J52" s="18">
        <v>0</v>
      </c>
      <c r="K52" s="19">
        <v>0</v>
      </c>
      <c r="L52" s="77" t="s">
        <v>166</v>
      </c>
      <c r="M52" s="77" t="s">
        <v>166</v>
      </c>
      <c r="N52" s="78" t="s">
        <v>166</v>
      </c>
      <c r="P52" s="95">
        <v>0</v>
      </c>
      <c r="Q52" s="18">
        <v>0</v>
      </c>
      <c r="R52" s="19">
        <v>0</v>
      </c>
      <c r="S52" s="77" t="s">
        <v>166</v>
      </c>
      <c r="T52" s="77" t="s">
        <v>166</v>
      </c>
      <c r="U52" s="78" t="s">
        <v>166</v>
      </c>
    </row>
    <row r="53" spans="1:21" x14ac:dyDescent="0.25">
      <c r="A53" s="17" t="s">
        <v>167</v>
      </c>
      <c r="B53" s="18">
        <v>8417</v>
      </c>
      <c r="C53" s="18">
        <v>8951</v>
      </c>
      <c r="D53" s="19">
        <v>10330</v>
      </c>
      <c r="E53" s="27">
        <v>1.401786665956086</v>
      </c>
      <c r="F53" s="27">
        <v>1.4864721238732306</v>
      </c>
      <c r="G53" s="28">
        <v>1.7071107027412926</v>
      </c>
      <c r="I53" s="95">
        <v>6740</v>
      </c>
      <c r="J53" s="18">
        <v>6940</v>
      </c>
      <c r="K53" s="19">
        <v>8594</v>
      </c>
      <c r="L53" s="77">
        <v>1.1332664134471979</v>
      </c>
      <c r="M53" s="77">
        <v>1.162085860395645</v>
      </c>
      <c r="N53" s="78">
        <v>1.4377320170573837</v>
      </c>
      <c r="P53" s="95">
        <v>1677</v>
      </c>
      <c r="Q53" s="18">
        <v>2011</v>
      </c>
      <c r="R53" s="19">
        <v>1736</v>
      </c>
      <c r="S53" s="77">
        <v>29.384965831435078</v>
      </c>
      <c r="T53" s="77">
        <v>40.52801289802499</v>
      </c>
      <c r="U53" s="78">
        <v>23.558149002578368</v>
      </c>
    </row>
    <row r="54" spans="1:21" x14ac:dyDescent="0.25">
      <c r="A54" s="17" t="s">
        <v>168</v>
      </c>
      <c r="B54" s="18">
        <v>0</v>
      </c>
      <c r="C54" s="18">
        <v>0</v>
      </c>
      <c r="D54" s="19">
        <v>0</v>
      </c>
      <c r="E54" s="27" t="s">
        <v>166</v>
      </c>
      <c r="F54" s="27" t="s">
        <v>166</v>
      </c>
      <c r="G54" s="28" t="s">
        <v>166</v>
      </c>
      <c r="I54" s="95">
        <v>0</v>
      </c>
      <c r="J54" s="18">
        <v>0</v>
      </c>
      <c r="K54" s="19">
        <v>0</v>
      </c>
      <c r="L54" s="77" t="s">
        <v>166</v>
      </c>
      <c r="M54" s="77" t="s">
        <v>166</v>
      </c>
      <c r="N54" s="78" t="s">
        <v>166</v>
      </c>
      <c r="P54" s="95">
        <v>0</v>
      </c>
      <c r="Q54" s="18">
        <v>0</v>
      </c>
      <c r="R54" s="19">
        <v>0</v>
      </c>
      <c r="S54" s="77" t="s">
        <v>166</v>
      </c>
      <c r="T54" s="77" t="s">
        <v>166</v>
      </c>
      <c r="U54" s="78" t="s">
        <v>166</v>
      </c>
    </row>
    <row r="55" spans="1:21" x14ac:dyDescent="0.25">
      <c r="A55" s="17" t="s">
        <v>169</v>
      </c>
      <c r="B55" s="18">
        <v>30846</v>
      </c>
      <c r="C55" s="18">
        <v>31270</v>
      </c>
      <c r="D55" s="19">
        <v>33146</v>
      </c>
      <c r="E55" s="27">
        <v>5.1371642506928161</v>
      </c>
      <c r="F55" s="27">
        <v>5.1929374721836572</v>
      </c>
      <c r="G55" s="28">
        <v>5.4776274301125731</v>
      </c>
      <c r="I55" s="95">
        <v>30846</v>
      </c>
      <c r="J55" s="18">
        <v>31270</v>
      </c>
      <c r="K55" s="19">
        <v>33146</v>
      </c>
      <c r="L55" s="77">
        <v>5.1864593159038979</v>
      </c>
      <c r="M55" s="77">
        <v>5.2360842729930575</v>
      </c>
      <c r="N55" s="78">
        <v>5.5451553918296534</v>
      </c>
      <c r="P55" s="95">
        <v>0</v>
      </c>
      <c r="Q55" s="18">
        <v>0</v>
      </c>
      <c r="R55" s="19">
        <v>0</v>
      </c>
      <c r="S55" s="77" t="s">
        <v>166</v>
      </c>
      <c r="T55" s="77" t="s">
        <v>166</v>
      </c>
      <c r="U55" s="78" t="s">
        <v>166</v>
      </c>
    </row>
    <row r="56" spans="1:21" x14ac:dyDescent="0.25">
      <c r="A56" s="17" t="s">
        <v>170</v>
      </c>
      <c r="B56" s="18">
        <v>0</v>
      </c>
      <c r="C56" s="18">
        <v>0</v>
      </c>
      <c r="D56" s="19">
        <v>0</v>
      </c>
      <c r="E56" s="27" t="s">
        <v>166</v>
      </c>
      <c r="F56" s="27" t="s">
        <v>166</v>
      </c>
      <c r="G56" s="28" t="s">
        <v>166</v>
      </c>
      <c r="I56" s="95">
        <v>0</v>
      </c>
      <c r="J56" s="18">
        <v>0</v>
      </c>
      <c r="K56" s="19">
        <v>0</v>
      </c>
      <c r="L56" s="77" t="s">
        <v>166</v>
      </c>
      <c r="M56" s="77" t="s">
        <v>166</v>
      </c>
      <c r="N56" s="78" t="s">
        <v>166</v>
      </c>
      <c r="P56" s="95">
        <v>0</v>
      </c>
      <c r="Q56" s="18">
        <v>0</v>
      </c>
      <c r="R56" s="19">
        <v>0</v>
      </c>
      <c r="S56" s="77" t="s">
        <v>166</v>
      </c>
      <c r="T56" s="77" t="s">
        <v>166</v>
      </c>
      <c r="U56" s="78" t="s">
        <v>166</v>
      </c>
    </row>
    <row r="57" spans="1:21" x14ac:dyDescent="0.25">
      <c r="A57" s="17" t="s">
        <v>171</v>
      </c>
      <c r="B57" s="18">
        <v>0</v>
      </c>
      <c r="C57" s="18">
        <v>0</v>
      </c>
      <c r="D57" s="19">
        <v>0</v>
      </c>
      <c r="E57" s="27" t="s">
        <v>166</v>
      </c>
      <c r="F57" s="27" t="s">
        <v>166</v>
      </c>
      <c r="G57" s="28" t="s">
        <v>166</v>
      </c>
      <c r="I57" s="95">
        <v>0</v>
      </c>
      <c r="J57" s="18">
        <v>0</v>
      </c>
      <c r="K57" s="19">
        <v>0</v>
      </c>
      <c r="L57" s="77" t="s">
        <v>166</v>
      </c>
      <c r="M57" s="77" t="s">
        <v>166</v>
      </c>
      <c r="N57" s="78" t="s">
        <v>166</v>
      </c>
      <c r="P57" s="95">
        <v>0</v>
      </c>
      <c r="Q57" s="18">
        <v>0</v>
      </c>
      <c r="R57" s="19">
        <v>0</v>
      </c>
      <c r="S57" s="77" t="s">
        <v>166</v>
      </c>
      <c r="T57" s="77" t="s">
        <v>166</v>
      </c>
      <c r="U57" s="78" t="s">
        <v>166</v>
      </c>
    </row>
    <row r="58" spans="1:21" x14ac:dyDescent="0.25">
      <c r="A58" s="17" t="s">
        <v>172</v>
      </c>
      <c r="B58" s="18">
        <v>0</v>
      </c>
      <c r="C58" s="18">
        <v>0</v>
      </c>
      <c r="D58" s="19">
        <v>0</v>
      </c>
      <c r="E58" s="27" t="s">
        <v>166</v>
      </c>
      <c r="F58" s="27" t="s">
        <v>166</v>
      </c>
      <c r="G58" s="28" t="s">
        <v>166</v>
      </c>
      <c r="I58" s="95">
        <v>0</v>
      </c>
      <c r="J58" s="18">
        <v>0</v>
      </c>
      <c r="K58" s="19">
        <v>0</v>
      </c>
      <c r="L58" s="77" t="s">
        <v>166</v>
      </c>
      <c r="M58" s="77" t="s">
        <v>166</v>
      </c>
      <c r="N58" s="78" t="s">
        <v>166</v>
      </c>
      <c r="P58" s="95">
        <v>0</v>
      </c>
      <c r="Q58" s="18">
        <v>0</v>
      </c>
      <c r="R58" s="19">
        <v>0</v>
      </c>
      <c r="S58" s="77" t="s">
        <v>166</v>
      </c>
      <c r="T58" s="77" t="s">
        <v>166</v>
      </c>
      <c r="U58" s="78" t="s">
        <v>166</v>
      </c>
    </row>
    <row r="59" spans="1:21" x14ac:dyDescent="0.25">
      <c r="A59" s="17" t="s">
        <v>173</v>
      </c>
      <c r="B59" s="18">
        <v>0</v>
      </c>
      <c r="C59" s="18">
        <v>0</v>
      </c>
      <c r="D59" s="19">
        <v>0</v>
      </c>
      <c r="E59" s="27" t="s">
        <v>166</v>
      </c>
      <c r="F59" s="27" t="s">
        <v>166</v>
      </c>
      <c r="G59" s="28" t="s">
        <v>166</v>
      </c>
      <c r="I59" s="95">
        <v>0</v>
      </c>
      <c r="J59" s="18">
        <v>0</v>
      </c>
      <c r="K59" s="19">
        <v>0</v>
      </c>
      <c r="L59" s="77" t="s">
        <v>166</v>
      </c>
      <c r="M59" s="77" t="s">
        <v>166</v>
      </c>
      <c r="N59" s="78" t="s">
        <v>166</v>
      </c>
      <c r="P59" s="95">
        <v>0</v>
      </c>
      <c r="Q59" s="18">
        <v>0</v>
      </c>
      <c r="R59" s="19">
        <v>0</v>
      </c>
      <c r="S59" s="77" t="s">
        <v>166</v>
      </c>
      <c r="T59" s="77" t="s">
        <v>166</v>
      </c>
      <c r="U59" s="78" t="s">
        <v>166</v>
      </c>
    </row>
    <row r="60" spans="1:21" x14ac:dyDescent="0.25">
      <c r="A60" s="17" t="s">
        <v>174</v>
      </c>
      <c r="B60" s="18">
        <v>11671</v>
      </c>
      <c r="C60" s="18">
        <v>10785</v>
      </c>
      <c r="D60" s="19">
        <v>0</v>
      </c>
      <c r="E60" s="27">
        <v>1.9437153591984651</v>
      </c>
      <c r="F60" s="27">
        <v>1.7910403145986808</v>
      </c>
      <c r="G60" s="28" t="s">
        <v>166</v>
      </c>
      <c r="I60" s="95">
        <v>11671</v>
      </c>
      <c r="J60" s="18">
        <v>10785</v>
      </c>
      <c r="K60" s="19">
        <v>0</v>
      </c>
      <c r="L60" s="77">
        <v>1.9623668117718469</v>
      </c>
      <c r="M60" s="77">
        <v>1.8059216144621082</v>
      </c>
      <c r="N60" s="78" t="s">
        <v>166</v>
      </c>
      <c r="P60" s="95">
        <v>0</v>
      </c>
      <c r="Q60" s="18">
        <v>0</v>
      </c>
      <c r="R60" s="19">
        <v>0</v>
      </c>
      <c r="S60" s="77" t="s">
        <v>166</v>
      </c>
      <c r="T60" s="77" t="s">
        <v>166</v>
      </c>
      <c r="U60" s="78" t="s">
        <v>166</v>
      </c>
    </row>
    <row r="61" spans="1:21" x14ac:dyDescent="0.25">
      <c r="A61" s="17" t="s">
        <v>175</v>
      </c>
      <c r="B61" s="18">
        <v>29358</v>
      </c>
      <c r="C61" s="18">
        <v>31658</v>
      </c>
      <c r="D61" s="19">
        <v>33497</v>
      </c>
      <c r="E61" s="27">
        <v>4.8893492858665528</v>
      </c>
      <c r="F61" s="27">
        <v>5.2573717459031091</v>
      </c>
      <c r="G61" s="28">
        <v>5.5356328373402786</v>
      </c>
      <c r="I61" s="95">
        <v>29358</v>
      </c>
      <c r="J61" s="18">
        <v>31658</v>
      </c>
      <c r="K61" s="19">
        <v>33497</v>
      </c>
      <c r="L61" s="77">
        <v>4.9362663747749016</v>
      </c>
      <c r="M61" s="77">
        <v>5.3010539147558111</v>
      </c>
      <c r="N61" s="78">
        <v>5.6038758872901075</v>
      </c>
      <c r="P61" s="95">
        <v>0</v>
      </c>
      <c r="Q61" s="18">
        <v>0</v>
      </c>
      <c r="R61" s="19">
        <v>0</v>
      </c>
      <c r="S61" s="77" t="s">
        <v>166</v>
      </c>
      <c r="T61" s="77" t="s">
        <v>166</v>
      </c>
      <c r="U61" s="78" t="s">
        <v>166</v>
      </c>
    </row>
    <row r="62" spans="1:21" x14ac:dyDescent="0.25">
      <c r="A62" s="17" t="s">
        <v>176</v>
      </c>
      <c r="B62" s="18">
        <v>286</v>
      </c>
      <c r="C62" s="18">
        <v>339</v>
      </c>
      <c r="D62" s="19">
        <v>347</v>
      </c>
      <c r="E62" s="27">
        <v>4.763110211042422E-2</v>
      </c>
      <c r="F62" s="27">
        <v>5.6296955646634471E-2</v>
      </c>
      <c r="G62" s="28">
        <v>5.7344376945907889E-2</v>
      </c>
      <c r="I62" s="95">
        <v>235</v>
      </c>
      <c r="J62" s="18">
        <v>267</v>
      </c>
      <c r="K62" s="19">
        <v>277</v>
      </c>
      <c r="L62" s="77">
        <v>3.9512998094969068E-2</v>
      </c>
      <c r="M62" s="77">
        <v>4.4708490594472225E-2</v>
      </c>
      <c r="N62" s="78">
        <v>4.6340675904688773E-2</v>
      </c>
      <c r="P62" s="95">
        <v>51</v>
      </c>
      <c r="Q62" s="18">
        <v>72</v>
      </c>
      <c r="R62" s="19">
        <v>70</v>
      </c>
      <c r="S62" s="77">
        <v>0.89363939022253369</v>
      </c>
      <c r="T62" s="77">
        <v>1.4510278113663846</v>
      </c>
      <c r="U62" s="78">
        <v>0.94992536300719232</v>
      </c>
    </row>
    <row r="63" spans="1:21" x14ac:dyDescent="0.25">
      <c r="A63" s="17" t="s">
        <v>177</v>
      </c>
      <c r="B63" s="18">
        <v>1167</v>
      </c>
      <c r="C63" s="18">
        <v>280</v>
      </c>
      <c r="D63" s="19">
        <v>1719</v>
      </c>
      <c r="E63" s="27">
        <v>0.19435488168833936</v>
      </c>
      <c r="F63" s="27">
        <v>4.6498960416099272E-2</v>
      </c>
      <c r="G63" s="28">
        <v>0.2840777636023506</v>
      </c>
      <c r="I63" s="95">
        <v>1167</v>
      </c>
      <c r="J63" s="18">
        <v>280</v>
      </c>
      <c r="K63" s="19">
        <v>1719</v>
      </c>
      <c r="L63" s="77">
        <v>0.19621986713544215</v>
      </c>
      <c r="M63" s="77">
        <v>4.6885308488585103E-2</v>
      </c>
      <c r="N63" s="78">
        <v>0.28757986238324912</v>
      </c>
      <c r="P63" s="95">
        <v>0</v>
      </c>
      <c r="Q63" s="18">
        <v>0</v>
      </c>
      <c r="R63" s="19">
        <v>0</v>
      </c>
      <c r="S63" s="77" t="s">
        <v>166</v>
      </c>
      <c r="T63" s="77" t="s">
        <v>166</v>
      </c>
      <c r="U63" s="78" t="s">
        <v>166</v>
      </c>
    </row>
    <row r="64" spans="1:21" x14ac:dyDescent="0.25">
      <c r="A64" s="17" t="s">
        <v>178</v>
      </c>
      <c r="B64" s="18">
        <v>0</v>
      </c>
      <c r="C64" s="18">
        <v>0</v>
      </c>
      <c r="D64" s="19">
        <v>0</v>
      </c>
      <c r="E64" s="27" t="s">
        <v>166</v>
      </c>
      <c r="F64" s="27" t="s">
        <v>166</v>
      </c>
      <c r="G64" s="28" t="s">
        <v>166</v>
      </c>
      <c r="I64" s="95">
        <v>0</v>
      </c>
      <c r="J64" s="18">
        <v>0</v>
      </c>
      <c r="K64" s="19">
        <v>0</v>
      </c>
      <c r="L64" s="77" t="s">
        <v>166</v>
      </c>
      <c r="M64" s="77" t="s">
        <v>166</v>
      </c>
      <c r="N64" s="78" t="s">
        <v>166</v>
      </c>
      <c r="P64" s="95">
        <v>0</v>
      </c>
      <c r="Q64" s="18">
        <v>0</v>
      </c>
      <c r="R64" s="19">
        <v>0</v>
      </c>
      <c r="S64" s="77" t="s">
        <v>166</v>
      </c>
      <c r="T64" s="77" t="s">
        <v>166</v>
      </c>
      <c r="U64" s="78" t="s">
        <v>166</v>
      </c>
    </row>
    <row r="65" spans="1:21" x14ac:dyDescent="0.25">
      <c r="A65" s="17" t="s">
        <v>179</v>
      </c>
      <c r="B65" s="18">
        <v>637</v>
      </c>
      <c r="C65" s="18">
        <v>805</v>
      </c>
      <c r="D65" s="19">
        <v>595</v>
      </c>
      <c r="E65" s="27">
        <v>0.1060874547004903</v>
      </c>
      <c r="F65" s="27">
        <v>0.13368451119628541</v>
      </c>
      <c r="G65" s="28">
        <v>9.8328254417334865E-2</v>
      </c>
      <c r="I65" s="95">
        <v>637</v>
      </c>
      <c r="J65" s="18">
        <v>805</v>
      </c>
      <c r="K65" s="19">
        <v>595</v>
      </c>
      <c r="L65" s="77">
        <v>0.10710544589997999</v>
      </c>
      <c r="M65" s="77">
        <v>0.13479526190468216</v>
      </c>
      <c r="N65" s="78">
        <v>9.9540441022706927E-2</v>
      </c>
      <c r="P65" s="95">
        <v>0</v>
      </c>
      <c r="Q65" s="18">
        <v>0</v>
      </c>
      <c r="R65" s="19">
        <v>0</v>
      </c>
      <c r="S65" s="77" t="s">
        <v>166</v>
      </c>
      <c r="T65" s="77" t="s">
        <v>166</v>
      </c>
      <c r="U65" s="78" t="s">
        <v>166</v>
      </c>
    </row>
    <row r="66" spans="1:21" x14ac:dyDescent="0.25">
      <c r="A66" s="17" t="s">
        <v>180</v>
      </c>
      <c r="B66" s="18">
        <v>0</v>
      </c>
      <c r="C66" s="18">
        <v>0</v>
      </c>
      <c r="D66" s="19">
        <v>0</v>
      </c>
      <c r="E66" s="27" t="s">
        <v>166</v>
      </c>
      <c r="F66" s="27" t="s">
        <v>166</v>
      </c>
      <c r="G66" s="28" t="s">
        <v>166</v>
      </c>
      <c r="I66" s="95">
        <v>0</v>
      </c>
      <c r="J66" s="18">
        <v>0</v>
      </c>
      <c r="K66" s="19">
        <v>0</v>
      </c>
      <c r="L66" s="77" t="s">
        <v>166</v>
      </c>
      <c r="M66" s="77" t="s">
        <v>166</v>
      </c>
      <c r="N66" s="78" t="s">
        <v>166</v>
      </c>
      <c r="P66" s="95">
        <v>0</v>
      </c>
      <c r="Q66" s="18">
        <v>0</v>
      </c>
      <c r="R66" s="19">
        <v>0</v>
      </c>
      <c r="S66" s="77" t="s">
        <v>166</v>
      </c>
      <c r="T66" s="77" t="s">
        <v>166</v>
      </c>
      <c r="U66" s="78" t="s">
        <v>166</v>
      </c>
    </row>
    <row r="67" spans="1:21" x14ac:dyDescent="0.25">
      <c r="A67" s="17" t="s">
        <v>181</v>
      </c>
      <c r="B67" s="18">
        <v>0</v>
      </c>
      <c r="C67" s="18">
        <v>0</v>
      </c>
      <c r="D67" s="19">
        <v>0</v>
      </c>
      <c r="E67" s="27" t="s">
        <v>166</v>
      </c>
      <c r="F67" s="27" t="s">
        <v>166</v>
      </c>
      <c r="G67" s="28" t="s">
        <v>166</v>
      </c>
      <c r="I67" s="95">
        <v>0</v>
      </c>
      <c r="J67" s="18">
        <v>0</v>
      </c>
      <c r="K67" s="19">
        <v>0</v>
      </c>
      <c r="L67" s="77" t="s">
        <v>166</v>
      </c>
      <c r="M67" s="77" t="s">
        <v>166</v>
      </c>
      <c r="N67" s="78" t="s">
        <v>166</v>
      </c>
      <c r="P67" s="95">
        <v>0</v>
      </c>
      <c r="Q67" s="18">
        <v>0</v>
      </c>
      <c r="R67" s="19">
        <v>0</v>
      </c>
      <c r="S67" s="77" t="s">
        <v>166</v>
      </c>
      <c r="T67" s="77" t="s">
        <v>166</v>
      </c>
      <c r="U67" s="78" t="s">
        <v>166</v>
      </c>
    </row>
    <row r="68" spans="1:21" x14ac:dyDescent="0.25">
      <c r="A68" s="17" t="s">
        <v>182</v>
      </c>
      <c r="B68" s="18">
        <v>0</v>
      </c>
      <c r="C68" s="18">
        <v>0</v>
      </c>
      <c r="D68" s="19">
        <v>0</v>
      </c>
      <c r="E68" s="27" t="s">
        <v>166</v>
      </c>
      <c r="F68" s="27" t="s">
        <v>166</v>
      </c>
      <c r="G68" s="28" t="s">
        <v>166</v>
      </c>
      <c r="I68" s="95">
        <v>0</v>
      </c>
      <c r="J68" s="18">
        <v>0</v>
      </c>
      <c r="K68" s="19">
        <v>0</v>
      </c>
      <c r="L68" s="77" t="s">
        <v>166</v>
      </c>
      <c r="M68" s="77" t="s">
        <v>166</v>
      </c>
      <c r="N68" s="78" t="s">
        <v>166</v>
      </c>
      <c r="P68" s="95">
        <v>0</v>
      </c>
      <c r="Q68" s="18">
        <v>0</v>
      </c>
      <c r="R68" s="19">
        <v>0</v>
      </c>
      <c r="S68" s="77" t="s">
        <v>166</v>
      </c>
      <c r="T68" s="77" t="s">
        <v>166</v>
      </c>
      <c r="U68" s="78" t="s">
        <v>166</v>
      </c>
    </row>
    <row r="69" spans="1:21" x14ac:dyDescent="0.25">
      <c r="A69" s="17" t="s">
        <v>183</v>
      </c>
      <c r="B69" s="18">
        <v>0</v>
      </c>
      <c r="C69" s="18">
        <v>0</v>
      </c>
      <c r="D69" s="19">
        <v>0</v>
      </c>
      <c r="E69" s="27" t="s">
        <v>166</v>
      </c>
      <c r="F69" s="27" t="s">
        <v>166</v>
      </c>
      <c r="G69" s="28" t="s">
        <v>166</v>
      </c>
      <c r="I69" s="95">
        <v>0</v>
      </c>
      <c r="J69" s="18">
        <v>0</v>
      </c>
      <c r="K69" s="19">
        <v>0</v>
      </c>
      <c r="L69" s="77" t="s">
        <v>166</v>
      </c>
      <c r="M69" s="77" t="s">
        <v>166</v>
      </c>
      <c r="N69" s="78" t="s">
        <v>166</v>
      </c>
      <c r="P69" s="95">
        <v>0</v>
      </c>
      <c r="Q69" s="18">
        <v>0</v>
      </c>
      <c r="R69" s="19">
        <v>0</v>
      </c>
      <c r="S69" s="77" t="s">
        <v>166</v>
      </c>
      <c r="T69" s="77" t="s">
        <v>166</v>
      </c>
      <c r="U69" s="78" t="s">
        <v>166</v>
      </c>
    </row>
    <row r="70" spans="1:21" x14ac:dyDescent="0.25">
      <c r="A70" s="17" t="s">
        <v>184</v>
      </c>
      <c r="B70" s="18">
        <v>5177</v>
      </c>
      <c r="C70" s="18">
        <v>4174</v>
      </c>
      <c r="D70" s="19">
        <v>3300</v>
      </c>
      <c r="E70" s="27">
        <v>0.8621895651247069</v>
      </c>
      <c r="F70" s="27">
        <v>0.69316664563142272</v>
      </c>
      <c r="G70" s="28">
        <v>0.5453499824826975</v>
      </c>
      <c r="I70" s="95">
        <v>5177</v>
      </c>
      <c r="J70" s="18">
        <v>4174</v>
      </c>
      <c r="K70" s="19">
        <v>3300</v>
      </c>
      <c r="L70" s="77">
        <v>0.8704629410112974</v>
      </c>
      <c r="M70" s="77">
        <v>0.6989259915405508</v>
      </c>
      <c r="N70" s="78">
        <v>0.55207303424358467</v>
      </c>
      <c r="P70" s="95">
        <v>0</v>
      </c>
      <c r="Q70" s="18">
        <v>0</v>
      </c>
      <c r="R70" s="19">
        <v>0</v>
      </c>
      <c r="S70" s="77" t="s">
        <v>166</v>
      </c>
      <c r="T70" s="77" t="s">
        <v>166</v>
      </c>
      <c r="U70" s="78" t="s">
        <v>166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5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5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4.3" thickBot="1" x14ac:dyDescent="0.3">
      <c r="A72" s="20" t="s">
        <v>4</v>
      </c>
      <c r="B72" s="21">
        <v>600448</v>
      </c>
      <c r="C72" s="21">
        <v>602164</v>
      </c>
      <c r="D72" s="22">
        <v>605116</v>
      </c>
      <c r="E72" s="23">
        <v>100</v>
      </c>
      <c r="F72" s="23">
        <v>100</v>
      </c>
      <c r="G72" s="48">
        <v>100</v>
      </c>
      <c r="I72" s="96">
        <v>594741</v>
      </c>
      <c r="J72" s="21">
        <v>597202</v>
      </c>
      <c r="K72" s="22">
        <v>597747</v>
      </c>
      <c r="L72" s="81">
        <v>100</v>
      </c>
      <c r="M72" s="81">
        <v>100</v>
      </c>
      <c r="N72" s="82">
        <v>100</v>
      </c>
      <c r="P72" s="96">
        <v>5707</v>
      </c>
      <c r="Q72" s="21">
        <v>4962</v>
      </c>
      <c r="R72" s="22">
        <v>7369</v>
      </c>
      <c r="S72" s="81">
        <v>100</v>
      </c>
      <c r="T72" s="81">
        <v>100</v>
      </c>
      <c r="U72" s="82">
        <v>100</v>
      </c>
    </row>
    <row r="73" spans="1:21" x14ac:dyDescent="0.25">
      <c r="A73" s="24"/>
      <c r="B73" s="24"/>
      <c r="C73" s="24"/>
      <c r="D73" s="24"/>
      <c r="E73" s="24"/>
      <c r="F73" s="24"/>
      <c r="G73" s="50"/>
    </row>
    <row r="74" spans="1:21" ht="12.75" customHeight="1" x14ac:dyDescent="0.25">
      <c r="A74" s="26" t="s">
        <v>155</v>
      </c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185">
        <v>14</v>
      </c>
    </row>
    <row r="75" spans="1:21" ht="12.75" customHeight="1" x14ac:dyDescent="0.25">
      <c r="A75" s="26" t="s">
        <v>156</v>
      </c>
      <c r="U75" s="184"/>
    </row>
    <row r="76" spans="1:21" ht="12.75" customHeight="1" x14ac:dyDescent="0.25"/>
  </sheetData>
  <mergeCells count="7">
    <mergeCell ref="D4:E4"/>
    <mergeCell ref="D39:E39"/>
    <mergeCell ref="U74:U75"/>
    <mergeCell ref="I4:N4"/>
    <mergeCell ref="P4:U4"/>
    <mergeCell ref="I39:N39"/>
    <mergeCell ref="P39:U39"/>
  </mergeCells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showRowColHeaders="0" zoomScaleNormal="100" workbookViewId="0"/>
  </sheetViews>
  <sheetFormatPr defaultColWidth="11.5" defaultRowHeight="13.6" x14ac:dyDescent="0.25"/>
  <cols>
    <col min="1" max="1" width="25.625" style="1" customWidth="1"/>
    <col min="2" max="4" width="11.625" style="1" customWidth="1"/>
    <col min="5" max="7" width="9.625" style="1" customWidth="1"/>
    <col min="8" max="8" width="6.625" style="1" customWidth="1"/>
    <col min="9" max="11" width="11.625" style="1" customWidth="1"/>
    <col min="12" max="14" width="9.625" style="1" customWidth="1"/>
    <col min="15" max="15" width="6.625" style="1" customWidth="1"/>
    <col min="16" max="18" width="11.625" style="1" customWidth="1"/>
    <col min="19" max="21" width="9.625" style="1" customWidth="1"/>
    <col min="22" max="16384" width="11.5" style="1"/>
  </cols>
  <sheetData>
    <row r="1" spans="1:21" ht="5.3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5.95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3" thickBot="1" x14ac:dyDescent="0.3">
      <c r="A4" s="5" t="s">
        <v>120</v>
      </c>
      <c r="B4" s="6"/>
      <c r="C4" s="6"/>
      <c r="D4" s="6"/>
      <c r="E4" s="6"/>
      <c r="F4" s="6"/>
      <c r="I4" s="195" t="s">
        <v>108</v>
      </c>
      <c r="J4" s="195"/>
      <c r="K4" s="195"/>
      <c r="L4" s="195"/>
      <c r="M4" s="195"/>
      <c r="N4" s="195"/>
      <c r="P4" s="195" t="s">
        <v>109</v>
      </c>
      <c r="Q4" s="195"/>
      <c r="R4" s="195"/>
      <c r="S4" s="195"/>
      <c r="T4" s="195"/>
      <c r="U4" s="195"/>
    </row>
    <row r="5" spans="1:21" x14ac:dyDescent="0.25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7" t="s">
        <v>82</v>
      </c>
      <c r="B7" s="18">
        <v>60892</v>
      </c>
      <c r="C7" s="18">
        <v>87065</v>
      </c>
      <c r="D7" s="19">
        <v>111288</v>
      </c>
      <c r="E7" s="27">
        <v>9.9879931501906007</v>
      </c>
      <c r="F7" s="27">
        <v>11.836962211179618</v>
      </c>
      <c r="G7" s="28">
        <v>13.36507029127706</v>
      </c>
      <c r="I7" s="95">
        <v>58259</v>
      </c>
      <c r="J7" s="18">
        <v>83946</v>
      </c>
      <c r="K7" s="19">
        <v>106299</v>
      </c>
      <c r="L7" s="77">
        <v>9.9377049068473422</v>
      </c>
      <c r="M7" s="77">
        <v>11.957489420073301</v>
      </c>
      <c r="N7" s="78">
        <v>13.386080611912087</v>
      </c>
      <c r="P7" s="95">
        <v>2633</v>
      </c>
      <c r="Q7" s="18">
        <v>3119</v>
      </c>
      <c r="R7" s="19">
        <v>4989</v>
      </c>
      <c r="S7" s="77">
        <v>11.247330200768902</v>
      </c>
      <c r="T7" s="77">
        <v>9.3110036420084779</v>
      </c>
      <c r="U7" s="78">
        <v>12.932576405630298</v>
      </c>
    </row>
    <row r="8" spans="1:21" x14ac:dyDescent="0.25">
      <c r="A8" s="17" t="s">
        <v>158</v>
      </c>
      <c r="B8" s="18">
        <v>122320</v>
      </c>
      <c r="C8" s="18">
        <v>122285</v>
      </c>
      <c r="D8" s="19">
        <v>130212</v>
      </c>
      <c r="E8" s="27">
        <v>20.06390530991451</v>
      </c>
      <c r="F8" s="27">
        <v>16.625313547281909</v>
      </c>
      <c r="G8" s="28">
        <v>15.637737516783199</v>
      </c>
      <c r="I8" s="95">
        <v>115066</v>
      </c>
      <c r="J8" s="18">
        <v>106786</v>
      </c>
      <c r="K8" s="19">
        <v>112996</v>
      </c>
      <c r="L8" s="77">
        <v>19.627730527666049</v>
      </c>
      <c r="M8" s="77">
        <v>15.210879198674714</v>
      </c>
      <c r="N8" s="78">
        <v>14.229424216818767</v>
      </c>
      <c r="P8" s="95">
        <v>7254</v>
      </c>
      <c r="Q8" s="18">
        <v>15499</v>
      </c>
      <c r="R8" s="19">
        <v>17216</v>
      </c>
      <c r="S8" s="77">
        <v>30.986757795813755</v>
      </c>
      <c r="T8" s="77">
        <v>46.268433936354413</v>
      </c>
      <c r="U8" s="78">
        <v>44.627627861160796</v>
      </c>
    </row>
    <row r="9" spans="1:21" x14ac:dyDescent="0.25">
      <c r="A9" s="17" t="s">
        <v>83</v>
      </c>
      <c r="B9" s="18">
        <v>133655</v>
      </c>
      <c r="C9" s="18">
        <v>154558</v>
      </c>
      <c r="D9" s="19">
        <v>181341</v>
      </c>
      <c r="E9" s="27">
        <v>21.923162722339956</v>
      </c>
      <c r="F9" s="27">
        <v>21.013004139843787</v>
      </c>
      <c r="G9" s="28">
        <v>21.778046255575383</v>
      </c>
      <c r="I9" s="95">
        <v>125597</v>
      </c>
      <c r="J9" s="18">
        <v>145066</v>
      </c>
      <c r="K9" s="19">
        <v>170875</v>
      </c>
      <c r="L9" s="77">
        <v>21.424087663456387</v>
      </c>
      <c r="M9" s="77">
        <v>20.663583258432247</v>
      </c>
      <c r="N9" s="78">
        <v>21.518043674545176</v>
      </c>
      <c r="P9" s="95">
        <v>8058</v>
      </c>
      <c r="Q9" s="18">
        <v>9492</v>
      </c>
      <c r="R9" s="19">
        <v>10466</v>
      </c>
      <c r="S9" s="77">
        <v>34.421187526697992</v>
      </c>
      <c r="T9" s="77">
        <v>28.336020060899159</v>
      </c>
      <c r="U9" s="78">
        <v>27.13015527386785</v>
      </c>
    </row>
    <row r="10" spans="1:21" x14ac:dyDescent="0.25">
      <c r="A10" s="17" t="s">
        <v>85</v>
      </c>
      <c r="B10" s="18">
        <v>6279</v>
      </c>
      <c r="C10" s="18">
        <v>7571</v>
      </c>
      <c r="D10" s="19">
        <v>8236</v>
      </c>
      <c r="E10" s="27">
        <v>1.029931829962011</v>
      </c>
      <c r="F10" s="27">
        <v>1.0293187951627047</v>
      </c>
      <c r="G10" s="28">
        <v>0.98909782653078382</v>
      </c>
      <c r="I10" s="95">
        <v>2650</v>
      </c>
      <c r="J10" s="18">
        <v>3297</v>
      </c>
      <c r="K10" s="19">
        <v>4162</v>
      </c>
      <c r="L10" s="77">
        <v>0.45203175480432994</v>
      </c>
      <c r="M10" s="77">
        <v>0.46963336690231428</v>
      </c>
      <c r="N10" s="78">
        <v>0.52411469070055317</v>
      </c>
      <c r="P10" s="95">
        <v>3629</v>
      </c>
      <c r="Q10" s="18">
        <v>4274</v>
      </c>
      <c r="R10" s="19">
        <v>4074</v>
      </c>
      <c r="S10" s="77">
        <v>15.50192225544639</v>
      </c>
      <c r="T10" s="77">
        <v>12.758970684817005</v>
      </c>
      <c r="U10" s="78">
        <v>10.560696788241698</v>
      </c>
    </row>
    <row r="11" spans="1:21" x14ac:dyDescent="0.25">
      <c r="A11" s="17" t="s">
        <v>159</v>
      </c>
      <c r="B11" s="18">
        <v>92899</v>
      </c>
      <c r="C11" s="18">
        <v>104462</v>
      </c>
      <c r="D11" s="19">
        <v>110530</v>
      </c>
      <c r="E11" s="27">
        <v>15.238037437751373</v>
      </c>
      <c r="F11" s="27">
        <v>14.202179366039685</v>
      </c>
      <c r="G11" s="28">
        <v>13.274038704036855</v>
      </c>
      <c r="I11" s="95">
        <v>92899</v>
      </c>
      <c r="J11" s="18">
        <v>104462</v>
      </c>
      <c r="K11" s="19">
        <v>110530</v>
      </c>
      <c r="L11" s="77">
        <v>15.846527543233</v>
      </c>
      <c r="M11" s="77">
        <v>14.879842515422975</v>
      </c>
      <c r="N11" s="78">
        <v>13.918884373650203</v>
      </c>
      <c r="P11" s="95">
        <v>0</v>
      </c>
      <c r="Q11" s="18">
        <v>0</v>
      </c>
      <c r="R11" s="19">
        <v>0</v>
      </c>
      <c r="S11" s="77" t="s">
        <v>166</v>
      </c>
      <c r="T11" s="77" t="s">
        <v>166</v>
      </c>
      <c r="U11" s="78" t="s">
        <v>166</v>
      </c>
    </row>
    <row r="12" spans="1:21" x14ac:dyDescent="0.25">
      <c r="A12" s="17" t="s">
        <v>160</v>
      </c>
      <c r="B12" s="18">
        <v>0</v>
      </c>
      <c r="C12" s="18">
        <v>1007</v>
      </c>
      <c r="D12" s="19">
        <v>1578</v>
      </c>
      <c r="E12" s="27" t="s">
        <v>166</v>
      </c>
      <c r="F12" s="27">
        <v>0.13690714921791622</v>
      </c>
      <c r="G12" s="28">
        <v>0.18950902990111423</v>
      </c>
      <c r="I12" s="95">
        <v>0</v>
      </c>
      <c r="J12" s="18">
        <v>1007</v>
      </c>
      <c r="K12" s="19">
        <v>1578</v>
      </c>
      <c r="L12" s="77" t="s">
        <v>166</v>
      </c>
      <c r="M12" s="77">
        <v>0.14343973323343356</v>
      </c>
      <c r="N12" s="78">
        <v>0.19871527677209827</v>
      </c>
      <c r="P12" s="95">
        <v>0</v>
      </c>
      <c r="Q12" s="18">
        <v>0</v>
      </c>
      <c r="R12" s="19">
        <v>0</v>
      </c>
      <c r="S12" s="77" t="s">
        <v>166</v>
      </c>
      <c r="T12" s="77" t="s">
        <v>166</v>
      </c>
      <c r="U12" s="78" t="s">
        <v>166</v>
      </c>
    </row>
    <row r="13" spans="1:21" x14ac:dyDescent="0.25">
      <c r="A13" s="17" t="s">
        <v>161</v>
      </c>
      <c r="B13" s="18">
        <v>0</v>
      </c>
      <c r="C13" s="18">
        <v>0</v>
      </c>
      <c r="D13" s="19">
        <v>0</v>
      </c>
      <c r="E13" s="27" t="s">
        <v>166</v>
      </c>
      <c r="F13" s="27" t="s">
        <v>166</v>
      </c>
      <c r="G13" s="28" t="s">
        <v>166</v>
      </c>
      <c r="I13" s="95">
        <v>0</v>
      </c>
      <c r="J13" s="18">
        <v>0</v>
      </c>
      <c r="K13" s="19">
        <v>0</v>
      </c>
      <c r="L13" s="77" t="s">
        <v>166</v>
      </c>
      <c r="M13" s="77" t="s">
        <v>166</v>
      </c>
      <c r="N13" s="78" t="s">
        <v>166</v>
      </c>
      <c r="P13" s="95">
        <v>0</v>
      </c>
      <c r="Q13" s="18">
        <v>0</v>
      </c>
      <c r="R13" s="19">
        <v>0</v>
      </c>
      <c r="S13" s="77" t="s">
        <v>166</v>
      </c>
      <c r="T13" s="77" t="s">
        <v>166</v>
      </c>
      <c r="U13" s="78" t="s">
        <v>166</v>
      </c>
    </row>
    <row r="14" spans="1:21" x14ac:dyDescent="0.25">
      <c r="A14" s="17" t="s">
        <v>162</v>
      </c>
      <c r="B14" s="18">
        <v>1023</v>
      </c>
      <c r="C14" s="18">
        <v>1097</v>
      </c>
      <c r="D14" s="19">
        <v>1118</v>
      </c>
      <c r="E14" s="27">
        <v>0.16780064692644328</v>
      </c>
      <c r="F14" s="27">
        <v>0.14914314070710435</v>
      </c>
      <c r="G14" s="28">
        <v>0.13426558645718994</v>
      </c>
      <c r="I14" s="95">
        <v>0</v>
      </c>
      <c r="J14" s="18">
        <v>0</v>
      </c>
      <c r="K14" s="19">
        <v>0</v>
      </c>
      <c r="L14" s="77" t="s">
        <v>166</v>
      </c>
      <c r="M14" s="77" t="s">
        <v>166</v>
      </c>
      <c r="N14" s="78" t="s">
        <v>166</v>
      </c>
      <c r="P14" s="95">
        <v>1023</v>
      </c>
      <c r="Q14" s="18">
        <v>1097</v>
      </c>
      <c r="R14" s="19">
        <v>1118</v>
      </c>
      <c r="S14" s="77">
        <v>4.3699273814609141</v>
      </c>
      <c r="T14" s="77">
        <v>3.2748223774553704</v>
      </c>
      <c r="U14" s="78">
        <v>2.8980999040879278</v>
      </c>
    </row>
    <row r="15" spans="1:21" x14ac:dyDescent="0.25">
      <c r="A15" s="17" t="s">
        <v>163</v>
      </c>
      <c r="B15" s="18">
        <v>0</v>
      </c>
      <c r="C15" s="18">
        <v>882</v>
      </c>
      <c r="D15" s="19">
        <v>2041</v>
      </c>
      <c r="E15" s="27" t="s">
        <v>166</v>
      </c>
      <c r="F15" s="27">
        <v>0.11991271659404379</v>
      </c>
      <c r="G15" s="28">
        <v>0.24511275667184673</v>
      </c>
      <c r="I15" s="95">
        <v>0</v>
      </c>
      <c r="J15" s="18">
        <v>882</v>
      </c>
      <c r="K15" s="19">
        <v>2041</v>
      </c>
      <c r="L15" s="77" t="s">
        <v>166</v>
      </c>
      <c r="M15" s="77">
        <v>0.12563440388469554</v>
      </c>
      <c r="N15" s="78">
        <v>0.25702020271980519</v>
      </c>
      <c r="P15" s="95">
        <v>0</v>
      </c>
      <c r="Q15" s="18">
        <v>0</v>
      </c>
      <c r="R15" s="19">
        <v>0</v>
      </c>
      <c r="S15" s="77" t="s">
        <v>166</v>
      </c>
      <c r="T15" s="77" t="s">
        <v>166</v>
      </c>
      <c r="U15" s="78" t="s">
        <v>166</v>
      </c>
    </row>
    <row r="16" spans="1:21" x14ac:dyDescent="0.25">
      <c r="A16" s="17" t="s">
        <v>164</v>
      </c>
      <c r="B16" s="18">
        <v>27248</v>
      </c>
      <c r="C16" s="18">
        <v>36307</v>
      </c>
      <c r="D16" s="19">
        <v>32930</v>
      </c>
      <c r="E16" s="27">
        <v>4.4694350219469472</v>
      </c>
      <c r="F16" s="27">
        <v>4.9361349221994875</v>
      </c>
      <c r="G16" s="28">
        <v>3.9547099839313637</v>
      </c>
      <c r="I16" s="95">
        <v>27248</v>
      </c>
      <c r="J16" s="18">
        <v>36307</v>
      </c>
      <c r="K16" s="19">
        <v>32930</v>
      </c>
      <c r="L16" s="77">
        <v>4.6479099075125969</v>
      </c>
      <c r="M16" s="77">
        <v>5.1716647413170529</v>
      </c>
      <c r="N16" s="78">
        <v>4.146827670535612</v>
      </c>
      <c r="P16" s="95">
        <v>0</v>
      </c>
      <c r="Q16" s="18">
        <v>0</v>
      </c>
      <c r="R16" s="19">
        <v>0</v>
      </c>
      <c r="S16" s="77" t="s">
        <v>166</v>
      </c>
      <c r="T16" s="77" t="s">
        <v>166</v>
      </c>
      <c r="U16" s="78" t="s">
        <v>166</v>
      </c>
    </row>
    <row r="17" spans="1:21" x14ac:dyDescent="0.25">
      <c r="A17" s="17" t="s">
        <v>165</v>
      </c>
      <c r="B17" s="18">
        <v>98069</v>
      </c>
      <c r="C17" s="18">
        <v>139290</v>
      </c>
      <c r="D17" s="19">
        <v>153843</v>
      </c>
      <c r="E17" s="27">
        <v>16.086062212540924</v>
      </c>
      <c r="F17" s="27">
        <v>18.937236161433514</v>
      </c>
      <c r="G17" s="28">
        <v>18.475689282051405</v>
      </c>
      <c r="I17" s="95">
        <v>98069</v>
      </c>
      <c r="J17" s="18">
        <v>139290</v>
      </c>
      <c r="K17" s="19">
        <v>153843</v>
      </c>
      <c r="L17" s="77">
        <v>16.728415910153146</v>
      </c>
      <c r="M17" s="77">
        <v>19.84083459988576</v>
      </c>
      <c r="N17" s="78">
        <v>19.373228342490439</v>
      </c>
      <c r="P17" s="95">
        <v>0</v>
      </c>
      <c r="Q17" s="18">
        <v>0</v>
      </c>
      <c r="R17" s="19">
        <v>0</v>
      </c>
      <c r="S17" s="77" t="s">
        <v>166</v>
      </c>
      <c r="T17" s="77" t="s">
        <v>166</v>
      </c>
      <c r="U17" s="78" t="s">
        <v>166</v>
      </c>
    </row>
    <row r="18" spans="1:21" x14ac:dyDescent="0.25">
      <c r="A18" s="17" t="s">
        <v>167</v>
      </c>
      <c r="B18" s="18">
        <v>22984</v>
      </c>
      <c r="C18" s="18">
        <v>24932</v>
      </c>
      <c r="D18" s="19">
        <v>27085</v>
      </c>
      <c r="E18" s="27">
        <v>3.7700196177491421</v>
      </c>
      <c r="F18" s="27">
        <v>3.3896415534270972</v>
      </c>
      <c r="G18" s="28">
        <v>3.252757968866717</v>
      </c>
      <c r="I18" s="95">
        <v>22984</v>
      </c>
      <c r="J18" s="18">
        <v>24932</v>
      </c>
      <c r="K18" s="19">
        <v>27085</v>
      </c>
      <c r="L18" s="77">
        <v>3.9205652273293281</v>
      </c>
      <c r="M18" s="77">
        <v>3.5513797705818924</v>
      </c>
      <c r="N18" s="78">
        <v>3.4107752036579728</v>
      </c>
      <c r="P18" s="95">
        <v>0</v>
      </c>
      <c r="Q18" s="18">
        <v>0</v>
      </c>
      <c r="R18" s="19">
        <v>0</v>
      </c>
      <c r="S18" s="77" t="s">
        <v>166</v>
      </c>
      <c r="T18" s="77" t="s">
        <v>166</v>
      </c>
      <c r="U18" s="78" t="s">
        <v>166</v>
      </c>
    </row>
    <row r="19" spans="1:21" x14ac:dyDescent="0.25">
      <c r="A19" s="17" t="s">
        <v>168</v>
      </c>
      <c r="B19" s="1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  <c r="I19" s="95">
        <v>0</v>
      </c>
      <c r="J19" s="18">
        <v>0</v>
      </c>
      <c r="K19" s="19">
        <v>0</v>
      </c>
      <c r="L19" s="77" t="s">
        <v>166</v>
      </c>
      <c r="M19" s="77" t="s">
        <v>166</v>
      </c>
      <c r="N19" s="78" t="s">
        <v>166</v>
      </c>
      <c r="P19" s="95">
        <v>0</v>
      </c>
      <c r="Q19" s="18">
        <v>0</v>
      </c>
      <c r="R19" s="19">
        <v>0</v>
      </c>
      <c r="S19" s="77" t="s">
        <v>166</v>
      </c>
      <c r="T19" s="77" t="s">
        <v>166</v>
      </c>
      <c r="U19" s="78" t="s">
        <v>166</v>
      </c>
    </row>
    <row r="20" spans="1:21" x14ac:dyDescent="0.25">
      <c r="A20" s="17" t="s">
        <v>169</v>
      </c>
      <c r="B20" s="18">
        <v>27616</v>
      </c>
      <c r="C20" s="18">
        <v>34785</v>
      </c>
      <c r="D20" s="19">
        <v>46135</v>
      </c>
      <c r="E20" s="27">
        <v>4.529797326999665</v>
      </c>
      <c r="F20" s="27">
        <v>4.7292107105712171</v>
      </c>
      <c r="G20" s="28">
        <v>5.5405570940987996</v>
      </c>
      <c r="I20" s="95">
        <v>27616</v>
      </c>
      <c r="J20" s="18">
        <v>34785</v>
      </c>
      <c r="K20" s="19">
        <v>46135</v>
      </c>
      <c r="L20" s="77">
        <v>4.710682619123161</v>
      </c>
      <c r="M20" s="77">
        <v>4.9548670511668185</v>
      </c>
      <c r="N20" s="78">
        <v>5.8097143814199956</v>
      </c>
      <c r="P20" s="95">
        <v>0</v>
      </c>
      <c r="Q20" s="18">
        <v>0</v>
      </c>
      <c r="R20" s="19">
        <v>0</v>
      </c>
      <c r="S20" s="77" t="s">
        <v>166</v>
      </c>
      <c r="T20" s="77" t="s">
        <v>166</v>
      </c>
      <c r="U20" s="78" t="s">
        <v>166</v>
      </c>
    </row>
    <row r="21" spans="1:21" x14ac:dyDescent="0.25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5">
        <v>0</v>
      </c>
      <c r="J21" s="18">
        <v>0</v>
      </c>
      <c r="K21" s="19">
        <v>0</v>
      </c>
      <c r="L21" s="77" t="s">
        <v>166</v>
      </c>
      <c r="M21" s="77" t="s">
        <v>166</v>
      </c>
      <c r="N21" s="78" t="s">
        <v>166</v>
      </c>
      <c r="P21" s="95">
        <v>0</v>
      </c>
      <c r="Q21" s="18">
        <v>0</v>
      </c>
      <c r="R21" s="19">
        <v>0</v>
      </c>
      <c r="S21" s="77" t="s">
        <v>166</v>
      </c>
      <c r="T21" s="77" t="s">
        <v>166</v>
      </c>
      <c r="U21" s="78" t="s">
        <v>166</v>
      </c>
    </row>
    <row r="22" spans="1:21" x14ac:dyDescent="0.25">
      <c r="A22" s="17" t="s">
        <v>171</v>
      </c>
      <c r="B22" s="18">
        <v>0</v>
      </c>
      <c r="C22" s="18">
        <v>0</v>
      </c>
      <c r="D22" s="19">
        <v>0</v>
      </c>
      <c r="E22" s="27" t="s">
        <v>166</v>
      </c>
      <c r="F22" s="27" t="s">
        <v>166</v>
      </c>
      <c r="G22" s="28" t="s">
        <v>166</v>
      </c>
      <c r="I22" s="95">
        <v>0</v>
      </c>
      <c r="J22" s="18">
        <v>0</v>
      </c>
      <c r="K22" s="19">
        <v>0</v>
      </c>
      <c r="L22" s="77" t="s">
        <v>166</v>
      </c>
      <c r="M22" s="77" t="s">
        <v>166</v>
      </c>
      <c r="N22" s="78" t="s">
        <v>166</v>
      </c>
      <c r="P22" s="95">
        <v>0</v>
      </c>
      <c r="Q22" s="18">
        <v>0</v>
      </c>
      <c r="R22" s="19">
        <v>0</v>
      </c>
      <c r="S22" s="77" t="s">
        <v>166</v>
      </c>
      <c r="T22" s="77" t="s">
        <v>166</v>
      </c>
      <c r="U22" s="78" t="s">
        <v>166</v>
      </c>
    </row>
    <row r="23" spans="1:21" x14ac:dyDescent="0.25">
      <c r="A23" s="17" t="s">
        <v>172</v>
      </c>
      <c r="B23" s="18">
        <v>0</v>
      </c>
      <c r="C23" s="18">
        <v>0</v>
      </c>
      <c r="D23" s="19">
        <v>0</v>
      </c>
      <c r="E23" s="27" t="s">
        <v>166</v>
      </c>
      <c r="F23" s="27" t="s">
        <v>166</v>
      </c>
      <c r="G23" s="28" t="s">
        <v>166</v>
      </c>
      <c r="I23" s="95">
        <v>0</v>
      </c>
      <c r="J23" s="18">
        <v>0</v>
      </c>
      <c r="K23" s="19">
        <v>0</v>
      </c>
      <c r="L23" s="77" t="s">
        <v>166</v>
      </c>
      <c r="M23" s="77" t="s">
        <v>166</v>
      </c>
      <c r="N23" s="78" t="s">
        <v>166</v>
      </c>
      <c r="P23" s="95">
        <v>0</v>
      </c>
      <c r="Q23" s="18">
        <v>0</v>
      </c>
      <c r="R23" s="19">
        <v>0</v>
      </c>
      <c r="S23" s="77" t="s">
        <v>166</v>
      </c>
      <c r="T23" s="77" t="s">
        <v>166</v>
      </c>
      <c r="U23" s="78" t="s">
        <v>166</v>
      </c>
    </row>
    <row r="24" spans="1:21" x14ac:dyDescent="0.25">
      <c r="A24" s="17" t="s">
        <v>173</v>
      </c>
      <c r="B24" s="18">
        <v>0</v>
      </c>
      <c r="C24" s="18">
        <v>0</v>
      </c>
      <c r="D24" s="19">
        <v>0</v>
      </c>
      <c r="E24" s="27" t="s">
        <v>166</v>
      </c>
      <c r="F24" s="27" t="s">
        <v>166</v>
      </c>
      <c r="G24" s="28" t="s">
        <v>166</v>
      </c>
      <c r="I24" s="95">
        <v>0</v>
      </c>
      <c r="J24" s="18">
        <v>0</v>
      </c>
      <c r="K24" s="19">
        <v>0</v>
      </c>
      <c r="L24" s="77" t="s">
        <v>166</v>
      </c>
      <c r="M24" s="77" t="s">
        <v>166</v>
      </c>
      <c r="N24" s="78" t="s">
        <v>166</v>
      </c>
      <c r="P24" s="95">
        <v>0</v>
      </c>
      <c r="Q24" s="18">
        <v>0</v>
      </c>
      <c r="R24" s="19">
        <v>0</v>
      </c>
      <c r="S24" s="77" t="s">
        <v>166</v>
      </c>
      <c r="T24" s="77" t="s">
        <v>166</v>
      </c>
      <c r="U24" s="78" t="s">
        <v>166</v>
      </c>
    </row>
    <row r="25" spans="1:21" x14ac:dyDescent="0.25">
      <c r="A25" s="17" t="s">
        <v>174</v>
      </c>
      <c r="B25" s="18">
        <v>795</v>
      </c>
      <c r="C25" s="18">
        <v>0</v>
      </c>
      <c r="D25" s="19">
        <v>0</v>
      </c>
      <c r="E25" s="27">
        <v>0.13040226227421545</v>
      </c>
      <c r="F25" s="27" t="s">
        <v>166</v>
      </c>
      <c r="G25" s="28" t="s">
        <v>166</v>
      </c>
      <c r="I25" s="95">
        <v>0</v>
      </c>
      <c r="J25" s="18">
        <v>0</v>
      </c>
      <c r="K25" s="19">
        <v>0</v>
      </c>
      <c r="L25" s="77" t="s">
        <v>166</v>
      </c>
      <c r="M25" s="77" t="s">
        <v>166</v>
      </c>
      <c r="N25" s="78" t="s">
        <v>166</v>
      </c>
      <c r="P25" s="95">
        <v>795</v>
      </c>
      <c r="Q25" s="18">
        <v>0</v>
      </c>
      <c r="R25" s="19">
        <v>0</v>
      </c>
      <c r="S25" s="77">
        <v>3.3959846219564289</v>
      </c>
      <c r="T25" s="77" t="s">
        <v>166</v>
      </c>
      <c r="U25" s="78" t="s">
        <v>166</v>
      </c>
    </row>
    <row r="26" spans="1:21" x14ac:dyDescent="0.25">
      <c r="A26" s="17" t="s">
        <v>175</v>
      </c>
      <c r="B26" s="18">
        <v>15757</v>
      </c>
      <c r="C26" s="18">
        <v>21175</v>
      </c>
      <c r="D26" s="19">
        <v>25227</v>
      </c>
      <c r="E26" s="27">
        <v>2.5845892410752365</v>
      </c>
      <c r="F26" s="27">
        <v>2.8788568864839879</v>
      </c>
      <c r="G26" s="28">
        <v>3.0296224951301705</v>
      </c>
      <c r="I26" s="95">
        <v>15757</v>
      </c>
      <c r="J26" s="18">
        <v>21175</v>
      </c>
      <c r="K26" s="19">
        <v>25227</v>
      </c>
      <c r="L26" s="77">
        <v>2.687797871868614</v>
      </c>
      <c r="M26" s="77">
        <v>3.0162227916762223</v>
      </c>
      <c r="N26" s="78">
        <v>3.1767999284725748</v>
      </c>
      <c r="P26" s="95">
        <v>0</v>
      </c>
      <c r="Q26" s="18">
        <v>0</v>
      </c>
      <c r="R26" s="19">
        <v>0</v>
      </c>
      <c r="S26" s="77" t="s">
        <v>166</v>
      </c>
      <c r="T26" s="77" t="s">
        <v>166</v>
      </c>
      <c r="U26" s="78" t="s">
        <v>166</v>
      </c>
    </row>
    <row r="27" spans="1:21" x14ac:dyDescent="0.25">
      <c r="A27" s="17" t="s">
        <v>176</v>
      </c>
      <c r="B27" s="18">
        <v>115</v>
      </c>
      <c r="C27" s="18">
        <v>119</v>
      </c>
      <c r="D27" s="19">
        <v>129</v>
      </c>
      <c r="E27" s="27">
        <v>1.8863220328974563E-2</v>
      </c>
      <c r="F27" s="27">
        <v>1.6178699857926544E-2</v>
      </c>
      <c r="G27" s="28">
        <v>1.5492183052752686E-2</v>
      </c>
      <c r="I27" s="95">
        <v>97</v>
      </c>
      <c r="J27" s="18">
        <v>102</v>
      </c>
      <c r="K27" s="19">
        <v>114</v>
      </c>
      <c r="L27" s="77">
        <v>1.6546068006045286E-2</v>
      </c>
      <c r="M27" s="77">
        <v>1.4529148748570232E-2</v>
      </c>
      <c r="N27" s="78">
        <v>1.4355856496843601E-2</v>
      </c>
      <c r="P27" s="95">
        <v>18</v>
      </c>
      <c r="Q27" s="18">
        <v>17</v>
      </c>
      <c r="R27" s="19">
        <v>15</v>
      </c>
      <c r="S27" s="77">
        <v>7.6890217855617254E-2</v>
      </c>
      <c r="T27" s="77">
        <v>5.0749298465580038E-2</v>
      </c>
      <c r="U27" s="78">
        <v>3.8883272416206545E-2</v>
      </c>
    </row>
    <row r="28" spans="1:21" x14ac:dyDescent="0.25">
      <c r="A28" s="17" t="s">
        <v>177</v>
      </c>
      <c r="B28" s="18">
        <v>0</v>
      </c>
      <c r="C28" s="18">
        <v>0</v>
      </c>
      <c r="D28" s="19">
        <v>286</v>
      </c>
      <c r="E28" s="27" t="s">
        <v>166</v>
      </c>
      <c r="F28" s="27" t="s">
        <v>166</v>
      </c>
      <c r="G28" s="28">
        <v>3.4347010489048591E-2</v>
      </c>
      <c r="I28" s="95">
        <v>0</v>
      </c>
      <c r="J28" s="18">
        <v>0</v>
      </c>
      <c r="K28" s="19">
        <v>286</v>
      </c>
      <c r="L28" s="77" t="s">
        <v>166</v>
      </c>
      <c r="M28" s="77" t="s">
        <v>166</v>
      </c>
      <c r="N28" s="78">
        <v>3.6015569807870788E-2</v>
      </c>
      <c r="P28" s="95">
        <v>0</v>
      </c>
      <c r="Q28" s="18">
        <v>0</v>
      </c>
      <c r="R28" s="19">
        <v>0</v>
      </c>
      <c r="S28" s="77" t="s">
        <v>166</v>
      </c>
      <c r="T28" s="77" t="s">
        <v>166</v>
      </c>
      <c r="U28" s="78" t="s">
        <v>166</v>
      </c>
    </row>
    <row r="29" spans="1:21" x14ac:dyDescent="0.25">
      <c r="A29" s="17" t="s">
        <v>178</v>
      </c>
      <c r="B29" s="18">
        <v>0</v>
      </c>
      <c r="C29" s="18">
        <v>0</v>
      </c>
      <c r="D29" s="19">
        <v>0</v>
      </c>
      <c r="E29" s="27" t="s">
        <v>166</v>
      </c>
      <c r="F29" s="27" t="s">
        <v>166</v>
      </c>
      <c r="G29" s="28" t="s">
        <v>166</v>
      </c>
      <c r="I29" s="95">
        <v>0</v>
      </c>
      <c r="J29" s="18">
        <v>0</v>
      </c>
      <c r="K29" s="19">
        <v>0</v>
      </c>
      <c r="L29" s="77" t="s">
        <v>166</v>
      </c>
      <c r="M29" s="77" t="s">
        <v>166</v>
      </c>
      <c r="N29" s="78" t="s">
        <v>166</v>
      </c>
      <c r="P29" s="95">
        <v>0</v>
      </c>
      <c r="Q29" s="18">
        <v>0</v>
      </c>
      <c r="R29" s="19">
        <v>0</v>
      </c>
      <c r="S29" s="77" t="s">
        <v>166</v>
      </c>
      <c r="T29" s="77" t="s">
        <v>166</v>
      </c>
      <c r="U29" s="78" t="s">
        <v>166</v>
      </c>
    </row>
    <row r="30" spans="1:21" x14ac:dyDescent="0.25">
      <c r="A30" s="17" t="s">
        <v>179</v>
      </c>
      <c r="B30" s="18">
        <v>0</v>
      </c>
      <c r="C30" s="18">
        <v>0</v>
      </c>
      <c r="D30" s="19">
        <v>0</v>
      </c>
      <c r="E30" s="27" t="s">
        <v>166</v>
      </c>
      <c r="F30" s="27" t="s">
        <v>166</v>
      </c>
      <c r="G30" s="28" t="s">
        <v>166</v>
      </c>
      <c r="I30" s="95">
        <v>0</v>
      </c>
      <c r="J30" s="18">
        <v>0</v>
      </c>
      <c r="K30" s="19">
        <v>0</v>
      </c>
      <c r="L30" s="77" t="s">
        <v>166</v>
      </c>
      <c r="M30" s="77" t="s">
        <v>166</v>
      </c>
      <c r="N30" s="78" t="s">
        <v>166</v>
      </c>
      <c r="P30" s="95">
        <v>0</v>
      </c>
      <c r="Q30" s="18">
        <v>0</v>
      </c>
      <c r="R30" s="19">
        <v>0</v>
      </c>
      <c r="S30" s="77" t="s">
        <v>166</v>
      </c>
      <c r="T30" s="77" t="s">
        <v>166</v>
      </c>
      <c r="U30" s="78" t="s">
        <v>166</v>
      </c>
    </row>
    <row r="31" spans="1:21" x14ac:dyDescent="0.25">
      <c r="A31" s="17" t="s">
        <v>180</v>
      </c>
      <c r="B31" s="18">
        <v>0</v>
      </c>
      <c r="C31" s="18">
        <v>0</v>
      </c>
      <c r="D31" s="19">
        <v>0</v>
      </c>
      <c r="E31" s="27" t="s">
        <v>166</v>
      </c>
      <c r="F31" s="27" t="s">
        <v>166</v>
      </c>
      <c r="G31" s="28" t="s">
        <v>166</v>
      </c>
      <c r="I31" s="95">
        <v>0</v>
      </c>
      <c r="J31" s="18">
        <v>0</v>
      </c>
      <c r="K31" s="19">
        <v>0</v>
      </c>
      <c r="L31" s="77" t="s">
        <v>166</v>
      </c>
      <c r="M31" s="77" t="s">
        <v>166</v>
      </c>
      <c r="N31" s="78" t="s">
        <v>166</v>
      </c>
      <c r="P31" s="95">
        <v>0</v>
      </c>
      <c r="Q31" s="18">
        <v>0</v>
      </c>
      <c r="R31" s="19">
        <v>0</v>
      </c>
      <c r="S31" s="77" t="s">
        <v>166</v>
      </c>
      <c r="T31" s="77" t="s">
        <v>166</v>
      </c>
      <c r="U31" s="78" t="s">
        <v>166</v>
      </c>
    </row>
    <row r="32" spans="1:21" x14ac:dyDescent="0.25">
      <c r="A32" s="17" t="s">
        <v>181</v>
      </c>
      <c r="B32" s="18">
        <v>0</v>
      </c>
      <c r="C32" s="18">
        <v>0</v>
      </c>
      <c r="D32" s="19">
        <v>0</v>
      </c>
      <c r="E32" s="27" t="s">
        <v>166</v>
      </c>
      <c r="F32" s="27" t="s">
        <v>166</v>
      </c>
      <c r="G32" s="28" t="s">
        <v>166</v>
      </c>
      <c r="I32" s="95">
        <v>0</v>
      </c>
      <c r="J32" s="18">
        <v>0</v>
      </c>
      <c r="K32" s="19">
        <v>0</v>
      </c>
      <c r="L32" s="77" t="s">
        <v>166</v>
      </c>
      <c r="M32" s="77" t="s">
        <v>166</v>
      </c>
      <c r="N32" s="78" t="s">
        <v>166</v>
      </c>
      <c r="P32" s="95">
        <v>0</v>
      </c>
      <c r="Q32" s="18">
        <v>0</v>
      </c>
      <c r="R32" s="19">
        <v>0</v>
      </c>
      <c r="S32" s="77" t="s">
        <v>166</v>
      </c>
      <c r="T32" s="77" t="s">
        <v>166</v>
      </c>
      <c r="U32" s="78" t="s">
        <v>166</v>
      </c>
    </row>
    <row r="33" spans="1:21" x14ac:dyDescent="0.25">
      <c r="A33" s="17" t="s">
        <v>182</v>
      </c>
      <c r="B33" s="18">
        <v>0</v>
      </c>
      <c r="C33" s="18">
        <v>0</v>
      </c>
      <c r="D33" s="19">
        <v>0</v>
      </c>
      <c r="E33" s="27" t="s">
        <v>166</v>
      </c>
      <c r="F33" s="27" t="s">
        <v>166</v>
      </c>
      <c r="G33" s="28" t="s">
        <v>166</v>
      </c>
      <c r="I33" s="95">
        <v>0</v>
      </c>
      <c r="J33" s="18">
        <v>0</v>
      </c>
      <c r="K33" s="19">
        <v>0</v>
      </c>
      <c r="L33" s="77" t="s">
        <v>166</v>
      </c>
      <c r="M33" s="77" t="s">
        <v>166</v>
      </c>
      <c r="N33" s="78" t="s">
        <v>166</v>
      </c>
      <c r="P33" s="95">
        <v>0</v>
      </c>
      <c r="Q33" s="18">
        <v>0</v>
      </c>
      <c r="R33" s="19">
        <v>0</v>
      </c>
      <c r="S33" s="77" t="s">
        <v>166</v>
      </c>
      <c r="T33" s="77" t="s">
        <v>166</v>
      </c>
      <c r="U33" s="78" t="s">
        <v>166</v>
      </c>
    </row>
    <row r="34" spans="1:21" x14ac:dyDescent="0.25">
      <c r="A34" s="17" t="s">
        <v>183</v>
      </c>
      <c r="B34" s="18">
        <v>0</v>
      </c>
      <c r="C34" s="18">
        <v>0</v>
      </c>
      <c r="D34" s="19">
        <v>0</v>
      </c>
      <c r="E34" s="27" t="s">
        <v>166</v>
      </c>
      <c r="F34" s="27" t="s">
        <v>166</v>
      </c>
      <c r="G34" s="28" t="s">
        <v>166</v>
      </c>
      <c r="I34" s="95">
        <v>0</v>
      </c>
      <c r="J34" s="18">
        <v>0</v>
      </c>
      <c r="K34" s="19">
        <v>0</v>
      </c>
      <c r="L34" s="77" t="s">
        <v>166</v>
      </c>
      <c r="M34" s="77" t="s">
        <v>166</v>
      </c>
      <c r="N34" s="78" t="s">
        <v>166</v>
      </c>
      <c r="P34" s="95">
        <v>0</v>
      </c>
      <c r="Q34" s="18">
        <v>0</v>
      </c>
      <c r="R34" s="19">
        <v>0</v>
      </c>
      <c r="S34" s="77" t="s">
        <v>166</v>
      </c>
      <c r="T34" s="77" t="s">
        <v>166</v>
      </c>
      <c r="U34" s="78" t="s">
        <v>166</v>
      </c>
    </row>
    <row r="35" spans="1:21" x14ac:dyDescent="0.25">
      <c r="A35" s="17" t="s">
        <v>184</v>
      </c>
      <c r="B35" s="18">
        <v>0</v>
      </c>
      <c r="C35" s="18">
        <v>0</v>
      </c>
      <c r="D35" s="19">
        <v>699</v>
      </c>
      <c r="E35" s="27" t="s">
        <v>166</v>
      </c>
      <c r="F35" s="27" t="s">
        <v>166</v>
      </c>
      <c r="G35" s="28">
        <v>8.3946015146311059E-2</v>
      </c>
      <c r="I35" s="95">
        <v>0</v>
      </c>
      <c r="J35" s="18">
        <v>0</v>
      </c>
      <c r="K35" s="19">
        <v>0</v>
      </c>
      <c r="L35" s="77" t="s">
        <v>166</v>
      </c>
      <c r="M35" s="77" t="s">
        <v>166</v>
      </c>
      <c r="N35" s="78" t="s">
        <v>166</v>
      </c>
      <c r="P35" s="95">
        <v>0</v>
      </c>
      <c r="Q35" s="18">
        <v>0</v>
      </c>
      <c r="R35" s="19">
        <v>699</v>
      </c>
      <c r="S35" s="77" t="s">
        <v>166</v>
      </c>
      <c r="T35" s="77" t="s">
        <v>166</v>
      </c>
      <c r="U35" s="78">
        <v>1.8119604945952252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5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5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4.3" thickBot="1" x14ac:dyDescent="0.3">
      <c r="A37" s="20" t="s">
        <v>4</v>
      </c>
      <c r="B37" s="21">
        <v>609652</v>
      </c>
      <c r="C37" s="21">
        <v>735535</v>
      </c>
      <c r="D37" s="22">
        <v>832678</v>
      </c>
      <c r="E37" s="23">
        <v>100</v>
      </c>
      <c r="F37" s="23">
        <v>100</v>
      </c>
      <c r="G37" s="48">
        <v>100</v>
      </c>
      <c r="I37" s="96">
        <v>586242</v>
      </c>
      <c r="J37" s="21">
        <v>702037</v>
      </c>
      <c r="K37" s="22">
        <v>794101</v>
      </c>
      <c r="L37" s="81">
        <v>100</v>
      </c>
      <c r="M37" s="81">
        <v>100</v>
      </c>
      <c r="N37" s="82">
        <v>100</v>
      </c>
      <c r="P37" s="96">
        <v>23410</v>
      </c>
      <c r="Q37" s="21">
        <v>33498</v>
      </c>
      <c r="R37" s="22">
        <v>38577</v>
      </c>
      <c r="S37" s="81">
        <v>100</v>
      </c>
      <c r="T37" s="81">
        <v>100</v>
      </c>
      <c r="U37" s="82">
        <v>100</v>
      </c>
    </row>
    <row r="38" spans="1:21" x14ac:dyDescent="0.25">
      <c r="I38" s="103"/>
      <c r="P38" s="103"/>
    </row>
    <row r="39" spans="1:21" ht="16.3" thickBot="1" x14ac:dyDescent="0.3">
      <c r="A39" s="5" t="s">
        <v>121</v>
      </c>
      <c r="B39" s="6"/>
      <c r="C39" s="6"/>
      <c r="D39" s="6"/>
      <c r="E39" s="6"/>
      <c r="F39" s="6"/>
      <c r="I39" s="195" t="s">
        <v>108</v>
      </c>
      <c r="J39" s="195"/>
      <c r="K39" s="195"/>
      <c r="L39" s="195"/>
      <c r="M39" s="195"/>
      <c r="N39" s="195"/>
      <c r="P39" s="195" t="s">
        <v>109</v>
      </c>
      <c r="Q39" s="195"/>
      <c r="R39" s="195"/>
      <c r="S39" s="195"/>
      <c r="T39" s="195"/>
      <c r="U39" s="195"/>
    </row>
    <row r="40" spans="1:21" x14ac:dyDescent="0.25">
      <c r="A40" s="7"/>
      <c r="B40" s="86"/>
      <c r="C40" s="85" t="s">
        <v>31</v>
      </c>
      <c r="D40" s="87"/>
      <c r="E40" s="11"/>
      <c r="F40" s="85" t="s">
        <v>2</v>
      </c>
      <c r="G40" s="12"/>
      <c r="I40" s="32"/>
      <c r="J40" s="85" t="s">
        <v>31</v>
      </c>
      <c r="K40" s="87"/>
      <c r="L40" s="11"/>
      <c r="M40" s="85" t="s">
        <v>2</v>
      </c>
      <c r="N40" s="12"/>
      <c r="P40" s="32"/>
      <c r="Q40" s="85" t="s">
        <v>31</v>
      </c>
      <c r="R40" s="87"/>
      <c r="S40" s="11"/>
      <c r="T40" s="85" t="s">
        <v>2</v>
      </c>
      <c r="U40" s="12"/>
    </row>
    <row r="41" spans="1:21" x14ac:dyDescent="0.25">
      <c r="A41" s="13" t="s">
        <v>3</v>
      </c>
      <c r="B41" s="14" t="s">
        <v>157</v>
      </c>
      <c r="C41" s="15" t="s">
        <v>153</v>
      </c>
      <c r="D41" s="66" t="s">
        <v>154</v>
      </c>
      <c r="E41" s="15" t="s">
        <v>157</v>
      </c>
      <c r="F41" s="15" t="s">
        <v>153</v>
      </c>
      <c r="G41" s="16" t="s">
        <v>154</v>
      </c>
      <c r="I41" s="94" t="s">
        <v>157</v>
      </c>
      <c r="J41" s="15" t="s">
        <v>153</v>
      </c>
      <c r="K41" s="66" t="s">
        <v>154</v>
      </c>
      <c r="L41" s="15" t="s">
        <v>157</v>
      </c>
      <c r="M41" s="15" t="s">
        <v>153</v>
      </c>
      <c r="N41" s="16" t="s">
        <v>154</v>
      </c>
      <c r="P41" s="94" t="s">
        <v>157</v>
      </c>
      <c r="Q41" s="15" t="s">
        <v>153</v>
      </c>
      <c r="R41" s="66" t="s">
        <v>154</v>
      </c>
      <c r="S41" s="15" t="s">
        <v>157</v>
      </c>
      <c r="T41" s="15" t="s">
        <v>153</v>
      </c>
      <c r="U41" s="16" t="s">
        <v>154</v>
      </c>
    </row>
    <row r="42" spans="1:21" x14ac:dyDescent="0.25">
      <c r="A42" s="17" t="s">
        <v>82</v>
      </c>
      <c r="B42" s="18">
        <v>37550</v>
      </c>
      <c r="C42" s="18">
        <v>47646</v>
      </c>
      <c r="D42" s="19">
        <v>56392</v>
      </c>
      <c r="E42" s="27">
        <v>9.7302984130932764</v>
      </c>
      <c r="F42" s="27">
        <v>11.231357092849752</v>
      </c>
      <c r="G42" s="28">
        <v>12.61066646987658</v>
      </c>
      <c r="I42" s="95">
        <v>36951</v>
      </c>
      <c r="J42" s="18">
        <v>46930</v>
      </c>
      <c r="K42" s="19">
        <v>55195</v>
      </c>
      <c r="L42" s="77">
        <v>10.799112713967157</v>
      </c>
      <c r="M42" s="77">
        <v>12.130846677781655</v>
      </c>
      <c r="N42" s="78">
        <v>13.682890127842494</v>
      </c>
      <c r="P42" s="95">
        <v>599</v>
      </c>
      <c r="Q42" s="18">
        <v>716</v>
      </c>
      <c r="R42" s="19">
        <v>1197</v>
      </c>
      <c r="S42" s="77">
        <v>1.3694245673395671</v>
      </c>
      <c r="T42" s="77">
        <v>1.9165908239199101</v>
      </c>
      <c r="U42" s="78">
        <v>2.7335007992692395</v>
      </c>
    </row>
    <row r="43" spans="1:21" x14ac:dyDescent="0.25">
      <c r="A43" s="17" t="s">
        <v>158</v>
      </c>
      <c r="B43" s="18">
        <v>40914</v>
      </c>
      <c r="C43" s="18">
        <v>56904</v>
      </c>
      <c r="D43" s="19">
        <v>59559</v>
      </c>
      <c r="E43" s="27">
        <v>10.602008768929382</v>
      </c>
      <c r="F43" s="27">
        <v>13.413699870115481</v>
      </c>
      <c r="G43" s="28">
        <v>13.318887152067303</v>
      </c>
      <c r="I43" s="95">
        <v>27468</v>
      </c>
      <c r="J43" s="18">
        <v>26680</v>
      </c>
      <c r="K43" s="19">
        <v>24467</v>
      </c>
      <c r="L43" s="77">
        <v>8.0276590086127531</v>
      </c>
      <c r="M43" s="77">
        <v>6.8964625903092811</v>
      </c>
      <c r="N43" s="78">
        <v>6.0653912991742418</v>
      </c>
      <c r="P43" s="95">
        <v>13446</v>
      </c>
      <c r="Q43" s="18">
        <v>30224</v>
      </c>
      <c r="R43" s="19">
        <v>35092</v>
      </c>
      <c r="S43" s="77">
        <v>30.740037950664135</v>
      </c>
      <c r="T43" s="77">
        <v>80.903688634295193</v>
      </c>
      <c r="U43" s="78">
        <v>80.137017583923267</v>
      </c>
    </row>
    <row r="44" spans="1:21" x14ac:dyDescent="0.25">
      <c r="A44" s="17" t="s">
        <v>83</v>
      </c>
      <c r="B44" s="18">
        <v>76808</v>
      </c>
      <c r="C44" s="18">
        <v>83332</v>
      </c>
      <c r="D44" s="19">
        <v>87505</v>
      </c>
      <c r="E44" s="27">
        <v>19.903189361194897</v>
      </c>
      <c r="F44" s="27">
        <v>19.643442246177127</v>
      </c>
      <c r="G44" s="28">
        <v>19.568314112756248</v>
      </c>
      <c r="I44" s="95">
        <v>74841</v>
      </c>
      <c r="J44" s="18">
        <v>80847</v>
      </c>
      <c r="K44" s="19">
        <v>84544</v>
      </c>
      <c r="L44" s="77">
        <v>21.872652827420527</v>
      </c>
      <c r="M44" s="77">
        <v>20.897987670117484</v>
      </c>
      <c r="N44" s="78">
        <v>20.958533616601429</v>
      </c>
      <c r="P44" s="95">
        <v>1967</v>
      </c>
      <c r="Q44" s="18">
        <v>2485</v>
      </c>
      <c r="R44" s="19">
        <v>2961</v>
      </c>
      <c r="S44" s="77">
        <v>4.4969250817310993</v>
      </c>
      <c r="T44" s="77">
        <v>6.6518550243589054</v>
      </c>
      <c r="U44" s="78">
        <v>6.7618177666133823</v>
      </c>
    </row>
    <row r="45" spans="1:21" x14ac:dyDescent="0.25">
      <c r="A45" s="17" t="s">
        <v>85</v>
      </c>
      <c r="B45" s="18">
        <v>3739</v>
      </c>
      <c r="C45" s="18">
        <v>4149</v>
      </c>
      <c r="D45" s="19">
        <v>4605</v>
      </c>
      <c r="E45" s="27">
        <v>0.96888377540761006</v>
      </c>
      <c r="F45" s="27">
        <v>0.97802335092628168</v>
      </c>
      <c r="G45" s="28">
        <v>1.0297935716729618</v>
      </c>
      <c r="I45" s="95">
        <v>1097</v>
      </c>
      <c r="J45" s="18">
        <v>1245</v>
      </c>
      <c r="K45" s="19">
        <v>1372</v>
      </c>
      <c r="L45" s="77">
        <v>0.32060368182787935</v>
      </c>
      <c r="M45" s="77">
        <v>0.32181768834089414</v>
      </c>
      <c r="N45" s="78">
        <v>0.34012003361536192</v>
      </c>
      <c r="P45" s="95">
        <v>2642</v>
      </c>
      <c r="Q45" s="18">
        <v>2904</v>
      </c>
      <c r="R45" s="19">
        <v>3233</v>
      </c>
      <c r="S45" s="77">
        <v>6.040099677647973</v>
      </c>
      <c r="T45" s="77">
        <v>7.7734354087477913</v>
      </c>
      <c r="U45" s="78">
        <v>7.3829641470655405</v>
      </c>
    </row>
    <row r="46" spans="1:21" x14ac:dyDescent="0.25">
      <c r="A46" s="17" t="s">
        <v>159</v>
      </c>
      <c r="B46" s="18">
        <v>43057</v>
      </c>
      <c r="C46" s="18">
        <v>46504</v>
      </c>
      <c r="D46" s="19">
        <v>43869</v>
      </c>
      <c r="E46" s="27">
        <v>11.15732247064067</v>
      </c>
      <c r="F46" s="27">
        <v>10.962159053139505</v>
      </c>
      <c r="G46" s="28">
        <v>9.8102093801783194</v>
      </c>
      <c r="I46" s="95">
        <v>43057</v>
      </c>
      <c r="J46" s="18">
        <v>46504</v>
      </c>
      <c r="K46" s="19">
        <v>43869</v>
      </c>
      <c r="L46" s="77">
        <v>12.583621448006383</v>
      </c>
      <c r="M46" s="77">
        <v>12.020730745867422</v>
      </c>
      <c r="N46" s="78">
        <v>10.875164544221802</v>
      </c>
      <c r="P46" s="95">
        <v>0</v>
      </c>
      <c r="Q46" s="18">
        <v>0</v>
      </c>
      <c r="R46" s="19">
        <v>0</v>
      </c>
      <c r="S46" s="77" t="s">
        <v>166</v>
      </c>
      <c r="T46" s="77" t="s">
        <v>166</v>
      </c>
      <c r="U46" s="78" t="s">
        <v>166</v>
      </c>
    </row>
    <row r="47" spans="1:21" x14ac:dyDescent="0.25">
      <c r="A47" s="17" t="s">
        <v>160</v>
      </c>
      <c r="B47" s="18">
        <v>0</v>
      </c>
      <c r="C47" s="18">
        <v>943</v>
      </c>
      <c r="D47" s="19">
        <v>1370</v>
      </c>
      <c r="E47" s="27" t="s">
        <v>166</v>
      </c>
      <c r="F47" s="27">
        <v>0.22228874907772564</v>
      </c>
      <c r="G47" s="28">
        <v>0.3063663828864186</v>
      </c>
      <c r="I47" s="95">
        <v>0</v>
      </c>
      <c r="J47" s="18">
        <v>943</v>
      </c>
      <c r="K47" s="19">
        <v>1370</v>
      </c>
      <c r="L47" s="77" t="s">
        <v>166</v>
      </c>
      <c r="M47" s="77">
        <v>0.24375428120920734</v>
      </c>
      <c r="N47" s="78">
        <v>0.33962423181708878</v>
      </c>
      <c r="P47" s="95">
        <v>0</v>
      </c>
      <c r="Q47" s="18">
        <v>0</v>
      </c>
      <c r="R47" s="19">
        <v>0</v>
      </c>
      <c r="S47" s="77" t="s">
        <v>166</v>
      </c>
      <c r="T47" s="77" t="s">
        <v>166</v>
      </c>
      <c r="U47" s="78" t="s">
        <v>166</v>
      </c>
    </row>
    <row r="48" spans="1:21" x14ac:dyDescent="0.25">
      <c r="A48" s="17" t="s">
        <v>161</v>
      </c>
      <c r="B48" s="18">
        <v>0</v>
      </c>
      <c r="C48" s="18">
        <v>0</v>
      </c>
      <c r="D48" s="19">
        <v>0</v>
      </c>
      <c r="E48" s="27" t="s">
        <v>166</v>
      </c>
      <c r="F48" s="27" t="s">
        <v>166</v>
      </c>
      <c r="G48" s="28" t="s">
        <v>166</v>
      </c>
      <c r="I48" s="95">
        <v>0</v>
      </c>
      <c r="J48" s="18">
        <v>0</v>
      </c>
      <c r="K48" s="19">
        <v>0</v>
      </c>
      <c r="L48" s="77" t="s">
        <v>166</v>
      </c>
      <c r="M48" s="77" t="s">
        <v>166</v>
      </c>
      <c r="N48" s="78" t="s">
        <v>166</v>
      </c>
      <c r="P48" s="95">
        <v>0</v>
      </c>
      <c r="Q48" s="18">
        <v>0</v>
      </c>
      <c r="R48" s="19">
        <v>0</v>
      </c>
      <c r="S48" s="77" t="s">
        <v>166</v>
      </c>
      <c r="T48" s="77" t="s">
        <v>166</v>
      </c>
      <c r="U48" s="78" t="s">
        <v>166</v>
      </c>
    </row>
    <row r="49" spans="1:21" x14ac:dyDescent="0.25">
      <c r="A49" s="17" t="s">
        <v>162</v>
      </c>
      <c r="B49" s="18">
        <v>803</v>
      </c>
      <c r="C49" s="18">
        <v>1027</v>
      </c>
      <c r="D49" s="19">
        <v>1120</v>
      </c>
      <c r="E49" s="27">
        <v>0.20808068244244743</v>
      </c>
      <c r="F49" s="27">
        <v>0.24208965567637775</v>
      </c>
      <c r="G49" s="28">
        <v>0.25046010863707213</v>
      </c>
      <c r="I49" s="95">
        <v>0</v>
      </c>
      <c r="J49" s="18">
        <v>0</v>
      </c>
      <c r="K49" s="19">
        <v>0</v>
      </c>
      <c r="L49" s="77" t="s">
        <v>166</v>
      </c>
      <c r="M49" s="77" t="s">
        <v>166</v>
      </c>
      <c r="N49" s="78" t="s">
        <v>166</v>
      </c>
      <c r="P49" s="95">
        <v>803</v>
      </c>
      <c r="Q49" s="18">
        <v>1027</v>
      </c>
      <c r="R49" s="19">
        <v>1120</v>
      </c>
      <c r="S49" s="77">
        <v>1.8358062229944445</v>
      </c>
      <c r="T49" s="77">
        <v>2.7490765030247872</v>
      </c>
      <c r="U49" s="78">
        <v>2.5576615665677096</v>
      </c>
    </row>
    <row r="50" spans="1:21" x14ac:dyDescent="0.25">
      <c r="A50" s="17" t="s">
        <v>163</v>
      </c>
      <c r="B50" s="18">
        <v>0</v>
      </c>
      <c r="C50" s="18">
        <v>485</v>
      </c>
      <c r="D50" s="19">
        <v>1075</v>
      </c>
      <c r="E50" s="27" t="s">
        <v>166</v>
      </c>
      <c r="F50" s="27">
        <v>0.11432666309936047</v>
      </c>
      <c r="G50" s="28">
        <v>0.24039697927218975</v>
      </c>
      <c r="I50" s="95">
        <v>0</v>
      </c>
      <c r="J50" s="18">
        <v>485</v>
      </c>
      <c r="K50" s="19">
        <v>1075</v>
      </c>
      <c r="L50" s="77" t="s">
        <v>166</v>
      </c>
      <c r="M50" s="77">
        <v>0.12536672999625192</v>
      </c>
      <c r="N50" s="78">
        <v>0.26649346657180328</v>
      </c>
      <c r="P50" s="95">
        <v>0</v>
      </c>
      <c r="Q50" s="18">
        <v>0</v>
      </c>
      <c r="R50" s="19">
        <v>0</v>
      </c>
      <c r="S50" s="77" t="s">
        <v>166</v>
      </c>
      <c r="T50" s="77" t="s">
        <v>166</v>
      </c>
      <c r="U50" s="78" t="s">
        <v>166</v>
      </c>
    </row>
    <row r="51" spans="1:21" x14ac:dyDescent="0.25">
      <c r="A51" s="17" t="s">
        <v>164</v>
      </c>
      <c r="B51" s="18">
        <v>79074</v>
      </c>
      <c r="C51" s="18">
        <v>80286</v>
      </c>
      <c r="D51" s="19">
        <v>77803</v>
      </c>
      <c r="E51" s="27">
        <v>20.490375944525638</v>
      </c>
      <c r="F51" s="27">
        <v>18.925423656897433</v>
      </c>
      <c r="G51" s="28">
        <v>17.39870342168761</v>
      </c>
      <c r="I51" s="95">
        <v>79074</v>
      </c>
      <c r="J51" s="18">
        <v>80286</v>
      </c>
      <c r="K51" s="19">
        <v>77803</v>
      </c>
      <c r="L51" s="77">
        <v>23.109768037244972</v>
      </c>
      <c r="M51" s="77">
        <v>20.752975844286766</v>
      </c>
      <c r="N51" s="78">
        <v>19.28743365552187</v>
      </c>
      <c r="P51" s="95">
        <v>0</v>
      </c>
      <c r="Q51" s="18">
        <v>0</v>
      </c>
      <c r="R51" s="19">
        <v>0</v>
      </c>
      <c r="S51" s="77" t="s">
        <v>166</v>
      </c>
      <c r="T51" s="77" t="s">
        <v>166</v>
      </c>
      <c r="U51" s="78" t="s">
        <v>166</v>
      </c>
    </row>
    <row r="52" spans="1:21" x14ac:dyDescent="0.25">
      <c r="A52" s="17" t="s">
        <v>165</v>
      </c>
      <c r="B52" s="18">
        <v>39939</v>
      </c>
      <c r="C52" s="18">
        <v>56146</v>
      </c>
      <c r="D52" s="19">
        <v>57168</v>
      </c>
      <c r="E52" s="27">
        <v>10.349357878043472</v>
      </c>
      <c r="F52" s="27">
        <v>13.235020260570503</v>
      </c>
      <c r="G52" s="28">
        <v>12.784199545146553</v>
      </c>
      <c r="I52" s="95">
        <v>39939</v>
      </c>
      <c r="J52" s="18">
        <v>56146</v>
      </c>
      <c r="K52" s="19">
        <v>57168</v>
      </c>
      <c r="L52" s="77">
        <v>11.672370509137352</v>
      </c>
      <c r="M52" s="77">
        <v>14.513073035813527</v>
      </c>
      <c r="N52" s="78">
        <v>14.171998601838929</v>
      </c>
      <c r="P52" s="95">
        <v>0</v>
      </c>
      <c r="Q52" s="18">
        <v>0</v>
      </c>
      <c r="R52" s="19">
        <v>0</v>
      </c>
      <c r="S52" s="77" t="s">
        <v>166</v>
      </c>
      <c r="T52" s="77" t="s">
        <v>166</v>
      </c>
      <c r="U52" s="78" t="s">
        <v>166</v>
      </c>
    </row>
    <row r="53" spans="1:21" x14ac:dyDescent="0.25">
      <c r="A53" s="17" t="s">
        <v>167</v>
      </c>
      <c r="B53" s="18">
        <v>9995</v>
      </c>
      <c r="C53" s="18">
        <v>10279</v>
      </c>
      <c r="D53" s="19">
        <v>10821</v>
      </c>
      <c r="E53" s="27">
        <v>2.5899955429791555</v>
      </c>
      <c r="F53" s="27">
        <v>2.4230180824707759</v>
      </c>
      <c r="G53" s="28">
        <v>2.4198471746087118</v>
      </c>
      <c r="I53" s="95">
        <v>9995</v>
      </c>
      <c r="J53" s="18">
        <v>10279</v>
      </c>
      <c r="K53" s="19">
        <v>10821</v>
      </c>
      <c r="L53" s="77">
        <v>2.9210882405375154</v>
      </c>
      <c r="M53" s="77">
        <v>2.6569992116112857</v>
      </c>
      <c r="N53" s="78">
        <v>2.6825356295567282</v>
      </c>
      <c r="P53" s="95">
        <v>0</v>
      </c>
      <c r="Q53" s="18">
        <v>0</v>
      </c>
      <c r="R53" s="19">
        <v>0</v>
      </c>
      <c r="S53" s="77" t="s">
        <v>166</v>
      </c>
      <c r="T53" s="77" t="s">
        <v>166</v>
      </c>
      <c r="U53" s="78" t="s">
        <v>166</v>
      </c>
    </row>
    <row r="54" spans="1:21" x14ac:dyDescent="0.25">
      <c r="A54" s="17" t="s">
        <v>168</v>
      </c>
      <c r="B54" s="18">
        <v>0</v>
      </c>
      <c r="C54" s="18">
        <v>0</v>
      </c>
      <c r="D54" s="19">
        <v>0</v>
      </c>
      <c r="E54" s="27" t="s">
        <v>166</v>
      </c>
      <c r="F54" s="27" t="s">
        <v>166</v>
      </c>
      <c r="G54" s="28" t="s">
        <v>166</v>
      </c>
      <c r="I54" s="95">
        <v>0</v>
      </c>
      <c r="J54" s="18">
        <v>0</v>
      </c>
      <c r="K54" s="19">
        <v>0</v>
      </c>
      <c r="L54" s="77" t="s">
        <v>166</v>
      </c>
      <c r="M54" s="77" t="s">
        <v>166</v>
      </c>
      <c r="N54" s="78" t="s">
        <v>166</v>
      </c>
      <c r="P54" s="95">
        <v>0</v>
      </c>
      <c r="Q54" s="18">
        <v>0</v>
      </c>
      <c r="R54" s="19">
        <v>0</v>
      </c>
      <c r="S54" s="77" t="s">
        <v>166</v>
      </c>
      <c r="T54" s="77" t="s">
        <v>166</v>
      </c>
      <c r="U54" s="78" t="s">
        <v>166</v>
      </c>
    </row>
    <row r="55" spans="1:21" x14ac:dyDescent="0.25">
      <c r="A55" s="17" t="s">
        <v>169</v>
      </c>
      <c r="B55" s="18">
        <v>19940</v>
      </c>
      <c r="C55" s="18">
        <v>22938</v>
      </c>
      <c r="D55" s="19">
        <v>29403</v>
      </c>
      <c r="E55" s="27">
        <v>5.1670346300154444</v>
      </c>
      <c r="F55" s="27">
        <v>5.4070618519033617</v>
      </c>
      <c r="G55" s="28">
        <v>6.5752487270141353</v>
      </c>
      <c r="I55" s="95">
        <v>19940</v>
      </c>
      <c r="J55" s="18">
        <v>22938</v>
      </c>
      <c r="K55" s="19">
        <v>29403</v>
      </c>
      <c r="L55" s="77">
        <v>5.8275637334985548</v>
      </c>
      <c r="M55" s="77">
        <v>5.929200108565003</v>
      </c>
      <c r="N55" s="78">
        <v>7.2890301373123076</v>
      </c>
      <c r="P55" s="95">
        <v>0</v>
      </c>
      <c r="Q55" s="18">
        <v>0</v>
      </c>
      <c r="R55" s="19">
        <v>0</v>
      </c>
      <c r="S55" s="77" t="s">
        <v>166</v>
      </c>
      <c r="T55" s="77" t="s">
        <v>166</v>
      </c>
      <c r="U55" s="78" t="s">
        <v>166</v>
      </c>
    </row>
    <row r="56" spans="1:21" x14ac:dyDescent="0.25">
      <c r="A56" s="17" t="s">
        <v>170</v>
      </c>
      <c r="B56" s="18">
        <v>0</v>
      </c>
      <c r="C56" s="18">
        <v>0</v>
      </c>
      <c r="D56" s="19">
        <v>0</v>
      </c>
      <c r="E56" s="27" t="s">
        <v>166</v>
      </c>
      <c r="F56" s="27" t="s">
        <v>166</v>
      </c>
      <c r="G56" s="28" t="s">
        <v>166</v>
      </c>
      <c r="I56" s="95">
        <v>0</v>
      </c>
      <c r="J56" s="18">
        <v>0</v>
      </c>
      <c r="K56" s="19">
        <v>0</v>
      </c>
      <c r="L56" s="77" t="s">
        <v>166</v>
      </c>
      <c r="M56" s="77" t="s">
        <v>166</v>
      </c>
      <c r="N56" s="78" t="s">
        <v>166</v>
      </c>
      <c r="P56" s="95">
        <v>0</v>
      </c>
      <c r="Q56" s="18">
        <v>0</v>
      </c>
      <c r="R56" s="19">
        <v>0</v>
      </c>
      <c r="S56" s="77" t="s">
        <v>166</v>
      </c>
      <c r="T56" s="77" t="s">
        <v>166</v>
      </c>
      <c r="U56" s="78" t="s">
        <v>166</v>
      </c>
    </row>
    <row r="57" spans="1:21" x14ac:dyDescent="0.25">
      <c r="A57" s="17" t="s">
        <v>171</v>
      </c>
      <c r="B57" s="18">
        <v>0</v>
      </c>
      <c r="C57" s="18">
        <v>0</v>
      </c>
      <c r="D57" s="19">
        <v>0</v>
      </c>
      <c r="E57" s="27" t="s">
        <v>166</v>
      </c>
      <c r="F57" s="27" t="s">
        <v>166</v>
      </c>
      <c r="G57" s="28" t="s">
        <v>166</v>
      </c>
      <c r="I57" s="95">
        <v>0</v>
      </c>
      <c r="J57" s="18">
        <v>0</v>
      </c>
      <c r="K57" s="19">
        <v>0</v>
      </c>
      <c r="L57" s="77" t="s">
        <v>166</v>
      </c>
      <c r="M57" s="77" t="s">
        <v>166</v>
      </c>
      <c r="N57" s="78" t="s">
        <v>166</v>
      </c>
      <c r="P57" s="95">
        <v>0</v>
      </c>
      <c r="Q57" s="18">
        <v>0</v>
      </c>
      <c r="R57" s="19">
        <v>0</v>
      </c>
      <c r="S57" s="77" t="s">
        <v>166</v>
      </c>
      <c r="T57" s="77" t="s">
        <v>166</v>
      </c>
      <c r="U57" s="78" t="s">
        <v>166</v>
      </c>
    </row>
    <row r="58" spans="1:21" x14ac:dyDescent="0.25">
      <c r="A58" s="17" t="s">
        <v>172</v>
      </c>
      <c r="B58" s="18">
        <v>0</v>
      </c>
      <c r="C58" s="18">
        <v>0</v>
      </c>
      <c r="D58" s="19">
        <v>0</v>
      </c>
      <c r="E58" s="27" t="s">
        <v>166</v>
      </c>
      <c r="F58" s="27" t="s">
        <v>166</v>
      </c>
      <c r="G58" s="28" t="s">
        <v>166</v>
      </c>
      <c r="I58" s="95">
        <v>0</v>
      </c>
      <c r="J58" s="18">
        <v>0</v>
      </c>
      <c r="K58" s="19">
        <v>0</v>
      </c>
      <c r="L58" s="77" t="s">
        <v>166</v>
      </c>
      <c r="M58" s="77" t="s">
        <v>166</v>
      </c>
      <c r="N58" s="78" t="s">
        <v>166</v>
      </c>
      <c r="P58" s="95">
        <v>0</v>
      </c>
      <c r="Q58" s="18">
        <v>0</v>
      </c>
      <c r="R58" s="19">
        <v>0</v>
      </c>
      <c r="S58" s="77" t="s">
        <v>166</v>
      </c>
      <c r="T58" s="77" t="s">
        <v>166</v>
      </c>
      <c r="U58" s="78" t="s">
        <v>166</v>
      </c>
    </row>
    <row r="59" spans="1:21" x14ac:dyDescent="0.25">
      <c r="A59" s="17" t="s">
        <v>173</v>
      </c>
      <c r="B59" s="18">
        <v>0</v>
      </c>
      <c r="C59" s="18">
        <v>0</v>
      </c>
      <c r="D59" s="19">
        <v>0</v>
      </c>
      <c r="E59" s="27" t="s">
        <v>166</v>
      </c>
      <c r="F59" s="27" t="s">
        <v>166</v>
      </c>
      <c r="G59" s="28" t="s">
        <v>166</v>
      </c>
      <c r="I59" s="95">
        <v>0</v>
      </c>
      <c r="J59" s="18">
        <v>0</v>
      </c>
      <c r="K59" s="19">
        <v>0</v>
      </c>
      <c r="L59" s="77" t="s">
        <v>166</v>
      </c>
      <c r="M59" s="77" t="s">
        <v>166</v>
      </c>
      <c r="N59" s="78" t="s">
        <v>166</v>
      </c>
      <c r="P59" s="95">
        <v>0</v>
      </c>
      <c r="Q59" s="18">
        <v>0</v>
      </c>
      <c r="R59" s="19">
        <v>0</v>
      </c>
      <c r="S59" s="77" t="s">
        <v>166</v>
      </c>
      <c r="T59" s="77" t="s">
        <v>166</v>
      </c>
      <c r="U59" s="78" t="s">
        <v>166</v>
      </c>
    </row>
    <row r="60" spans="1:21" x14ac:dyDescent="0.25">
      <c r="A60" s="17" t="s">
        <v>174</v>
      </c>
      <c r="B60" s="18">
        <v>24282</v>
      </c>
      <c r="C60" s="18">
        <v>0</v>
      </c>
      <c r="D60" s="19">
        <v>0</v>
      </c>
      <c r="E60" s="27">
        <v>6.2921732640940329</v>
      </c>
      <c r="F60" s="27" t="s">
        <v>166</v>
      </c>
      <c r="G60" s="28" t="s">
        <v>166</v>
      </c>
      <c r="I60" s="95">
        <v>0</v>
      </c>
      <c r="J60" s="18">
        <v>0</v>
      </c>
      <c r="K60" s="19">
        <v>0</v>
      </c>
      <c r="L60" s="77" t="s">
        <v>166</v>
      </c>
      <c r="M60" s="77" t="s">
        <v>166</v>
      </c>
      <c r="N60" s="78" t="s">
        <v>166</v>
      </c>
      <c r="P60" s="95">
        <v>24282</v>
      </c>
      <c r="Q60" s="18">
        <v>0</v>
      </c>
      <c r="R60" s="19">
        <v>0</v>
      </c>
      <c r="S60" s="77">
        <v>55.513134130449693</v>
      </c>
      <c r="T60" s="77" t="s">
        <v>166</v>
      </c>
      <c r="U60" s="78" t="s">
        <v>166</v>
      </c>
    </row>
    <row r="61" spans="1:21" x14ac:dyDescent="0.25">
      <c r="A61" s="17" t="s">
        <v>175</v>
      </c>
      <c r="B61" s="18">
        <v>9765</v>
      </c>
      <c r="C61" s="18">
        <v>13543</v>
      </c>
      <c r="D61" s="19">
        <v>15953</v>
      </c>
      <c r="E61" s="27">
        <v>2.5303958456419666</v>
      </c>
      <c r="F61" s="27">
        <v>3.1924247388755442</v>
      </c>
      <c r="G61" s="28">
        <v>3.5674911723992961</v>
      </c>
      <c r="I61" s="95">
        <v>9765</v>
      </c>
      <c r="J61" s="18">
        <v>13543</v>
      </c>
      <c r="K61" s="19">
        <v>15953</v>
      </c>
      <c r="L61" s="77">
        <v>2.8538696016857266</v>
      </c>
      <c r="M61" s="77">
        <v>3.5007043800809066</v>
      </c>
      <c r="N61" s="78">
        <v>3.9547630439255603</v>
      </c>
      <c r="P61" s="95">
        <v>0</v>
      </c>
      <c r="Q61" s="18">
        <v>0</v>
      </c>
      <c r="R61" s="19">
        <v>0</v>
      </c>
      <c r="S61" s="77" t="s">
        <v>166</v>
      </c>
      <c r="T61" s="77" t="s">
        <v>166</v>
      </c>
      <c r="U61" s="78" t="s">
        <v>166</v>
      </c>
    </row>
    <row r="62" spans="1:21" x14ac:dyDescent="0.25">
      <c r="A62" s="17" t="s">
        <v>176</v>
      </c>
      <c r="B62" s="18">
        <v>42</v>
      </c>
      <c r="C62" s="18">
        <v>41</v>
      </c>
      <c r="D62" s="19">
        <v>42</v>
      </c>
      <c r="E62" s="27">
        <v>1.0883422992008458E-2</v>
      </c>
      <c r="F62" s="27">
        <v>9.6647282207706804E-3</v>
      </c>
      <c r="G62" s="28">
        <v>9.3922540738902039E-3</v>
      </c>
      <c r="I62" s="95">
        <v>40</v>
      </c>
      <c r="J62" s="18">
        <v>39</v>
      </c>
      <c r="K62" s="19">
        <v>41</v>
      </c>
      <c r="L62" s="77">
        <v>1.1690198061180651E-2</v>
      </c>
      <c r="M62" s="77">
        <v>1.0081036020317164E-2</v>
      </c>
      <c r="N62" s="78">
        <v>1.0163936864599007E-2</v>
      </c>
      <c r="P62" s="95">
        <v>2</v>
      </c>
      <c r="Q62" s="18">
        <v>2</v>
      </c>
      <c r="R62" s="19">
        <v>1</v>
      </c>
      <c r="S62" s="77">
        <v>4.5723691730870349E-3</v>
      </c>
      <c r="T62" s="77">
        <v>5.3536056534075702E-3</v>
      </c>
      <c r="U62" s="78">
        <v>2.2836263987211693E-3</v>
      </c>
    </row>
    <row r="63" spans="1:21" x14ac:dyDescent="0.25">
      <c r="A63" s="17" t="s">
        <v>177</v>
      </c>
      <c r="B63" s="18">
        <v>0</v>
      </c>
      <c r="C63" s="18">
        <v>0</v>
      </c>
      <c r="D63" s="19">
        <v>306</v>
      </c>
      <c r="E63" s="27" t="s">
        <v>166</v>
      </c>
      <c r="F63" s="27" t="s">
        <v>166</v>
      </c>
      <c r="G63" s="28">
        <v>6.8429279681200064E-2</v>
      </c>
      <c r="I63" s="95">
        <v>0</v>
      </c>
      <c r="J63" s="18">
        <v>0</v>
      </c>
      <c r="K63" s="19">
        <v>306</v>
      </c>
      <c r="L63" s="77" t="s">
        <v>166</v>
      </c>
      <c r="M63" s="77" t="s">
        <v>166</v>
      </c>
      <c r="N63" s="78">
        <v>7.5857675135787714E-2</v>
      </c>
      <c r="P63" s="95">
        <v>0</v>
      </c>
      <c r="Q63" s="18">
        <v>0</v>
      </c>
      <c r="R63" s="19">
        <v>0</v>
      </c>
      <c r="S63" s="77" t="s">
        <v>166</v>
      </c>
      <c r="T63" s="77" t="s">
        <v>166</v>
      </c>
      <c r="U63" s="78" t="s">
        <v>166</v>
      </c>
    </row>
    <row r="64" spans="1:21" x14ac:dyDescent="0.25">
      <c r="A64" s="17" t="s">
        <v>178</v>
      </c>
      <c r="B64" s="18">
        <v>0</v>
      </c>
      <c r="C64" s="18">
        <v>0</v>
      </c>
      <c r="D64" s="19">
        <v>0</v>
      </c>
      <c r="E64" s="27" t="s">
        <v>166</v>
      </c>
      <c r="F64" s="27" t="s">
        <v>166</v>
      </c>
      <c r="G64" s="28" t="s">
        <v>166</v>
      </c>
      <c r="I64" s="95">
        <v>0</v>
      </c>
      <c r="J64" s="18">
        <v>0</v>
      </c>
      <c r="K64" s="19">
        <v>0</v>
      </c>
      <c r="L64" s="77" t="s">
        <v>166</v>
      </c>
      <c r="M64" s="77" t="s">
        <v>166</v>
      </c>
      <c r="N64" s="78" t="s">
        <v>166</v>
      </c>
      <c r="P64" s="95">
        <v>0</v>
      </c>
      <c r="Q64" s="18">
        <v>0</v>
      </c>
      <c r="R64" s="19">
        <v>0</v>
      </c>
      <c r="S64" s="77" t="s">
        <v>166</v>
      </c>
      <c r="T64" s="77" t="s">
        <v>166</v>
      </c>
      <c r="U64" s="78" t="s">
        <v>166</v>
      </c>
    </row>
    <row r="65" spans="1:21" x14ac:dyDescent="0.25">
      <c r="A65" s="17" t="s">
        <v>179</v>
      </c>
      <c r="B65" s="18">
        <v>0</v>
      </c>
      <c r="C65" s="18">
        <v>0</v>
      </c>
      <c r="D65" s="19">
        <v>0</v>
      </c>
      <c r="E65" s="27" t="s">
        <v>166</v>
      </c>
      <c r="F65" s="27" t="s">
        <v>166</v>
      </c>
      <c r="G65" s="28" t="s">
        <v>166</v>
      </c>
      <c r="I65" s="95">
        <v>0</v>
      </c>
      <c r="J65" s="18">
        <v>0</v>
      </c>
      <c r="K65" s="19">
        <v>0</v>
      </c>
      <c r="L65" s="77" t="s">
        <v>166</v>
      </c>
      <c r="M65" s="77" t="s">
        <v>166</v>
      </c>
      <c r="N65" s="78" t="s">
        <v>166</v>
      </c>
      <c r="P65" s="95">
        <v>0</v>
      </c>
      <c r="Q65" s="18">
        <v>0</v>
      </c>
      <c r="R65" s="19">
        <v>0</v>
      </c>
      <c r="S65" s="77" t="s">
        <v>166</v>
      </c>
      <c r="T65" s="77" t="s">
        <v>166</v>
      </c>
      <c r="U65" s="78" t="s">
        <v>166</v>
      </c>
    </row>
    <row r="66" spans="1:21" x14ac:dyDescent="0.25">
      <c r="A66" s="17" t="s">
        <v>180</v>
      </c>
      <c r="B66" s="18">
        <v>0</v>
      </c>
      <c r="C66" s="18">
        <v>0</v>
      </c>
      <c r="D66" s="19">
        <v>0</v>
      </c>
      <c r="E66" s="27" t="s">
        <v>166</v>
      </c>
      <c r="F66" s="27" t="s">
        <v>166</v>
      </c>
      <c r="G66" s="28" t="s">
        <v>166</v>
      </c>
      <c r="I66" s="95">
        <v>0</v>
      </c>
      <c r="J66" s="18">
        <v>0</v>
      </c>
      <c r="K66" s="19">
        <v>0</v>
      </c>
      <c r="L66" s="77" t="s">
        <v>166</v>
      </c>
      <c r="M66" s="77" t="s">
        <v>166</v>
      </c>
      <c r="N66" s="78" t="s">
        <v>166</v>
      </c>
      <c r="P66" s="95">
        <v>0</v>
      </c>
      <c r="Q66" s="18">
        <v>0</v>
      </c>
      <c r="R66" s="19">
        <v>0</v>
      </c>
      <c r="S66" s="77" t="s">
        <v>166</v>
      </c>
      <c r="T66" s="77" t="s">
        <v>166</v>
      </c>
      <c r="U66" s="78" t="s">
        <v>166</v>
      </c>
    </row>
    <row r="67" spans="1:21" x14ac:dyDescent="0.25">
      <c r="A67" s="17" t="s">
        <v>181</v>
      </c>
      <c r="B67" s="18">
        <v>0</v>
      </c>
      <c r="C67" s="18">
        <v>0</v>
      </c>
      <c r="D67" s="19">
        <v>0</v>
      </c>
      <c r="E67" s="27" t="s">
        <v>166</v>
      </c>
      <c r="F67" s="27" t="s">
        <v>166</v>
      </c>
      <c r="G67" s="28" t="s">
        <v>166</v>
      </c>
      <c r="I67" s="95">
        <v>0</v>
      </c>
      <c r="J67" s="18">
        <v>0</v>
      </c>
      <c r="K67" s="19">
        <v>0</v>
      </c>
      <c r="L67" s="77" t="s">
        <v>166</v>
      </c>
      <c r="M67" s="77" t="s">
        <v>166</v>
      </c>
      <c r="N67" s="78" t="s">
        <v>166</v>
      </c>
      <c r="P67" s="95">
        <v>0</v>
      </c>
      <c r="Q67" s="18">
        <v>0</v>
      </c>
      <c r="R67" s="19">
        <v>0</v>
      </c>
      <c r="S67" s="77" t="s">
        <v>166</v>
      </c>
      <c r="T67" s="77" t="s">
        <v>166</v>
      </c>
      <c r="U67" s="78" t="s">
        <v>166</v>
      </c>
    </row>
    <row r="68" spans="1:21" x14ac:dyDescent="0.25">
      <c r="A68" s="17" t="s">
        <v>182</v>
      </c>
      <c r="B68" s="18">
        <v>0</v>
      </c>
      <c r="C68" s="18">
        <v>0</v>
      </c>
      <c r="D68" s="19">
        <v>0</v>
      </c>
      <c r="E68" s="27" t="s">
        <v>166</v>
      </c>
      <c r="F68" s="27" t="s">
        <v>166</v>
      </c>
      <c r="G68" s="28" t="s">
        <v>166</v>
      </c>
      <c r="I68" s="95">
        <v>0</v>
      </c>
      <c r="J68" s="18">
        <v>0</v>
      </c>
      <c r="K68" s="19">
        <v>0</v>
      </c>
      <c r="L68" s="77" t="s">
        <v>166</v>
      </c>
      <c r="M68" s="77" t="s">
        <v>166</v>
      </c>
      <c r="N68" s="78" t="s">
        <v>166</v>
      </c>
      <c r="P68" s="95">
        <v>0</v>
      </c>
      <c r="Q68" s="18">
        <v>0</v>
      </c>
      <c r="R68" s="19">
        <v>0</v>
      </c>
      <c r="S68" s="77" t="s">
        <v>166</v>
      </c>
      <c r="T68" s="77" t="s">
        <v>166</v>
      </c>
      <c r="U68" s="78" t="s">
        <v>166</v>
      </c>
    </row>
    <row r="69" spans="1:21" x14ac:dyDescent="0.25">
      <c r="A69" s="17" t="s">
        <v>183</v>
      </c>
      <c r="B69" s="18">
        <v>0</v>
      </c>
      <c r="C69" s="18">
        <v>0</v>
      </c>
      <c r="D69" s="19">
        <v>0</v>
      </c>
      <c r="E69" s="27" t="s">
        <v>166</v>
      </c>
      <c r="F69" s="27" t="s">
        <v>166</v>
      </c>
      <c r="G69" s="28" t="s">
        <v>166</v>
      </c>
      <c r="I69" s="95">
        <v>0</v>
      </c>
      <c r="J69" s="18">
        <v>0</v>
      </c>
      <c r="K69" s="19">
        <v>0</v>
      </c>
      <c r="L69" s="77" t="s">
        <v>166</v>
      </c>
      <c r="M69" s="77" t="s">
        <v>166</v>
      </c>
      <c r="N69" s="78" t="s">
        <v>166</v>
      </c>
      <c r="P69" s="95">
        <v>0</v>
      </c>
      <c r="Q69" s="18">
        <v>0</v>
      </c>
      <c r="R69" s="19">
        <v>0</v>
      </c>
      <c r="S69" s="77" t="s">
        <v>166</v>
      </c>
      <c r="T69" s="77" t="s">
        <v>166</v>
      </c>
      <c r="U69" s="78" t="s">
        <v>166</v>
      </c>
    </row>
    <row r="70" spans="1:21" x14ac:dyDescent="0.25">
      <c r="A70" s="17" t="s">
        <v>184</v>
      </c>
      <c r="B70" s="18">
        <v>0</v>
      </c>
      <c r="C70" s="18">
        <v>0</v>
      </c>
      <c r="D70" s="19">
        <v>186</v>
      </c>
      <c r="E70" s="27" t="s">
        <v>166</v>
      </c>
      <c r="F70" s="27" t="s">
        <v>166</v>
      </c>
      <c r="G70" s="28">
        <v>4.1594268041513761E-2</v>
      </c>
      <c r="I70" s="95">
        <v>0</v>
      </c>
      <c r="J70" s="18">
        <v>0</v>
      </c>
      <c r="K70" s="19">
        <v>0</v>
      </c>
      <c r="L70" s="77" t="s">
        <v>166</v>
      </c>
      <c r="M70" s="77" t="s">
        <v>166</v>
      </c>
      <c r="N70" s="78" t="s">
        <v>166</v>
      </c>
      <c r="P70" s="95">
        <v>0</v>
      </c>
      <c r="Q70" s="18">
        <v>0</v>
      </c>
      <c r="R70" s="19">
        <v>186</v>
      </c>
      <c r="S70" s="77" t="s">
        <v>166</v>
      </c>
      <c r="T70" s="77" t="s">
        <v>166</v>
      </c>
      <c r="U70" s="78">
        <v>0.4247545101621375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5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5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4.3" thickBot="1" x14ac:dyDescent="0.3">
      <c r="A72" s="20" t="s">
        <v>4</v>
      </c>
      <c r="B72" s="21">
        <v>385908</v>
      </c>
      <c r="C72" s="21">
        <v>424223</v>
      </c>
      <c r="D72" s="22">
        <v>447177</v>
      </c>
      <c r="E72" s="23">
        <v>100</v>
      </c>
      <c r="F72" s="23">
        <v>100</v>
      </c>
      <c r="G72" s="48">
        <v>100</v>
      </c>
      <c r="I72" s="96">
        <v>342167</v>
      </c>
      <c r="J72" s="21">
        <v>386865</v>
      </c>
      <c r="K72" s="22">
        <v>403387</v>
      </c>
      <c r="L72" s="81">
        <v>100</v>
      </c>
      <c r="M72" s="81">
        <v>100</v>
      </c>
      <c r="N72" s="82">
        <v>100</v>
      </c>
      <c r="P72" s="96">
        <v>43741</v>
      </c>
      <c r="Q72" s="21">
        <v>37358</v>
      </c>
      <c r="R72" s="22">
        <v>43790</v>
      </c>
      <c r="S72" s="81">
        <v>100</v>
      </c>
      <c r="T72" s="81">
        <v>100</v>
      </c>
      <c r="U72" s="82">
        <v>100</v>
      </c>
    </row>
    <row r="73" spans="1:21" x14ac:dyDescent="0.25">
      <c r="A73" s="24"/>
      <c r="B73" s="24"/>
      <c r="C73" s="24"/>
      <c r="D73" s="24"/>
      <c r="E73" s="24"/>
      <c r="F73" s="24"/>
      <c r="G73" s="50"/>
    </row>
    <row r="74" spans="1:21" ht="12.75" customHeight="1" x14ac:dyDescent="0.25">
      <c r="A74" s="26" t="s">
        <v>155</v>
      </c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185">
        <v>15</v>
      </c>
    </row>
    <row r="75" spans="1:21" ht="12.75" customHeight="1" x14ac:dyDescent="0.25">
      <c r="A75" s="26" t="s">
        <v>156</v>
      </c>
      <c r="U75" s="184"/>
    </row>
    <row r="76" spans="1:21" ht="12.75" customHeight="1" x14ac:dyDescent="0.25"/>
  </sheetData>
  <mergeCells count="5">
    <mergeCell ref="U74:U75"/>
    <mergeCell ref="I4:N4"/>
    <mergeCell ref="P4:U4"/>
    <mergeCell ref="I39:N39"/>
    <mergeCell ref="P39:U39"/>
  </mergeCells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showRowColHeaders="0" zoomScaleNormal="100" workbookViewId="0"/>
  </sheetViews>
  <sheetFormatPr defaultColWidth="11.5" defaultRowHeight="13.6" x14ac:dyDescent="0.25"/>
  <cols>
    <col min="1" max="1" width="25.625" style="1" customWidth="1"/>
    <col min="2" max="4" width="11.625" style="1" customWidth="1"/>
    <col min="5" max="7" width="9.625" style="1" customWidth="1"/>
    <col min="8" max="8" width="6.625" style="1" customWidth="1"/>
    <col min="9" max="11" width="11.625" style="1" customWidth="1"/>
    <col min="12" max="14" width="9.625" style="1" customWidth="1"/>
    <col min="15" max="15" width="6.625" style="1" customWidth="1"/>
    <col min="16" max="18" width="11.625" style="1" customWidth="1"/>
    <col min="19" max="21" width="9.625" style="1" customWidth="1"/>
    <col min="22" max="16384" width="11.5" style="1"/>
  </cols>
  <sheetData>
    <row r="1" spans="1:21" ht="5.3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5.95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3" thickBot="1" x14ac:dyDescent="0.3">
      <c r="A4" s="5" t="s">
        <v>122</v>
      </c>
      <c r="B4" s="6"/>
      <c r="C4" s="6"/>
      <c r="D4" s="6"/>
      <c r="E4" s="6"/>
      <c r="F4" s="6"/>
      <c r="I4" s="195" t="s">
        <v>108</v>
      </c>
      <c r="J4" s="195"/>
      <c r="K4" s="195"/>
      <c r="L4" s="195"/>
      <c r="M4" s="195"/>
      <c r="N4" s="195"/>
      <c r="P4" s="195" t="s">
        <v>109</v>
      </c>
      <c r="Q4" s="195"/>
      <c r="R4" s="195"/>
      <c r="S4" s="195"/>
      <c r="T4" s="195"/>
      <c r="U4" s="195"/>
    </row>
    <row r="5" spans="1:21" x14ac:dyDescent="0.25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7" t="s">
        <v>82</v>
      </c>
      <c r="B7" s="18">
        <v>192729</v>
      </c>
      <c r="C7" s="18">
        <v>217574</v>
      </c>
      <c r="D7" s="19">
        <v>532377</v>
      </c>
      <c r="E7" s="27">
        <v>16.35603087744073</v>
      </c>
      <c r="F7" s="27">
        <v>16.324751310412925</v>
      </c>
      <c r="G7" s="28">
        <v>37.106398342267646</v>
      </c>
      <c r="I7" s="95">
        <v>0</v>
      </c>
      <c r="J7" s="18">
        <v>0</v>
      </c>
      <c r="K7" s="19">
        <v>81511</v>
      </c>
      <c r="L7" s="77" t="s">
        <v>166</v>
      </c>
      <c r="M7" s="77" t="s">
        <v>166</v>
      </c>
      <c r="N7" s="78">
        <v>37.948629610834615</v>
      </c>
      <c r="P7" s="95">
        <v>192729</v>
      </c>
      <c r="Q7" s="18">
        <v>217574</v>
      </c>
      <c r="R7" s="19">
        <v>450866</v>
      </c>
      <c r="S7" s="77">
        <v>19.023858666200766</v>
      </c>
      <c r="T7" s="77">
        <v>19.269632619876131</v>
      </c>
      <c r="U7" s="78">
        <v>36.958107707112987</v>
      </c>
    </row>
    <row r="8" spans="1:21" x14ac:dyDescent="0.25">
      <c r="A8" s="17" t="s">
        <v>158</v>
      </c>
      <c r="B8" s="18">
        <v>269288</v>
      </c>
      <c r="C8" s="18">
        <v>288959</v>
      </c>
      <c r="D8" s="19">
        <v>296004</v>
      </c>
      <c r="E8" s="27">
        <v>22.853243896477746</v>
      </c>
      <c r="F8" s="27">
        <v>21.680824978653739</v>
      </c>
      <c r="G8" s="28">
        <v>20.631323920651326</v>
      </c>
      <c r="I8" s="95">
        <v>76780</v>
      </c>
      <c r="J8" s="18">
        <v>78662</v>
      </c>
      <c r="K8" s="19">
        <v>79612</v>
      </c>
      <c r="L8" s="77">
        <v>46.4643408272565</v>
      </c>
      <c r="M8" s="77">
        <v>38.61981608676227</v>
      </c>
      <c r="N8" s="78">
        <v>37.064522586862701</v>
      </c>
      <c r="P8" s="95">
        <v>192508</v>
      </c>
      <c r="Q8" s="18">
        <v>210297</v>
      </c>
      <c r="R8" s="19">
        <v>216392</v>
      </c>
      <c r="S8" s="77">
        <v>19.002044238868965</v>
      </c>
      <c r="T8" s="77">
        <v>18.625138716308431</v>
      </c>
      <c r="U8" s="78">
        <v>17.737950617162511</v>
      </c>
    </row>
    <row r="9" spans="1:21" x14ac:dyDescent="0.25">
      <c r="A9" s="17" t="s">
        <v>83</v>
      </c>
      <c r="B9" s="18">
        <v>179335</v>
      </c>
      <c r="C9" s="18">
        <v>228828</v>
      </c>
      <c r="D9" s="19">
        <v>273771</v>
      </c>
      <c r="E9" s="27">
        <v>15.219343209407164</v>
      </c>
      <c r="F9" s="27">
        <v>17.169147935227411</v>
      </c>
      <c r="G9" s="28">
        <v>19.081695453712229</v>
      </c>
      <c r="I9" s="95">
        <v>18645</v>
      </c>
      <c r="J9" s="18">
        <v>28164</v>
      </c>
      <c r="K9" s="19">
        <v>33597</v>
      </c>
      <c r="L9" s="77">
        <v>11.283246089140368</v>
      </c>
      <c r="M9" s="77">
        <v>13.82736899986744</v>
      </c>
      <c r="N9" s="78">
        <v>15.64157118714297</v>
      </c>
      <c r="P9" s="95">
        <v>160690</v>
      </c>
      <c r="Q9" s="18">
        <v>200664</v>
      </c>
      <c r="R9" s="19">
        <v>240174</v>
      </c>
      <c r="S9" s="77">
        <v>15.861358949985737</v>
      </c>
      <c r="T9" s="77">
        <v>17.771983601141791</v>
      </c>
      <c r="U9" s="78">
        <v>19.687393949528584</v>
      </c>
    </row>
    <row r="10" spans="1:21" x14ac:dyDescent="0.25">
      <c r="A10" s="17" t="s">
        <v>85</v>
      </c>
      <c r="B10" s="18">
        <v>110464</v>
      </c>
      <c r="C10" s="18">
        <v>127549</v>
      </c>
      <c r="D10" s="19">
        <v>135143</v>
      </c>
      <c r="E10" s="27">
        <v>9.3745756728131866</v>
      </c>
      <c r="F10" s="27">
        <v>9.5701035274980377</v>
      </c>
      <c r="G10" s="28">
        <v>9.419396388591311</v>
      </c>
      <c r="I10" s="95">
        <v>7290</v>
      </c>
      <c r="J10" s="18">
        <v>8930</v>
      </c>
      <c r="K10" s="19">
        <v>10853</v>
      </c>
      <c r="L10" s="77">
        <v>4.4116312142576177</v>
      </c>
      <c r="M10" s="77">
        <v>4.3842637824462525</v>
      </c>
      <c r="N10" s="78">
        <v>5.0527717383713622</v>
      </c>
      <c r="P10" s="95">
        <v>103174</v>
      </c>
      <c r="Q10" s="18">
        <v>118619</v>
      </c>
      <c r="R10" s="19">
        <v>124290</v>
      </c>
      <c r="S10" s="77">
        <v>10.184080206022953</v>
      </c>
      <c r="T10" s="77">
        <v>10.505596035082716</v>
      </c>
      <c r="U10" s="78">
        <v>10.188222680168993</v>
      </c>
    </row>
    <row r="11" spans="1:21" x14ac:dyDescent="0.25">
      <c r="A11" s="17" t="s">
        <v>159</v>
      </c>
      <c r="B11" s="18">
        <v>87226</v>
      </c>
      <c r="C11" s="18">
        <v>94363</v>
      </c>
      <c r="D11" s="19">
        <v>99133</v>
      </c>
      <c r="E11" s="27">
        <v>7.402472639382994</v>
      </c>
      <c r="F11" s="27">
        <v>7.0801313939372115</v>
      </c>
      <c r="G11" s="28">
        <v>6.9095182302466451</v>
      </c>
      <c r="I11" s="95">
        <v>5168</v>
      </c>
      <c r="J11" s="18">
        <v>7286</v>
      </c>
      <c r="K11" s="19">
        <v>8821</v>
      </c>
      <c r="L11" s="77">
        <v>3.1274773820690491</v>
      </c>
      <c r="M11" s="77">
        <v>3.5771272025647698</v>
      </c>
      <c r="N11" s="78">
        <v>4.1067446332049924</v>
      </c>
      <c r="P11" s="95">
        <v>82058</v>
      </c>
      <c r="Q11" s="18">
        <v>87077</v>
      </c>
      <c r="R11" s="19">
        <v>90312</v>
      </c>
      <c r="S11" s="77">
        <v>8.0997659637683093</v>
      </c>
      <c r="T11" s="77">
        <v>7.7120510706286316</v>
      </c>
      <c r="U11" s="78">
        <v>7.4029991688102186</v>
      </c>
    </row>
    <row r="12" spans="1:21" x14ac:dyDescent="0.25">
      <c r="A12" s="17" t="s">
        <v>160</v>
      </c>
      <c r="B12" s="18">
        <v>0</v>
      </c>
      <c r="C12" s="18">
        <v>0</v>
      </c>
      <c r="D12" s="19">
        <v>0</v>
      </c>
      <c r="E12" s="27" t="s">
        <v>166</v>
      </c>
      <c r="F12" s="27" t="s">
        <v>166</v>
      </c>
      <c r="G12" s="28" t="s">
        <v>166</v>
      </c>
      <c r="I12" s="95">
        <v>0</v>
      </c>
      <c r="J12" s="18">
        <v>0</v>
      </c>
      <c r="K12" s="19">
        <v>0</v>
      </c>
      <c r="L12" s="77" t="s">
        <v>166</v>
      </c>
      <c r="M12" s="77" t="s">
        <v>166</v>
      </c>
      <c r="N12" s="78" t="s">
        <v>166</v>
      </c>
      <c r="P12" s="95">
        <v>0</v>
      </c>
      <c r="Q12" s="18">
        <v>0</v>
      </c>
      <c r="R12" s="19">
        <v>0</v>
      </c>
      <c r="S12" s="77" t="s">
        <v>166</v>
      </c>
      <c r="T12" s="77" t="s">
        <v>166</v>
      </c>
      <c r="U12" s="78" t="s">
        <v>166</v>
      </c>
    </row>
    <row r="13" spans="1:21" x14ac:dyDescent="0.25">
      <c r="A13" s="17" t="s">
        <v>161</v>
      </c>
      <c r="B13" s="18">
        <v>337637</v>
      </c>
      <c r="C13" s="18">
        <v>346521</v>
      </c>
      <c r="D13" s="19">
        <v>9472</v>
      </c>
      <c r="E13" s="27">
        <v>28.653711674768488</v>
      </c>
      <c r="F13" s="27">
        <v>25.999747896511519</v>
      </c>
      <c r="G13" s="28">
        <v>0.66019344392781643</v>
      </c>
      <c r="I13" s="95">
        <v>56676</v>
      </c>
      <c r="J13" s="18">
        <v>80100</v>
      </c>
      <c r="K13" s="19">
        <v>0</v>
      </c>
      <c r="L13" s="77">
        <v>34.298163333232473</v>
      </c>
      <c r="M13" s="77">
        <v>39.32581511466347</v>
      </c>
      <c r="N13" s="78" t="s">
        <v>166</v>
      </c>
      <c r="P13" s="95">
        <v>280961</v>
      </c>
      <c r="Q13" s="18">
        <v>266421</v>
      </c>
      <c r="R13" s="19">
        <v>9472</v>
      </c>
      <c r="S13" s="77">
        <v>27.733046685835724</v>
      </c>
      <c r="T13" s="77">
        <v>23.595810125382716</v>
      </c>
      <c r="U13" s="78">
        <v>0.77643290068839566</v>
      </c>
    </row>
    <row r="14" spans="1:21" x14ac:dyDescent="0.25">
      <c r="A14" s="17" t="s">
        <v>162</v>
      </c>
      <c r="B14" s="18">
        <v>0</v>
      </c>
      <c r="C14" s="18">
        <v>27797</v>
      </c>
      <c r="D14" s="19">
        <v>33203</v>
      </c>
      <c r="E14" s="27" t="s">
        <v>166</v>
      </c>
      <c r="F14" s="27">
        <v>2.0856311515877266</v>
      </c>
      <c r="G14" s="28">
        <v>2.3142317270624249</v>
      </c>
      <c r="I14" s="95">
        <v>0</v>
      </c>
      <c r="J14" s="18">
        <v>0</v>
      </c>
      <c r="K14" s="19">
        <v>0</v>
      </c>
      <c r="L14" s="77" t="s">
        <v>166</v>
      </c>
      <c r="M14" s="77" t="s">
        <v>166</v>
      </c>
      <c r="N14" s="78" t="s">
        <v>166</v>
      </c>
      <c r="P14" s="95">
        <v>0</v>
      </c>
      <c r="Q14" s="18">
        <v>27797</v>
      </c>
      <c r="R14" s="19">
        <v>33203</v>
      </c>
      <c r="S14" s="77" t="s">
        <v>166</v>
      </c>
      <c r="T14" s="77">
        <v>2.4618657465262248</v>
      </c>
      <c r="U14" s="78">
        <v>2.7216956927319256</v>
      </c>
    </row>
    <row r="15" spans="1:21" x14ac:dyDescent="0.25">
      <c r="A15" s="17" t="s">
        <v>163</v>
      </c>
      <c r="B15" s="18">
        <v>0</v>
      </c>
      <c r="C15" s="18">
        <v>0</v>
      </c>
      <c r="D15" s="19">
        <v>0</v>
      </c>
      <c r="E15" s="27" t="s">
        <v>166</v>
      </c>
      <c r="F15" s="27" t="s">
        <v>166</v>
      </c>
      <c r="G15" s="28" t="s">
        <v>166</v>
      </c>
      <c r="I15" s="95">
        <v>0</v>
      </c>
      <c r="J15" s="18">
        <v>0</v>
      </c>
      <c r="K15" s="19">
        <v>0</v>
      </c>
      <c r="L15" s="77" t="s">
        <v>166</v>
      </c>
      <c r="M15" s="77" t="s">
        <v>166</v>
      </c>
      <c r="N15" s="78" t="s">
        <v>166</v>
      </c>
      <c r="P15" s="95">
        <v>0</v>
      </c>
      <c r="Q15" s="18">
        <v>0</v>
      </c>
      <c r="R15" s="19">
        <v>0</v>
      </c>
      <c r="S15" s="77" t="s">
        <v>166</v>
      </c>
      <c r="T15" s="77" t="s">
        <v>166</v>
      </c>
      <c r="U15" s="78" t="s">
        <v>166</v>
      </c>
    </row>
    <row r="16" spans="1:21" x14ac:dyDescent="0.25">
      <c r="A16" s="17" t="s">
        <v>164</v>
      </c>
      <c r="B16" s="18">
        <v>0</v>
      </c>
      <c r="C16" s="18">
        <v>0</v>
      </c>
      <c r="D16" s="19">
        <v>54760</v>
      </c>
      <c r="E16" s="27" t="s">
        <v>166</v>
      </c>
      <c r="F16" s="27" t="s">
        <v>166</v>
      </c>
      <c r="G16" s="28">
        <v>3.8167433477076886</v>
      </c>
      <c r="I16" s="95">
        <v>0</v>
      </c>
      <c r="J16" s="18">
        <v>0</v>
      </c>
      <c r="K16" s="19">
        <v>0</v>
      </c>
      <c r="L16" s="77" t="s">
        <v>166</v>
      </c>
      <c r="M16" s="77" t="s">
        <v>166</v>
      </c>
      <c r="N16" s="78" t="s">
        <v>166</v>
      </c>
      <c r="P16" s="95">
        <v>0</v>
      </c>
      <c r="Q16" s="18">
        <v>0</v>
      </c>
      <c r="R16" s="19">
        <v>54760</v>
      </c>
      <c r="S16" s="77" t="s">
        <v>166</v>
      </c>
      <c r="T16" s="77" t="s">
        <v>166</v>
      </c>
      <c r="U16" s="78">
        <v>4.488752707104787</v>
      </c>
    </row>
    <row r="17" spans="1:21" x14ac:dyDescent="0.25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  <c r="I17" s="95">
        <v>0</v>
      </c>
      <c r="J17" s="18">
        <v>0</v>
      </c>
      <c r="K17" s="19">
        <v>0</v>
      </c>
      <c r="L17" s="77" t="s">
        <v>166</v>
      </c>
      <c r="M17" s="77" t="s">
        <v>166</v>
      </c>
      <c r="N17" s="78" t="s">
        <v>166</v>
      </c>
      <c r="P17" s="95">
        <v>0</v>
      </c>
      <c r="Q17" s="18">
        <v>0</v>
      </c>
      <c r="R17" s="19">
        <v>0</v>
      </c>
      <c r="S17" s="77" t="s">
        <v>166</v>
      </c>
      <c r="T17" s="77" t="s">
        <v>166</v>
      </c>
      <c r="U17" s="78" t="s">
        <v>166</v>
      </c>
    </row>
    <row r="18" spans="1:21" x14ac:dyDescent="0.25">
      <c r="A18" s="17" t="s">
        <v>167</v>
      </c>
      <c r="B18" s="18">
        <v>0</v>
      </c>
      <c r="C18" s="18">
        <v>0</v>
      </c>
      <c r="D18" s="19">
        <v>0</v>
      </c>
      <c r="E18" s="27" t="s">
        <v>166</v>
      </c>
      <c r="F18" s="27" t="s">
        <v>166</v>
      </c>
      <c r="G18" s="28" t="s">
        <v>166</v>
      </c>
      <c r="I18" s="95">
        <v>0</v>
      </c>
      <c r="J18" s="18">
        <v>0</v>
      </c>
      <c r="K18" s="19">
        <v>0</v>
      </c>
      <c r="L18" s="77" t="s">
        <v>166</v>
      </c>
      <c r="M18" s="77" t="s">
        <v>166</v>
      </c>
      <c r="N18" s="78" t="s">
        <v>166</v>
      </c>
      <c r="P18" s="95">
        <v>0</v>
      </c>
      <c r="Q18" s="18">
        <v>0</v>
      </c>
      <c r="R18" s="19">
        <v>0</v>
      </c>
      <c r="S18" s="77" t="s">
        <v>166</v>
      </c>
      <c r="T18" s="77" t="s">
        <v>166</v>
      </c>
      <c r="U18" s="78" t="s">
        <v>166</v>
      </c>
    </row>
    <row r="19" spans="1:21" x14ac:dyDescent="0.25">
      <c r="A19" s="17" t="s">
        <v>168</v>
      </c>
      <c r="B19" s="1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  <c r="I19" s="95">
        <v>0</v>
      </c>
      <c r="J19" s="18">
        <v>0</v>
      </c>
      <c r="K19" s="19">
        <v>0</v>
      </c>
      <c r="L19" s="77" t="s">
        <v>166</v>
      </c>
      <c r="M19" s="77" t="s">
        <v>166</v>
      </c>
      <c r="N19" s="78" t="s">
        <v>166</v>
      </c>
      <c r="P19" s="95">
        <v>0</v>
      </c>
      <c r="Q19" s="18">
        <v>0</v>
      </c>
      <c r="R19" s="19">
        <v>0</v>
      </c>
      <c r="S19" s="77" t="s">
        <v>166</v>
      </c>
      <c r="T19" s="77" t="s">
        <v>166</v>
      </c>
      <c r="U19" s="78" t="s">
        <v>166</v>
      </c>
    </row>
    <row r="20" spans="1:21" x14ac:dyDescent="0.25">
      <c r="A20" s="17" t="s">
        <v>169</v>
      </c>
      <c r="B20" s="18">
        <v>28</v>
      </c>
      <c r="C20" s="18">
        <v>27</v>
      </c>
      <c r="D20" s="19">
        <v>28</v>
      </c>
      <c r="E20" s="27">
        <v>2.3762322461505039E-3</v>
      </c>
      <c r="F20" s="27">
        <v>2.0258316038733902E-3</v>
      </c>
      <c r="G20" s="28">
        <v>1.9515853494487816E-3</v>
      </c>
      <c r="I20" s="95">
        <v>28</v>
      </c>
      <c r="J20" s="18">
        <v>27</v>
      </c>
      <c r="K20" s="19">
        <v>28</v>
      </c>
      <c r="L20" s="77">
        <v>1.6944536899754909E-2</v>
      </c>
      <c r="M20" s="77">
        <v>1.3255892735279821E-2</v>
      </c>
      <c r="N20" s="78">
        <v>1.3035806567253123E-2</v>
      </c>
      <c r="P20" s="95">
        <v>0</v>
      </c>
      <c r="Q20" s="18">
        <v>0</v>
      </c>
      <c r="R20" s="19">
        <v>0</v>
      </c>
      <c r="S20" s="77" t="s">
        <v>166</v>
      </c>
      <c r="T20" s="77" t="s">
        <v>166</v>
      </c>
      <c r="U20" s="78" t="s">
        <v>166</v>
      </c>
    </row>
    <row r="21" spans="1:21" x14ac:dyDescent="0.25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5">
        <v>0</v>
      </c>
      <c r="J21" s="18">
        <v>0</v>
      </c>
      <c r="K21" s="19">
        <v>0</v>
      </c>
      <c r="L21" s="77" t="s">
        <v>166</v>
      </c>
      <c r="M21" s="77" t="s">
        <v>166</v>
      </c>
      <c r="N21" s="78" t="s">
        <v>166</v>
      </c>
      <c r="P21" s="95">
        <v>0</v>
      </c>
      <c r="Q21" s="18">
        <v>0</v>
      </c>
      <c r="R21" s="19">
        <v>0</v>
      </c>
      <c r="S21" s="77" t="s">
        <v>166</v>
      </c>
      <c r="T21" s="77" t="s">
        <v>166</v>
      </c>
      <c r="U21" s="78" t="s">
        <v>166</v>
      </c>
    </row>
    <row r="22" spans="1:21" x14ac:dyDescent="0.25">
      <c r="A22" s="17" t="s">
        <v>171</v>
      </c>
      <c r="B22" s="18">
        <v>0</v>
      </c>
      <c r="C22" s="18">
        <v>0</v>
      </c>
      <c r="D22" s="19">
        <v>0</v>
      </c>
      <c r="E22" s="27" t="s">
        <v>166</v>
      </c>
      <c r="F22" s="27" t="s">
        <v>166</v>
      </c>
      <c r="G22" s="28" t="s">
        <v>166</v>
      </c>
      <c r="I22" s="95">
        <v>0</v>
      </c>
      <c r="J22" s="18">
        <v>0</v>
      </c>
      <c r="K22" s="19">
        <v>0</v>
      </c>
      <c r="L22" s="77" t="s">
        <v>166</v>
      </c>
      <c r="M22" s="77" t="s">
        <v>166</v>
      </c>
      <c r="N22" s="78" t="s">
        <v>166</v>
      </c>
      <c r="P22" s="95">
        <v>0</v>
      </c>
      <c r="Q22" s="18">
        <v>0</v>
      </c>
      <c r="R22" s="19">
        <v>0</v>
      </c>
      <c r="S22" s="77" t="s">
        <v>166</v>
      </c>
      <c r="T22" s="77" t="s">
        <v>166</v>
      </c>
      <c r="U22" s="78" t="s">
        <v>166</v>
      </c>
    </row>
    <row r="23" spans="1:21" x14ac:dyDescent="0.25">
      <c r="A23" s="17" t="s">
        <v>172</v>
      </c>
      <c r="B23" s="18">
        <v>0</v>
      </c>
      <c r="C23" s="18">
        <v>0</v>
      </c>
      <c r="D23" s="19">
        <v>0</v>
      </c>
      <c r="E23" s="27" t="s">
        <v>166</v>
      </c>
      <c r="F23" s="27" t="s">
        <v>166</v>
      </c>
      <c r="G23" s="28" t="s">
        <v>166</v>
      </c>
      <c r="I23" s="95">
        <v>0</v>
      </c>
      <c r="J23" s="18">
        <v>0</v>
      </c>
      <c r="K23" s="19">
        <v>0</v>
      </c>
      <c r="L23" s="77" t="s">
        <v>166</v>
      </c>
      <c r="M23" s="77" t="s">
        <v>166</v>
      </c>
      <c r="N23" s="78" t="s">
        <v>166</v>
      </c>
      <c r="P23" s="95">
        <v>0</v>
      </c>
      <c r="Q23" s="18">
        <v>0</v>
      </c>
      <c r="R23" s="19">
        <v>0</v>
      </c>
      <c r="S23" s="77" t="s">
        <v>166</v>
      </c>
      <c r="T23" s="77" t="s">
        <v>166</v>
      </c>
      <c r="U23" s="78" t="s">
        <v>166</v>
      </c>
    </row>
    <row r="24" spans="1:21" x14ac:dyDescent="0.25">
      <c r="A24" s="17" t="s">
        <v>173</v>
      </c>
      <c r="B24" s="18">
        <v>0</v>
      </c>
      <c r="C24" s="18">
        <v>0</v>
      </c>
      <c r="D24" s="19">
        <v>0</v>
      </c>
      <c r="E24" s="27" t="s">
        <v>166</v>
      </c>
      <c r="F24" s="27" t="s">
        <v>166</v>
      </c>
      <c r="G24" s="28" t="s">
        <v>166</v>
      </c>
      <c r="I24" s="95">
        <v>0</v>
      </c>
      <c r="J24" s="18">
        <v>0</v>
      </c>
      <c r="K24" s="19">
        <v>0</v>
      </c>
      <c r="L24" s="77" t="s">
        <v>166</v>
      </c>
      <c r="M24" s="77" t="s">
        <v>166</v>
      </c>
      <c r="N24" s="78" t="s">
        <v>166</v>
      </c>
      <c r="P24" s="95">
        <v>0</v>
      </c>
      <c r="Q24" s="18">
        <v>0</v>
      </c>
      <c r="R24" s="19">
        <v>0</v>
      </c>
      <c r="S24" s="77" t="s">
        <v>166</v>
      </c>
      <c r="T24" s="77" t="s">
        <v>166</v>
      </c>
      <c r="U24" s="78" t="s">
        <v>166</v>
      </c>
    </row>
    <row r="25" spans="1:21" x14ac:dyDescent="0.25">
      <c r="A25" s="17" t="s">
        <v>174</v>
      </c>
      <c r="B25" s="18">
        <v>0</v>
      </c>
      <c r="C25" s="18">
        <v>0</v>
      </c>
      <c r="D25" s="19">
        <v>0</v>
      </c>
      <c r="E25" s="27" t="s">
        <v>166</v>
      </c>
      <c r="F25" s="27" t="s">
        <v>166</v>
      </c>
      <c r="G25" s="28" t="s">
        <v>166</v>
      </c>
      <c r="I25" s="95">
        <v>0</v>
      </c>
      <c r="J25" s="18">
        <v>0</v>
      </c>
      <c r="K25" s="19">
        <v>0</v>
      </c>
      <c r="L25" s="77" t="s">
        <v>166</v>
      </c>
      <c r="M25" s="77" t="s">
        <v>166</v>
      </c>
      <c r="N25" s="78" t="s">
        <v>166</v>
      </c>
      <c r="P25" s="95">
        <v>0</v>
      </c>
      <c r="Q25" s="18">
        <v>0</v>
      </c>
      <c r="R25" s="19">
        <v>0</v>
      </c>
      <c r="S25" s="77" t="s">
        <v>166</v>
      </c>
      <c r="T25" s="77" t="s">
        <v>166</v>
      </c>
      <c r="U25" s="78" t="s">
        <v>166</v>
      </c>
    </row>
    <row r="26" spans="1:21" x14ac:dyDescent="0.25">
      <c r="A26" s="17" t="s">
        <v>175</v>
      </c>
      <c r="B26" s="18">
        <v>0</v>
      </c>
      <c r="C26" s="18">
        <v>0</v>
      </c>
      <c r="D26" s="19">
        <v>0</v>
      </c>
      <c r="E26" s="27" t="s">
        <v>166</v>
      </c>
      <c r="F26" s="27" t="s">
        <v>166</v>
      </c>
      <c r="G26" s="28" t="s">
        <v>166</v>
      </c>
      <c r="I26" s="95">
        <v>0</v>
      </c>
      <c r="J26" s="18">
        <v>0</v>
      </c>
      <c r="K26" s="19">
        <v>0</v>
      </c>
      <c r="L26" s="77" t="s">
        <v>166</v>
      </c>
      <c r="M26" s="77" t="s">
        <v>166</v>
      </c>
      <c r="N26" s="78" t="s">
        <v>166</v>
      </c>
      <c r="P26" s="95">
        <v>0</v>
      </c>
      <c r="Q26" s="18">
        <v>0</v>
      </c>
      <c r="R26" s="19">
        <v>0</v>
      </c>
      <c r="S26" s="77" t="s">
        <v>166</v>
      </c>
      <c r="T26" s="77" t="s">
        <v>166</v>
      </c>
      <c r="U26" s="78" t="s">
        <v>166</v>
      </c>
    </row>
    <row r="27" spans="1:21" x14ac:dyDescent="0.25">
      <c r="A27" s="17" t="s">
        <v>176</v>
      </c>
      <c r="B27" s="18">
        <v>0</v>
      </c>
      <c r="C27" s="18">
        <v>0</v>
      </c>
      <c r="D27" s="19">
        <v>0</v>
      </c>
      <c r="E27" s="27" t="s">
        <v>166</v>
      </c>
      <c r="F27" s="27" t="s">
        <v>166</v>
      </c>
      <c r="G27" s="28" t="s">
        <v>166</v>
      </c>
      <c r="I27" s="95">
        <v>0</v>
      </c>
      <c r="J27" s="18">
        <v>0</v>
      </c>
      <c r="K27" s="19">
        <v>0</v>
      </c>
      <c r="L27" s="77" t="s">
        <v>166</v>
      </c>
      <c r="M27" s="77" t="s">
        <v>166</v>
      </c>
      <c r="N27" s="78" t="s">
        <v>166</v>
      </c>
      <c r="P27" s="95">
        <v>0</v>
      </c>
      <c r="Q27" s="18">
        <v>0</v>
      </c>
      <c r="R27" s="19">
        <v>0</v>
      </c>
      <c r="S27" s="77" t="s">
        <v>166</v>
      </c>
      <c r="T27" s="77" t="s">
        <v>166</v>
      </c>
      <c r="U27" s="78" t="s">
        <v>166</v>
      </c>
    </row>
    <row r="28" spans="1:21" x14ac:dyDescent="0.25">
      <c r="A28" s="17" t="s">
        <v>177</v>
      </c>
      <c r="B28" s="18">
        <v>0</v>
      </c>
      <c r="C28" s="18">
        <v>0</v>
      </c>
      <c r="D28" s="19">
        <v>0</v>
      </c>
      <c r="E28" s="27" t="s">
        <v>166</v>
      </c>
      <c r="F28" s="27" t="s">
        <v>166</v>
      </c>
      <c r="G28" s="28" t="s">
        <v>166</v>
      </c>
      <c r="I28" s="95">
        <v>0</v>
      </c>
      <c r="J28" s="18">
        <v>0</v>
      </c>
      <c r="K28" s="19">
        <v>0</v>
      </c>
      <c r="L28" s="77" t="s">
        <v>166</v>
      </c>
      <c r="M28" s="77" t="s">
        <v>166</v>
      </c>
      <c r="N28" s="78" t="s">
        <v>166</v>
      </c>
      <c r="P28" s="95">
        <v>0</v>
      </c>
      <c r="Q28" s="18">
        <v>0</v>
      </c>
      <c r="R28" s="19">
        <v>0</v>
      </c>
      <c r="S28" s="77" t="s">
        <v>166</v>
      </c>
      <c r="T28" s="77" t="s">
        <v>166</v>
      </c>
      <c r="U28" s="78" t="s">
        <v>166</v>
      </c>
    </row>
    <row r="29" spans="1:21" x14ac:dyDescent="0.25">
      <c r="A29" s="17" t="s">
        <v>178</v>
      </c>
      <c r="B29" s="18">
        <v>0</v>
      </c>
      <c r="C29" s="18">
        <v>0</v>
      </c>
      <c r="D29" s="19">
        <v>0</v>
      </c>
      <c r="E29" s="27" t="s">
        <v>166</v>
      </c>
      <c r="F29" s="27" t="s">
        <v>166</v>
      </c>
      <c r="G29" s="28" t="s">
        <v>166</v>
      </c>
      <c r="I29" s="95">
        <v>0</v>
      </c>
      <c r="J29" s="18">
        <v>0</v>
      </c>
      <c r="K29" s="19">
        <v>0</v>
      </c>
      <c r="L29" s="77" t="s">
        <v>166</v>
      </c>
      <c r="M29" s="77" t="s">
        <v>166</v>
      </c>
      <c r="N29" s="78" t="s">
        <v>166</v>
      </c>
      <c r="P29" s="95">
        <v>0</v>
      </c>
      <c r="Q29" s="18">
        <v>0</v>
      </c>
      <c r="R29" s="19">
        <v>0</v>
      </c>
      <c r="S29" s="77" t="s">
        <v>166</v>
      </c>
      <c r="T29" s="77" t="s">
        <v>166</v>
      </c>
      <c r="U29" s="78" t="s">
        <v>166</v>
      </c>
    </row>
    <row r="30" spans="1:21" x14ac:dyDescent="0.25">
      <c r="A30" s="17" t="s">
        <v>179</v>
      </c>
      <c r="B30" s="18">
        <v>113</v>
      </c>
      <c r="C30" s="18">
        <v>91</v>
      </c>
      <c r="D30" s="19">
        <v>65</v>
      </c>
      <c r="E30" s="27">
        <v>9.5897944219645332E-3</v>
      </c>
      <c r="F30" s="27">
        <v>6.8278028130547589E-3</v>
      </c>
      <c r="G30" s="28">
        <v>4.5304659897918145E-3</v>
      </c>
      <c r="I30" s="95">
        <v>113</v>
      </c>
      <c r="J30" s="18">
        <v>91</v>
      </c>
      <c r="K30" s="19">
        <v>65</v>
      </c>
      <c r="L30" s="77">
        <v>6.8383309631153744E-2</v>
      </c>
      <c r="M30" s="77">
        <v>4.4677268107794953E-2</v>
      </c>
      <c r="N30" s="78">
        <v>3.0261693816837607E-2</v>
      </c>
      <c r="P30" s="95">
        <v>0</v>
      </c>
      <c r="Q30" s="18">
        <v>0</v>
      </c>
      <c r="R30" s="19">
        <v>0</v>
      </c>
      <c r="S30" s="77" t="s">
        <v>166</v>
      </c>
      <c r="T30" s="77" t="s">
        <v>166</v>
      </c>
      <c r="U30" s="78" t="s">
        <v>166</v>
      </c>
    </row>
    <row r="31" spans="1:21" x14ac:dyDescent="0.25">
      <c r="A31" s="17" t="s">
        <v>180</v>
      </c>
      <c r="B31" s="18">
        <v>0</v>
      </c>
      <c r="C31" s="18">
        <v>0</v>
      </c>
      <c r="D31" s="19">
        <v>0</v>
      </c>
      <c r="E31" s="27" t="s">
        <v>166</v>
      </c>
      <c r="F31" s="27" t="s">
        <v>166</v>
      </c>
      <c r="G31" s="28" t="s">
        <v>166</v>
      </c>
      <c r="I31" s="95">
        <v>0</v>
      </c>
      <c r="J31" s="18">
        <v>0</v>
      </c>
      <c r="K31" s="19">
        <v>0</v>
      </c>
      <c r="L31" s="77" t="s">
        <v>166</v>
      </c>
      <c r="M31" s="77" t="s">
        <v>166</v>
      </c>
      <c r="N31" s="78" t="s">
        <v>166</v>
      </c>
      <c r="P31" s="95">
        <v>0</v>
      </c>
      <c r="Q31" s="18">
        <v>0</v>
      </c>
      <c r="R31" s="19">
        <v>0</v>
      </c>
      <c r="S31" s="77" t="s">
        <v>166</v>
      </c>
      <c r="T31" s="77" t="s">
        <v>166</v>
      </c>
      <c r="U31" s="78" t="s">
        <v>166</v>
      </c>
    </row>
    <row r="32" spans="1:21" x14ac:dyDescent="0.25">
      <c r="A32" s="17" t="s">
        <v>181</v>
      </c>
      <c r="B32" s="18">
        <v>0</v>
      </c>
      <c r="C32" s="18">
        <v>0</v>
      </c>
      <c r="D32" s="19">
        <v>0</v>
      </c>
      <c r="E32" s="27" t="s">
        <v>166</v>
      </c>
      <c r="F32" s="27" t="s">
        <v>166</v>
      </c>
      <c r="G32" s="28" t="s">
        <v>166</v>
      </c>
      <c r="I32" s="95">
        <v>0</v>
      </c>
      <c r="J32" s="18">
        <v>0</v>
      </c>
      <c r="K32" s="19">
        <v>0</v>
      </c>
      <c r="L32" s="77" t="s">
        <v>166</v>
      </c>
      <c r="M32" s="77" t="s">
        <v>166</v>
      </c>
      <c r="N32" s="78" t="s">
        <v>166</v>
      </c>
      <c r="P32" s="95">
        <v>0</v>
      </c>
      <c r="Q32" s="18">
        <v>0</v>
      </c>
      <c r="R32" s="19">
        <v>0</v>
      </c>
      <c r="S32" s="77" t="s">
        <v>166</v>
      </c>
      <c r="T32" s="77" t="s">
        <v>166</v>
      </c>
      <c r="U32" s="78" t="s">
        <v>166</v>
      </c>
    </row>
    <row r="33" spans="1:21" x14ac:dyDescent="0.25">
      <c r="A33" s="17" t="s">
        <v>182</v>
      </c>
      <c r="B33" s="18">
        <v>0</v>
      </c>
      <c r="C33" s="18">
        <v>0</v>
      </c>
      <c r="D33" s="19">
        <v>0</v>
      </c>
      <c r="E33" s="27" t="s">
        <v>166</v>
      </c>
      <c r="F33" s="27" t="s">
        <v>166</v>
      </c>
      <c r="G33" s="28" t="s">
        <v>166</v>
      </c>
      <c r="I33" s="95">
        <v>0</v>
      </c>
      <c r="J33" s="18">
        <v>0</v>
      </c>
      <c r="K33" s="19">
        <v>0</v>
      </c>
      <c r="L33" s="77" t="s">
        <v>166</v>
      </c>
      <c r="M33" s="77" t="s">
        <v>166</v>
      </c>
      <c r="N33" s="78" t="s">
        <v>166</v>
      </c>
      <c r="P33" s="95">
        <v>0</v>
      </c>
      <c r="Q33" s="18">
        <v>0</v>
      </c>
      <c r="R33" s="19">
        <v>0</v>
      </c>
      <c r="S33" s="77" t="s">
        <v>166</v>
      </c>
      <c r="T33" s="77" t="s">
        <v>166</v>
      </c>
      <c r="U33" s="78" t="s">
        <v>166</v>
      </c>
    </row>
    <row r="34" spans="1:21" x14ac:dyDescent="0.25">
      <c r="A34" s="17" t="s">
        <v>183</v>
      </c>
      <c r="B34" s="18">
        <v>0</v>
      </c>
      <c r="C34" s="18">
        <v>0</v>
      </c>
      <c r="D34" s="19">
        <v>0</v>
      </c>
      <c r="E34" s="27" t="s">
        <v>166</v>
      </c>
      <c r="F34" s="27" t="s">
        <v>166</v>
      </c>
      <c r="G34" s="28" t="s">
        <v>166</v>
      </c>
      <c r="I34" s="95">
        <v>0</v>
      </c>
      <c r="J34" s="18">
        <v>0</v>
      </c>
      <c r="K34" s="19">
        <v>0</v>
      </c>
      <c r="L34" s="77" t="s">
        <v>166</v>
      </c>
      <c r="M34" s="77" t="s">
        <v>166</v>
      </c>
      <c r="N34" s="78" t="s">
        <v>166</v>
      </c>
      <c r="P34" s="95">
        <v>0</v>
      </c>
      <c r="Q34" s="18">
        <v>0</v>
      </c>
      <c r="R34" s="19">
        <v>0</v>
      </c>
      <c r="S34" s="77" t="s">
        <v>166</v>
      </c>
      <c r="T34" s="77" t="s">
        <v>166</v>
      </c>
      <c r="U34" s="78" t="s">
        <v>166</v>
      </c>
    </row>
    <row r="35" spans="1:21" x14ac:dyDescent="0.25">
      <c r="A35" s="17" t="s">
        <v>184</v>
      </c>
      <c r="B35" s="18">
        <v>1516</v>
      </c>
      <c r="C35" s="18">
        <v>1077</v>
      </c>
      <c r="D35" s="19">
        <v>775</v>
      </c>
      <c r="E35" s="27">
        <v>0.12865600304157729</v>
      </c>
      <c r="F35" s="27">
        <v>8.080817175450522E-2</v>
      </c>
      <c r="G35" s="28">
        <v>5.4017094493671633E-2</v>
      </c>
      <c r="I35" s="95">
        <v>545</v>
      </c>
      <c r="J35" s="18">
        <v>423</v>
      </c>
      <c r="K35" s="19">
        <v>306</v>
      </c>
      <c r="L35" s="77">
        <v>0.32981330751308663</v>
      </c>
      <c r="M35" s="77">
        <v>0.20767565285271722</v>
      </c>
      <c r="N35" s="78">
        <v>0.14246274319926627</v>
      </c>
      <c r="P35" s="95">
        <v>971</v>
      </c>
      <c r="Q35" s="18">
        <v>654</v>
      </c>
      <c r="R35" s="19">
        <v>469</v>
      </c>
      <c r="S35" s="77">
        <v>9.5845289317544033E-2</v>
      </c>
      <c r="T35" s="77">
        <v>5.7922085053356512E-2</v>
      </c>
      <c r="U35" s="78">
        <v>3.844457669160236E-2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5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5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4.3" thickBot="1" x14ac:dyDescent="0.3">
      <c r="A37" s="20" t="s">
        <v>4</v>
      </c>
      <c r="B37" s="21">
        <v>1178336</v>
      </c>
      <c r="C37" s="21">
        <v>1332786</v>
      </c>
      <c r="D37" s="22">
        <v>1434731</v>
      </c>
      <c r="E37" s="23">
        <v>100</v>
      </c>
      <c r="F37" s="23">
        <v>100</v>
      </c>
      <c r="G37" s="48">
        <v>100</v>
      </c>
      <c r="I37" s="96">
        <v>165245</v>
      </c>
      <c r="J37" s="21">
        <v>203683</v>
      </c>
      <c r="K37" s="22">
        <v>214793</v>
      </c>
      <c r="L37" s="81">
        <v>100</v>
      </c>
      <c r="M37" s="81">
        <v>100</v>
      </c>
      <c r="N37" s="82">
        <v>100</v>
      </c>
      <c r="P37" s="96">
        <v>1013091</v>
      </c>
      <c r="Q37" s="21">
        <v>1129103</v>
      </c>
      <c r="R37" s="22">
        <v>1219938</v>
      </c>
      <c r="S37" s="81">
        <v>100</v>
      </c>
      <c r="T37" s="81">
        <v>100</v>
      </c>
      <c r="U37" s="82">
        <v>100</v>
      </c>
    </row>
    <row r="38" spans="1:21" x14ac:dyDescent="0.25">
      <c r="I38" s="103"/>
      <c r="P38" s="103"/>
    </row>
    <row r="39" spans="1:21" ht="16.3" thickBot="1" x14ac:dyDescent="0.3">
      <c r="A39" s="5" t="s">
        <v>123</v>
      </c>
      <c r="B39" s="6"/>
      <c r="C39" s="6"/>
      <c r="D39" s="6"/>
      <c r="E39" s="6"/>
      <c r="F39" s="6"/>
      <c r="I39" s="195" t="s">
        <v>108</v>
      </c>
      <c r="J39" s="195"/>
      <c r="K39" s="195"/>
      <c r="L39" s="195"/>
      <c r="M39" s="195"/>
      <c r="N39" s="195"/>
      <c r="P39" s="195" t="s">
        <v>109</v>
      </c>
      <c r="Q39" s="195"/>
      <c r="R39" s="195"/>
      <c r="S39" s="195"/>
      <c r="T39" s="195"/>
      <c r="U39" s="195"/>
    </row>
    <row r="40" spans="1:21" x14ac:dyDescent="0.25">
      <c r="A40" s="7"/>
      <c r="B40" s="86"/>
      <c r="C40" s="85" t="s">
        <v>31</v>
      </c>
      <c r="D40" s="87"/>
      <c r="E40" s="11"/>
      <c r="F40" s="85" t="s">
        <v>2</v>
      </c>
      <c r="G40" s="12"/>
      <c r="I40" s="32"/>
      <c r="J40" s="85" t="s">
        <v>31</v>
      </c>
      <c r="K40" s="87"/>
      <c r="L40" s="11"/>
      <c r="M40" s="85" t="s">
        <v>2</v>
      </c>
      <c r="N40" s="12"/>
      <c r="P40" s="32"/>
      <c r="Q40" s="85" t="s">
        <v>31</v>
      </c>
      <c r="R40" s="87"/>
      <c r="S40" s="11"/>
      <c r="T40" s="85" t="s">
        <v>2</v>
      </c>
      <c r="U40" s="12"/>
    </row>
    <row r="41" spans="1:21" x14ac:dyDescent="0.25">
      <c r="A41" s="13" t="s">
        <v>3</v>
      </c>
      <c r="B41" s="14" t="s">
        <v>157</v>
      </c>
      <c r="C41" s="15" t="s">
        <v>153</v>
      </c>
      <c r="D41" s="66" t="s">
        <v>154</v>
      </c>
      <c r="E41" s="15" t="s">
        <v>157</v>
      </c>
      <c r="F41" s="15" t="s">
        <v>153</v>
      </c>
      <c r="G41" s="16" t="s">
        <v>154</v>
      </c>
      <c r="I41" s="94" t="s">
        <v>157</v>
      </c>
      <c r="J41" s="15" t="s">
        <v>153</v>
      </c>
      <c r="K41" s="66" t="s">
        <v>154</v>
      </c>
      <c r="L41" s="15" t="s">
        <v>157</v>
      </c>
      <c r="M41" s="15" t="s">
        <v>153</v>
      </c>
      <c r="N41" s="16" t="s">
        <v>154</v>
      </c>
      <c r="P41" s="94" t="s">
        <v>157</v>
      </c>
      <c r="Q41" s="15" t="s">
        <v>153</v>
      </c>
      <c r="R41" s="66" t="s">
        <v>154</v>
      </c>
      <c r="S41" s="15" t="s">
        <v>157</v>
      </c>
      <c r="T41" s="15" t="s">
        <v>153</v>
      </c>
      <c r="U41" s="16" t="s">
        <v>154</v>
      </c>
    </row>
    <row r="42" spans="1:21" x14ac:dyDescent="0.25">
      <c r="A42" s="17" t="s">
        <v>82</v>
      </c>
      <c r="B42" s="18">
        <v>75606</v>
      </c>
      <c r="C42" s="18">
        <v>83413</v>
      </c>
      <c r="D42" s="19">
        <v>212189</v>
      </c>
      <c r="E42" s="27">
        <v>15.822980846504151</v>
      </c>
      <c r="F42" s="27">
        <v>15.903700370647183</v>
      </c>
      <c r="G42" s="28">
        <v>38.588097082646826</v>
      </c>
      <c r="I42" s="95">
        <v>0</v>
      </c>
      <c r="J42" s="18">
        <v>0</v>
      </c>
      <c r="K42" s="19">
        <v>26045</v>
      </c>
      <c r="L42" s="77" t="s">
        <v>166</v>
      </c>
      <c r="M42" s="77" t="s">
        <v>166</v>
      </c>
      <c r="N42" s="78">
        <v>46.335996014873061</v>
      </c>
      <c r="P42" s="95">
        <v>75606</v>
      </c>
      <c r="Q42" s="18">
        <v>83413</v>
      </c>
      <c r="R42" s="19">
        <v>186144</v>
      </c>
      <c r="S42" s="77">
        <v>17.390604298542616</v>
      </c>
      <c r="T42" s="77">
        <v>17.740652516057679</v>
      </c>
      <c r="U42" s="78">
        <v>37.705930848962772</v>
      </c>
    </row>
    <row r="43" spans="1:21" x14ac:dyDescent="0.25">
      <c r="A43" s="17" t="s">
        <v>158</v>
      </c>
      <c r="B43" s="18">
        <v>81987</v>
      </c>
      <c r="C43" s="18">
        <v>83307</v>
      </c>
      <c r="D43" s="19">
        <v>84001</v>
      </c>
      <c r="E43" s="27">
        <v>17.158409791052772</v>
      </c>
      <c r="F43" s="27">
        <v>15.883490184713473</v>
      </c>
      <c r="G43" s="28">
        <v>15.27618652729131</v>
      </c>
      <c r="I43" s="95">
        <v>12493</v>
      </c>
      <c r="J43" s="18">
        <v>12222</v>
      </c>
      <c r="K43" s="19">
        <v>11868</v>
      </c>
      <c r="L43" s="77">
        <v>29.004921991084696</v>
      </c>
      <c r="M43" s="77">
        <v>22.504971643220152</v>
      </c>
      <c r="N43" s="78">
        <v>21.114056467825439</v>
      </c>
      <c r="P43" s="95">
        <v>69494</v>
      </c>
      <c r="Q43" s="18">
        <v>71085</v>
      </c>
      <c r="R43" s="19">
        <v>72133</v>
      </c>
      <c r="S43" s="77">
        <v>15.984745326070955</v>
      </c>
      <c r="T43" s="77">
        <v>15.118677953124335</v>
      </c>
      <c r="U43" s="78">
        <v>14.611493843090466</v>
      </c>
    </row>
    <row r="44" spans="1:21" x14ac:dyDescent="0.25">
      <c r="A44" s="17" t="s">
        <v>83</v>
      </c>
      <c r="B44" s="18">
        <v>74004</v>
      </c>
      <c r="C44" s="18">
        <v>96317</v>
      </c>
      <c r="D44" s="19">
        <v>115598</v>
      </c>
      <c r="E44" s="27">
        <v>15.487710956335388</v>
      </c>
      <c r="F44" s="27">
        <v>18.364004514879273</v>
      </c>
      <c r="G44" s="28">
        <v>21.022328426826117</v>
      </c>
      <c r="I44" s="95">
        <v>6058</v>
      </c>
      <c r="J44" s="18">
        <v>9880</v>
      </c>
      <c r="K44" s="19">
        <v>11963</v>
      </c>
      <c r="L44" s="77">
        <v>14.064821693907875</v>
      </c>
      <c r="M44" s="77">
        <v>18.192531487073726</v>
      </c>
      <c r="N44" s="78">
        <v>21.283068547741465</v>
      </c>
      <c r="P44" s="95">
        <v>67946</v>
      </c>
      <c r="Q44" s="18">
        <v>86437</v>
      </c>
      <c r="R44" s="19">
        <v>103635</v>
      </c>
      <c r="S44" s="77">
        <v>15.62868025909024</v>
      </c>
      <c r="T44" s="77">
        <v>18.383810455570206</v>
      </c>
      <c r="U44" s="78">
        <v>20.992640877665984</v>
      </c>
    </row>
    <row r="45" spans="1:21" x14ac:dyDescent="0.25">
      <c r="A45" s="17" t="s">
        <v>85</v>
      </c>
      <c r="B45" s="18">
        <v>55646</v>
      </c>
      <c r="C45" s="18">
        <v>60595</v>
      </c>
      <c r="D45" s="19">
        <v>61489</v>
      </c>
      <c r="E45" s="27">
        <v>11.645710554513796</v>
      </c>
      <c r="F45" s="27">
        <v>11.553171855218803</v>
      </c>
      <c r="G45" s="28">
        <v>11.182217275706424</v>
      </c>
      <c r="I45" s="95">
        <v>2862</v>
      </c>
      <c r="J45" s="18">
        <v>3064</v>
      </c>
      <c r="K45" s="19">
        <v>3464</v>
      </c>
      <c r="L45" s="77">
        <v>6.6446879643387815</v>
      </c>
      <c r="M45" s="77">
        <v>5.641894380201812</v>
      </c>
      <c r="N45" s="78">
        <v>6.1627141560959986</v>
      </c>
      <c r="P45" s="95">
        <v>52784</v>
      </c>
      <c r="Q45" s="18">
        <v>57531</v>
      </c>
      <c r="R45" s="19">
        <v>58025</v>
      </c>
      <c r="S45" s="77">
        <v>12.141174738701604</v>
      </c>
      <c r="T45" s="77">
        <v>12.235952188523544</v>
      </c>
      <c r="U45" s="78">
        <v>11.753731721200065</v>
      </c>
    </row>
    <row r="46" spans="1:21" x14ac:dyDescent="0.25">
      <c r="A46" s="17" t="s">
        <v>159</v>
      </c>
      <c r="B46" s="18">
        <v>37129</v>
      </c>
      <c r="C46" s="18">
        <v>38848</v>
      </c>
      <c r="D46" s="19">
        <v>38651</v>
      </c>
      <c r="E46" s="27">
        <v>7.7704343021698365</v>
      </c>
      <c r="F46" s="27">
        <v>7.4068424825734809</v>
      </c>
      <c r="G46" s="28">
        <v>7.0289625774257019</v>
      </c>
      <c r="I46" s="95">
        <v>1530</v>
      </c>
      <c r="J46" s="18">
        <v>2258</v>
      </c>
      <c r="K46" s="19">
        <v>2723</v>
      </c>
      <c r="L46" s="77">
        <v>3.552191679049034</v>
      </c>
      <c r="M46" s="77">
        <v>4.1577668115194815</v>
      </c>
      <c r="N46" s="78">
        <v>4.8444199327509834</v>
      </c>
      <c r="P46" s="95">
        <v>35599</v>
      </c>
      <c r="Q46" s="18">
        <v>36590</v>
      </c>
      <c r="R46" s="19">
        <v>35928</v>
      </c>
      <c r="S46" s="77">
        <v>8.1883464595907558</v>
      </c>
      <c r="T46" s="77">
        <v>7.7821259943000554</v>
      </c>
      <c r="U46" s="78">
        <v>7.2776919134730882</v>
      </c>
    </row>
    <row r="47" spans="1:21" x14ac:dyDescent="0.25">
      <c r="A47" s="17" t="s">
        <v>160</v>
      </c>
      <c r="B47" s="18">
        <v>0</v>
      </c>
      <c r="C47" s="18">
        <v>0</v>
      </c>
      <c r="D47" s="19">
        <v>0</v>
      </c>
      <c r="E47" s="27" t="s">
        <v>166</v>
      </c>
      <c r="F47" s="27" t="s">
        <v>166</v>
      </c>
      <c r="G47" s="28" t="s">
        <v>166</v>
      </c>
      <c r="I47" s="95">
        <v>0</v>
      </c>
      <c r="J47" s="18">
        <v>0</v>
      </c>
      <c r="K47" s="19">
        <v>0</v>
      </c>
      <c r="L47" s="77" t="s">
        <v>166</v>
      </c>
      <c r="M47" s="77" t="s">
        <v>166</v>
      </c>
      <c r="N47" s="78" t="s">
        <v>166</v>
      </c>
      <c r="P47" s="95">
        <v>0</v>
      </c>
      <c r="Q47" s="18">
        <v>0</v>
      </c>
      <c r="R47" s="19">
        <v>0</v>
      </c>
      <c r="S47" s="77" t="s">
        <v>166</v>
      </c>
      <c r="T47" s="77" t="s">
        <v>166</v>
      </c>
      <c r="U47" s="78" t="s">
        <v>166</v>
      </c>
    </row>
    <row r="48" spans="1:21" x14ac:dyDescent="0.25">
      <c r="A48" s="17" t="s">
        <v>161</v>
      </c>
      <c r="B48" s="18">
        <v>152992</v>
      </c>
      <c r="C48" s="18">
        <v>150017</v>
      </c>
      <c r="D48" s="19">
        <v>4345</v>
      </c>
      <c r="E48" s="27">
        <v>32.01848379319582</v>
      </c>
      <c r="F48" s="27">
        <v>28.602560973749636</v>
      </c>
      <c r="G48" s="28">
        <v>0.79016952728039835</v>
      </c>
      <c r="I48" s="95">
        <v>19871</v>
      </c>
      <c r="J48" s="18">
        <v>26682</v>
      </c>
      <c r="K48" s="19">
        <v>0</v>
      </c>
      <c r="L48" s="77">
        <v>46.134379643387817</v>
      </c>
      <c r="M48" s="77">
        <v>49.130883111143845</v>
      </c>
      <c r="N48" s="78" t="s">
        <v>166</v>
      </c>
      <c r="P48" s="95">
        <v>133121</v>
      </c>
      <c r="Q48" s="18">
        <v>123335</v>
      </c>
      <c r="R48" s="19">
        <v>4345</v>
      </c>
      <c r="S48" s="77">
        <v>30.619985646989548</v>
      </c>
      <c r="T48" s="77">
        <v>26.231443277042835</v>
      </c>
      <c r="U48" s="78">
        <v>0.88013725684815658</v>
      </c>
    </row>
    <row r="49" spans="1:21" x14ac:dyDescent="0.25">
      <c r="A49" s="17" t="s">
        <v>162</v>
      </c>
      <c r="B49" s="18">
        <v>0</v>
      </c>
      <c r="C49" s="18">
        <v>11587</v>
      </c>
      <c r="D49" s="19">
        <v>10675</v>
      </c>
      <c r="E49" s="27" t="s">
        <v>166</v>
      </c>
      <c r="F49" s="27">
        <v>2.2092021171123077</v>
      </c>
      <c r="G49" s="28">
        <v>1.9413255934909672</v>
      </c>
      <c r="I49" s="95">
        <v>0</v>
      </c>
      <c r="J49" s="18">
        <v>0</v>
      </c>
      <c r="K49" s="19">
        <v>0</v>
      </c>
      <c r="L49" s="77" t="s">
        <v>166</v>
      </c>
      <c r="M49" s="77" t="s">
        <v>166</v>
      </c>
      <c r="N49" s="78" t="s">
        <v>166</v>
      </c>
      <c r="P49" s="95">
        <v>0</v>
      </c>
      <c r="Q49" s="18">
        <v>11587</v>
      </c>
      <c r="R49" s="19">
        <v>10675</v>
      </c>
      <c r="S49" s="77" t="s">
        <v>166</v>
      </c>
      <c r="T49" s="77">
        <v>2.4643753456123187</v>
      </c>
      <c r="U49" s="78">
        <v>2.1623625355245273</v>
      </c>
    </row>
    <row r="50" spans="1:21" x14ac:dyDescent="0.25">
      <c r="A50" s="17" t="s">
        <v>163</v>
      </c>
      <c r="B50" s="18">
        <v>0</v>
      </c>
      <c r="C50" s="18">
        <v>0</v>
      </c>
      <c r="D50" s="19">
        <v>0</v>
      </c>
      <c r="E50" s="27" t="s">
        <v>166</v>
      </c>
      <c r="F50" s="27" t="s">
        <v>166</v>
      </c>
      <c r="G50" s="28" t="s">
        <v>166</v>
      </c>
      <c r="I50" s="95">
        <v>0</v>
      </c>
      <c r="J50" s="18">
        <v>0</v>
      </c>
      <c r="K50" s="19">
        <v>0</v>
      </c>
      <c r="L50" s="77" t="s">
        <v>166</v>
      </c>
      <c r="M50" s="77" t="s">
        <v>166</v>
      </c>
      <c r="N50" s="78" t="s">
        <v>166</v>
      </c>
      <c r="P50" s="95">
        <v>0</v>
      </c>
      <c r="Q50" s="18">
        <v>0</v>
      </c>
      <c r="R50" s="19">
        <v>0</v>
      </c>
      <c r="S50" s="77" t="s">
        <v>166</v>
      </c>
      <c r="T50" s="77" t="s">
        <v>166</v>
      </c>
      <c r="U50" s="78" t="s">
        <v>166</v>
      </c>
    </row>
    <row r="51" spans="1:21" x14ac:dyDescent="0.25">
      <c r="A51" s="17" t="s">
        <v>164</v>
      </c>
      <c r="B51" s="18">
        <v>0</v>
      </c>
      <c r="C51" s="18">
        <v>0</v>
      </c>
      <c r="D51" s="19">
        <v>22644</v>
      </c>
      <c r="E51" s="27" t="s">
        <v>166</v>
      </c>
      <c r="F51" s="27" t="s">
        <v>166</v>
      </c>
      <c r="G51" s="28">
        <v>4.1179744017807458</v>
      </c>
      <c r="I51" s="95">
        <v>0</v>
      </c>
      <c r="J51" s="18">
        <v>0</v>
      </c>
      <c r="K51" s="19">
        <v>0</v>
      </c>
      <c r="L51" s="77" t="s">
        <v>166</v>
      </c>
      <c r="M51" s="77" t="s">
        <v>166</v>
      </c>
      <c r="N51" s="78" t="s">
        <v>166</v>
      </c>
      <c r="P51" s="95">
        <v>0</v>
      </c>
      <c r="Q51" s="18">
        <v>0</v>
      </c>
      <c r="R51" s="19">
        <v>22644</v>
      </c>
      <c r="S51" s="77" t="s">
        <v>166</v>
      </c>
      <c r="T51" s="77" t="s">
        <v>166</v>
      </c>
      <c r="U51" s="78">
        <v>4.586841897369311</v>
      </c>
    </row>
    <row r="52" spans="1:21" x14ac:dyDescent="0.25">
      <c r="A52" s="17" t="s">
        <v>165</v>
      </c>
      <c r="B52" s="18">
        <v>0</v>
      </c>
      <c r="C52" s="18">
        <v>0</v>
      </c>
      <c r="D52" s="19">
        <v>0</v>
      </c>
      <c r="E52" s="27" t="s">
        <v>166</v>
      </c>
      <c r="F52" s="27" t="s">
        <v>166</v>
      </c>
      <c r="G52" s="28" t="s">
        <v>166</v>
      </c>
      <c r="I52" s="95">
        <v>0</v>
      </c>
      <c r="J52" s="18">
        <v>0</v>
      </c>
      <c r="K52" s="19">
        <v>0</v>
      </c>
      <c r="L52" s="77" t="s">
        <v>166</v>
      </c>
      <c r="M52" s="77" t="s">
        <v>166</v>
      </c>
      <c r="N52" s="78" t="s">
        <v>166</v>
      </c>
      <c r="P52" s="95">
        <v>0</v>
      </c>
      <c r="Q52" s="18">
        <v>0</v>
      </c>
      <c r="R52" s="19">
        <v>0</v>
      </c>
      <c r="S52" s="77" t="s">
        <v>166</v>
      </c>
      <c r="T52" s="77" t="s">
        <v>166</v>
      </c>
      <c r="U52" s="78" t="s">
        <v>166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166</v>
      </c>
      <c r="F53" s="27" t="s">
        <v>166</v>
      </c>
      <c r="G53" s="28" t="s">
        <v>166</v>
      </c>
      <c r="I53" s="95">
        <v>0</v>
      </c>
      <c r="J53" s="18">
        <v>0</v>
      </c>
      <c r="K53" s="19">
        <v>0</v>
      </c>
      <c r="L53" s="77" t="s">
        <v>166</v>
      </c>
      <c r="M53" s="77" t="s">
        <v>166</v>
      </c>
      <c r="N53" s="78" t="s">
        <v>166</v>
      </c>
      <c r="P53" s="95">
        <v>0</v>
      </c>
      <c r="Q53" s="18">
        <v>0</v>
      </c>
      <c r="R53" s="19">
        <v>0</v>
      </c>
      <c r="S53" s="77" t="s">
        <v>166</v>
      </c>
      <c r="T53" s="77" t="s">
        <v>166</v>
      </c>
      <c r="U53" s="78" t="s">
        <v>166</v>
      </c>
    </row>
    <row r="54" spans="1:21" x14ac:dyDescent="0.25">
      <c r="A54" s="17" t="s">
        <v>168</v>
      </c>
      <c r="B54" s="18">
        <v>0</v>
      </c>
      <c r="C54" s="18">
        <v>0</v>
      </c>
      <c r="D54" s="19">
        <v>0</v>
      </c>
      <c r="E54" s="27" t="s">
        <v>166</v>
      </c>
      <c r="F54" s="27" t="s">
        <v>166</v>
      </c>
      <c r="G54" s="28" t="s">
        <v>166</v>
      </c>
      <c r="I54" s="95">
        <v>0</v>
      </c>
      <c r="J54" s="18">
        <v>0</v>
      </c>
      <c r="K54" s="19">
        <v>0</v>
      </c>
      <c r="L54" s="77" t="s">
        <v>166</v>
      </c>
      <c r="M54" s="77" t="s">
        <v>166</v>
      </c>
      <c r="N54" s="78" t="s">
        <v>166</v>
      </c>
      <c r="P54" s="95">
        <v>0</v>
      </c>
      <c r="Q54" s="18">
        <v>0</v>
      </c>
      <c r="R54" s="19">
        <v>0</v>
      </c>
      <c r="S54" s="77" t="s">
        <v>166</v>
      </c>
      <c r="T54" s="77" t="s">
        <v>166</v>
      </c>
      <c r="U54" s="78" t="s">
        <v>166</v>
      </c>
    </row>
    <row r="55" spans="1:21" x14ac:dyDescent="0.25">
      <c r="A55" s="17" t="s">
        <v>169</v>
      </c>
      <c r="B55" s="18">
        <v>19</v>
      </c>
      <c r="C55" s="18">
        <v>18</v>
      </c>
      <c r="D55" s="19">
        <v>18</v>
      </c>
      <c r="E55" s="27">
        <v>3.9763594963836057E-3</v>
      </c>
      <c r="F55" s="27">
        <v>3.4319183661017981E-3</v>
      </c>
      <c r="G55" s="28">
        <v>3.2734295721627551E-3</v>
      </c>
      <c r="I55" s="95">
        <v>19</v>
      </c>
      <c r="J55" s="18">
        <v>18</v>
      </c>
      <c r="K55" s="19">
        <v>18</v>
      </c>
      <c r="L55" s="77">
        <v>4.4112184249628532E-2</v>
      </c>
      <c r="M55" s="77">
        <v>3.3144288134344849E-2</v>
      </c>
      <c r="N55" s="78">
        <v>3.2023341457773663E-2</v>
      </c>
      <c r="P55" s="95">
        <v>0</v>
      </c>
      <c r="Q55" s="18">
        <v>0</v>
      </c>
      <c r="R55" s="19">
        <v>0</v>
      </c>
      <c r="S55" s="77" t="s">
        <v>166</v>
      </c>
      <c r="T55" s="77" t="s">
        <v>166</v>
      </c>
      <c r="U55" s="78" t="s">
        <v>166</v>
      </c>
    </row>
    <row r="56" spans="1:21" x14ac:dyDescent="0.25">
      <c r="A56" s="17" t="s">
        <v>170</v>
      </c>
      <c r="B56" s="18">
        <v>0</v>
      </c>
      <c r="C56" s="18">
        <v>0</v>
      </c>
      <c r="D56" s="19">
        <v>0</v>
      </c>
      <c r="E56" s="27" t="s">
        <v>166</v>
      </c>
      <c r="F56" s="27" t="s">
        <v>166</v>
      </c>
      <c r="G56" s="28" t="s">
        <v>166</v>
      </c>
      <c r="I56" s="95">
        <v>0</v>
      </c>
      <c r="J56" s="18">
        <v>0</v>
      </c>
      <c r="K56" s="19">
        <v>0</v>
      </c>
      <c r="L56" s="77" t="s">
        <v>166</v>
      </c>
      <c r="M56" s="77" t="s">
        <v>166</v>
      </c>
      <c r="N56" s="78" t="s">
        <v>166</v>
      </c>
      <c r="P56" s="95">
        <v>0</v>
      </c>
      <c r="Q56" s="18">
        <v>0</v>
      </c>
      <c r="R56" s="19">
        <v>0</v>
      </c>
      <c r="S56" s="77" t="s">
        <v>166</v>
      </c>
      <c r="T56" s="77" t="s">
        <v>166</v>
      </c>
      <c r="U56" s="78" t="s">
        <v>166</v>
      </c>
    </row>
    <row r="57" spans="1:21" x14ac:dyDescent="0.25">
      <c r="A57" s="17" t="s">
        <v>171</v>
      </c>
      <c r="B57" s="18">
        <v>0</v>
      </c>
      <c r="C57" s="18">
        <v>0</v>
      </c>
      <c r="D57" s="19">
        <v>0</v>
      </c>
      <c r="E57" s="27" t="s">
        <v>166</v>
      </c>
      <c r="F57" s="27" t="s">
        <v>166</v>
      </c>
      <c r="G57" s="28" t="s">
        <v>166</v>
      </c>
      <c r="I57" s="95">
        <v>0</v>
      </c>
      <c r="J57" s="18">
        <v>0</v>
      </c>
      <c r="K57" s="19">
        <v>0</v>
      </c>
      <c r="L57" s="77" t="s">
        <v>166</v>
      </c>
      <c r="M57" s="77" t="s">
        <v>166</v>
      </c>
      <c r="N57" s="78" t="s">
        <v>166</v>
      </c>
      <c r="P57" s="95">
        <v>0</v>
      </c>
      <c r="Q57" s="18">
        <v>0</v>
      </c>
      <c r="R57" s="19">
        <v>0</v>
      </c>
      <c r="S57" s="77" t="s">
        <v>166</v>
      </c>
      <c r="T57" s="77" t="s">
        <v>166</v>
      </c>
      <c r="U57" s="78" t="s">
        <v>166</v>
      </c>
    </row>
    <row r="58" spans="1:21" x14ac:dyDescent="0.25">
      <c r="A58" s="17" t="s">
        <v>172</v>
      </c>
      <c r="B58" s="18">
        <v>0</v>
      </c>
      <c r="C58" s="18">
        <v>0</v>
      </c>
      <c r="D58" s="19">
        <v>0</v>
      </c>
      <c r="E58" s="27" t="s">
        <v>166</v>
      </c>
      <c r="F58" s="27" t="s">
        <v>166</v>
      </c>
      <c r="G58" s="28" t="s">
        <v>166</v>
      </c>
      <c r="I58" s="95">
        <v>0</v>
      </c>
      <c r="J58" s="18">
        <v>0</v>
      </c>
      <c r="K58" s="19">
        <v>0</v>
      </c>
      <c r="L58" s="77" t="s">
        <v>166</v>
      </c>
      <c r="M58" s="77" t="s">
        <v>166</v>
      </c>
      <c r="N58" s="78" t="s">
        <v>166</v>
      </c>
      <c r="P58" s="95">
        <v>0</v>
      </c>
      <c r="Q58" s="18">
        <v>0</v>
      </c>
      <c r="R58" s="19">
        <v>0</v>
      </c>
      <c r="S58" s="77" t="s">
        <v>166</v>
      </c>
      <c r="T58" s="77" t="s">
        <v>166</v>
      </c>
      <c r="U58" s="78" t="s">
        <v>166</v>
      </c>
    </row>
    <row r="59" spans="1:21" x14ac:dyDescent="0.25">
      <c r="A59" s="17" t="s">
        <v>173</v>
      </c>
      <c r="B59" s="18">
        <v>0</v>
      </c>
      <c r="C59" s="18">
        <v>0</v>
      </c>
      <c r="D59" s="19">
        <v>0</v>
      </c>
      <c r="E59" s="27" t="s">
        <v>166</v>
      </c>
      <c r="F59" s="27" t="s">
        <v>166</v>
      </c>
      <c r="G59" s="28" t="s">
        <v>166</v>
      </c>
      <c r="I59" s="95">
        <v>0</v>
      </c>
      <c r="J59" s="18">
        <v>0</v>
      </c>
      <c r="K59" s="19">
        <v>0</v>
      </c>
      <c r="L59" s="77" t="s">
        <v>166</v>
      </c>
      <c r="M59" s="77" t="s">
        <v>166</v>
      </c>
      <c r="N59" s="78" t="s">
        <v>166</v>
      </c>
      <c r="P59" s="95">
        <v>0</v>
      </c>
      <c r="Q59" s="18">
        <v>0</v>
      </c>
      <c r="R59" s="19">
        <v>0</v>
      </c>
      <c r="S59" s="77" t="s">
        <v>166</v>
      </c>
      <c r="T59" s="77" t="s">
        <v>166</v>
      </c>
      <c r="U59" s="78" t="s">
        <v>166</v>
      </c>
    </row>
    <row r="60" spans="1:21" x14ac:dyDescent="0.25">
      <c r="A60" s="17" t="s">
        <v>174</v>
      </c>
      <c r="B60" s="18">
        <v>0</v>
      </c>
      <c r="C60" s="18">
        <v>0</v>
      </c>
      <c r="D60" s="19">
        <v>0</v>
      </c>
      <c r="E60" s="27" t="s">
        <v>166</v>
      </c>
      <c r="F60" s="27" t="s">
        <v>166</v>
      </c>
      <c r="G60" s="28" t="s">
        <v>166</v>
      </c>
      <c r="I60" s="95">
        <v>0</v>
      </c>
      <c r="J60" s="18">
        <v>0</v>
      </c>
      <c r="K60" s="19">
        <v>0</v>
      </c>
      <c r="L60" s="77" t="s">
        <v>166</v>
      </c>
      <c r="M60" s="77" t="s">
        <v>166</v>
      </c>
      <c r="N60" s="78" t="s">
        <v>166</v>
      </c>
      <c r="P60" s="95">
        <v>0</v>
      </c>
      <c r="Q60" s="18">
        <v>0</v>
      </c>
      <c r="R60" s="19">
        <v>0</v>
      </c>
      <c r="S60" s="77" t="s">
        <v>166</v>
      </c>
      <c r="T60" s="77" t="s">
        <v>166</v>
      </c>
      <c r="U60" s="78" t="s">
        <v>166</v>
      </c>
    </row>
    <row r="61" spans="1:21" x14ac:dyDescent="0.25">
      <c r="A61" s="17" t="s">
        <v>175</v>
      </c>
      <c r="B61" s="18">
        <v>0</v>
      </c>
      <c r="C61" s="18">
        <v>0</v>
      </c>
      <c r="D61" s="19">
        <v>0</v>
      </c>
      <c r="E61" s="27" t="s">
        <v>166</v>
      </c>
      <c r="F61" s="27" t="s">
        <v>166</v>
      </c>
      <c r="G61" s="28" t="s">
        <v>166</v>
      </c>
      <c r="I61" s="95">
        <v>0</v>
      </c>
      <c r="J61" s="18">
        <v>0</v>
      </c>
      <c r="K61" s="19">
        <v>0</v>
      </c>
      <c r="L61" s="77" t="s">
        <v>166</v>
      </c>
      <c r="M61" s="77" t="s">
        <v>166</v>
      </c>
      <c r="N61" s="78" t="s">
        <v>166</v>
      </c>
      <c r="P61" s="95">
        <v>0</v>
      </c>
      <c r="Q61" s="18">
        <v>0</v>
      </c>
      <c r="R61" s="19">
        <v>0</v>
      </c>
      <c r="S61" s="77" t="s">
        <v>166</v>
      </c>
      <c r="T61" s="77" t="s">
        <v>166</v>
      </c>
      <c r="U61" s="78" t="s">
        <v>166</v>
      </c>
    </row>
    <row r="62" spans="1:21" x14ac:dyDescent="0.25">
      <c r="A62" s="17" t="s">
        <v>176</v>
      </c>
      <c r="B62" s="18">
        <v>0</v>
      </c>
      <c r="C62" s="18">
        <v>0</v>
      </c>
      <c r="D62" s="19">
        <v>0</v>
      </c>
      <c r="E62" s="27" t="s">
        <v>166</v>
      </c>
      <c r="F62" s="27" t="s">
        <v>166</v>
      </c>
      <c r="G62" s="28" t="s">
        <v>166</v>
      </c>
      <c r="I62" s="95">
        <v>0</v>
      </c>
      <c r="J62" s="18">
        <v>0</v>
      </c>
      <c r="K62" s="19">
        <v>0</v>
      </c>
      <c r="L62" s="77" t="s">
        <v>166</v>
      </c>
      <c r="M62" s="77" t="s">
        <v>166</v>
      </c>
      <c r="N62" s="78" t="s">
        <v>166</v>
      </c>
      <c r="P62" s="95">
        <v>0</v>
      </c>
      <c r="Q62" s="18">
        <v>0</v>
      </c>
      <c r="R62" s="19">
        <v>0</v>
      </c>
      <c r="S62" s="77" t="s">
        <v>166</v>
      </c>
      <c r="T62" s="77" t="s">
        <v>166</v>
      </c>
      <c r="U62" s="78" t="s">
        <v>166</v>
      </c>
    </row>
    <row r="63" spans="1:21" x14ac:dyDescent="0.25">
      <c r="A63" s="17" t="s">
        <v>177</v>
      </c>
      <c r="B63" s="18">
        <v>0</v>
      </c>
      <c r="C63" s="18">
        <v>0</v>
      </c>
      <c r="D63" s="19">
        <v>0</v>
      </c>
      <c r="E63" s="27" t="s">
        <v>166</v>
      </c>
      <c r="F63" s="27" t="s">
        <v>166</v>
      </c>
      <c r="G63" s="28" t="s">
        <v>166</v>
      </c>
      <c r="I63" s="95">
        <v>0</v>
      </c>
      <c r="J63" s="18">
        <v>0</v>
      </c>
      <c r="K63" s="19">
        <v>0</v>
      </c>
      <c r="L63" s="77" t="s">
        <v>166</v>
      </c>
      <c r="M63" s="77" t="s">
        <v>166</v>
      </c>
      <c r="N63" s="78" t="s">
        <v>166</v>
      </c>
      <c r="P63" s="95">
        <v>0</v>
      </c>
      <c r="Q63" s="18">
        <v>0</v>
      </c>
      <c r="R63" s="19">
        <v>0</v>
      </c>
      <c r="S63" s="77" t="s">
        <v>166</v>
      </c>
      <c r="T63" s="77" t="s">
        <v>166</v>
      </c>
      <c r="U63" s="78" t="s">
        <v>166</v>
      </c>
    </row>
    <row r="64" spans="1:21" x14ac:dyDescent="0.25">
      <c r="A64" s="17" t="s">
        <v>178</v>
      </c>
      <c r="B64" s="18">
        <v>0</v>
      </c>
      <c r="C64" s="18">
        <v>0</v>
      </c>
      <c r="D64" s="19">
        <v>0</v>
      </c>
      <c r="E64" s="27" t="s">
        <v>166</v>
      </c>
      <c r="F64" s="27" t="s">
        <v>166</v>
      </c>
      <c r="G64" s="28" t="s">
        <v>166</v>
      </c>
      <c r="I64" s="95">
        <v>0</v>
      </c>
      <c r="J64" s="18">
        <v>0</v>
      </c>
      <c r="K64" s="19">
        <v>0</v>
      </c>
      <c r="L64" s="77" t="s">
        <v>166</v>
      </c>
      <c r="M64" s="77" t="s">
        <v>166</v>
      </c>
      <c r="N64" s="78" t="s">
        <v>166</v>
      </c>
      <c r="P64" s="95">
        <v>0</v>
      </c>
      <c r="Q64" s="18">
        <v>0</v>
      </c>
      <c r="R64" s="19">
        <v>0</v>
      </c>
      <c r="S64" s="77" t="s">
        <v>166</v>
      </c>
      <c r="T64" s="77" t="s">
        <v>166</v>
      </c>
      <c r="U64" s="78" t="s">
        <v>166</v>
      </c>
    </row>
    <row r="65" spans="1:21" x14ac:dyDescent="0.25">
      <c r="A65" s="17" t="s">
        <v>179</v>
      </c>
      <c r="B65" s="18">
        <v>36</v>
      </c>
      <c r="C65" s="18">
        <v>33</v>
      </c>
      <c r="D65" s="19">
        <v>23</v>
      </c>
      <c r="E65" s="27">
        <v>7.5341548352531474E-3</v>
      </c>
      <c r="F65" s="27">
        <v>6.2918503378532973E-3</v>
      </c>
      <c r="G65" s="28">
        <v>4.1827155644301867E-3</v>
      </c>
      <c r="I65" s="95">
        <v>36</v>
      </c>
      <c r="J65" s="18">
        <v>33</v>
      </c>
      <c r="K65" s="19">
        <v>23</v>
      </c>
      <c r="L65" s="77">
        <v>8.3580980683506681E-2</v>
      </c>
      <c r="M65" s="77">
        <v>6.0764528246298889E-2</v>
      </c>
      <c r="N65" s="78">
        <v>4.0918714084933021E-2</v>
      </c>
      <c r="P65" s="95">
        <v>0</v>
      </c>
      <c r="Q65" s="18">
        <v>0</v>
      </c>
      <c r="R65" s="19">
        <v>0</v>
      </c>
      <c r="S65" s="77" t="s">
        <v>166</v>
      </c>
      <c r="T65" s="77" t="s">
        <v>166</v>
      </c>
      <c r="U65" s="78" t="s">
        <v>166</v>
      </c>
    </row>
    <row r="66" spans="1:21" x14ac:dyDescent="0.25">
      <c r="A66" s="17" t="s">
        <v>180</v>
      </c>
      <c r="B66" s="18">
        <v>0</v>
      </c>
      <c r="C66" s="18">
        <v>0</v>
      </c>
      <c r="D66" s="19">
        <v>0</v>
      </c>
      <c r="E66" s="27" t="s">
        <v>166</v>
      </c>
      <c r="F66" s="27" t="s">
        <v>166</v>
      </c>
      <c r="G66" s="28" t="s">
        <v>166</v>
      </c>
      <c r="I66" s="95">
        <v>0</v>
      </c>
      <c r="J66" s="18">
        <v>0</v>
      </c>
      <c r="K66" s="19">
        <v>0</v>
      </c>
      <c r="L66" s="77" t="s">
        <v>166</v>
      </c>
      <c r="M66" s="77" t="s">
        <v>166</v>
      </c>
      <c r="N66" s="78" t="s">
        <v>166</v>
      </c>
      <c r="P66" s="95">
        <v>0</v>
      </c>
      <c r="Q66" s="18">
        <v>0</v>
      </c>
      <c r="R66" s="19">
        <v>0</v>
      </c>
      <c r="S66" s="77" t="s">
        <v>166</v>
      </c>
      <c r="T66" s="77" t="s">
        <v>166</v>
      </c>
      <c r="U66" s="78" t="s">
        <v>166</v>
      </c>
    </row>
    <row r="67" spans="1:21" x14ac:dyDescent="0.25">
      <c r="A67" s="17" t="s">
        <v>181</v>
      </c>
      <c r="B67" s="18">
        <v>0</v>
      </c>
      <c r="C67" s="18">
        <v>0</v>
      </c>
      <c r="D67" s="19">
        <v>0</v>
      </c>
      <c r="E67" s="27" t="s">
        <v>166</v>
      </c>
      <c r="F67" s="27" t="s">
        <v>166</v>
      </c>
      <c r="G67" s="28" t="s">
        <v>166</v>
      </c>
      <c r="I67" s="95">
        <v>0</v>
      </c>
      <c r="J67" s="18">
        <v>0</v>
      </c>
      <c r="K67" s="19">
        <v>0</v>
      </c>
      <c r="L67" s="77" t="s">
        <v>166</v>
      </c>
      <c r="M67" s="77" t="s">
        <v>166</v>
      </c>
      <c r="N67" s="78" t="s">
        <v>166</v>
      </c>
      <c r="P67" s="95">
        <v>0</v>
      </c>
      <c r="Q67" s="18">
        <v>0</v>
      </c>
      <c r="R67" s="19">
        <v>0</v>
      </c>
      <c r="S67" s="77" t="s">
        <v>166</v>
      </c>
      <c r="T67" s="77" t="s">
        <v>166</v>
      </c>
      <c r="U67" s="78" t="s">
        <v>166</v>
      </c>
    </row>
    <row r="68" spans="1:21" x14ac:dyDescent="0.25">
      <c r="A68" s="17" t="s">
        <v>182</v>
      </c>
      <c r="B68" s="18">
        <v>0</v>
      </c>
      <c r="C68" s="18">
        <v>0</v>
      </c>
      <c r="D68" s="19">
        <v>0</v>
      </c>
      <c r="E68" s="27" t="s">
        <v>166</v>
      </c>
      <c r="F68" s="27" t="s">
        <v>166</v>
      </c>
      <c r="G68" s="28" t="s">
        <v>166</v>
      </c>
      <c r="I68" s="95">
        <v>0</v>
      </c>
      <c r="J68" s="18">
        <v>0</v>
      </c>
      <c r="K68" s="19">
        <v>0</v>
      </c>
      <c r="L68" s="77" t="s">
        <v>166</v>
      </c>
      <c r="M68" s="77" t="s">
        <v>166</v>
      </c>
      <c r="N68" s="78" t="s">
        <v>166</v>
      </c>
      <c r="P68" s="95">
        <v>0</v>
      </c>
      <c r="Q68" s="18">
        <v>0</v>
      </c>
      <c r="R68" s="19">
        <v>0</v>
      </c>
      <c r="S68" s="77" t="s">
        <v>166</v>
      </c>
      <c r="T68" s="77" t="s">
        <v>166</v>
      </c>
      <c r="U68" s="78" t="s">
        <v>166</v>
      </c>
    </row>
    <row r="69" spans="1:21" x14ac:dyDescent="0.25">
      <c r="A69" s="17" t="s">
        <v>183</v>
      </c>
      <c r="B69" s="18">
        <v>0</v>
      </c>
      <c r="C69" s="18">
        <v>0</v>
      </c>
      <c r="D69" s="19">
        <v>0</v>
      </c>
      <c r="E69" s="27" t="s">
        <v>166</v>
      </c>
      <c r="F69" s="27" t="s">
        <v>166</v>
      </c>
      <c r="G69" s="28" t="s">
        <v>166</v>
      </c>
      <c r="I69" s="95">
        <v>0</v>
      </c>
      <c r="J69" s="18">
        <v>0</v>
      </c>
      <c r="K69" s="19">
        <v>0</v>
      </c>
      <c r="L69" s="77" t="s">
        <v>166</v>
      </c>
      <c r="M69" s="77" t="s">
        <v>166</v>
      </c>
      <c r="N69" s="78" t="s">
        <v>166</v>
      </c>
      <c r="P69" s="95">
        <v>0</v>
      </c>
      <c r="Q69" s="18">
        <v>0</v>
      </c>
      <c r="R69" s="19">
        <v>0</v>
      </c>
      <c r="S69" s="77" t="s">
        <v>166</v>
      </c>
      <c r="T69" s="77" t="s">
        <v>166</v>
      </c>
      <c r="U69" s="78" t="s">
        <v>166</v>
      </c>
    </row>
    <row r="70" spans="1:21" x14ac:dyDescent="0.25">
      <c r="A70" s="17" t="s">
        <v>184</v>
      </c>
      <c r="B70" s="18">
        <v>405</v>
      </c>
      <c r="C70" s="18">
        <v>353</v>
      </c>
      <c r="D70" s="19">
        <v>249</v>
      </c>
      <c r="E70" s="27">
        <v>8.4759241896597906E-2</v>
      </c>
      <c r="F70" s="27">
        <v>6.7303732401885266E-2</v>
      </c>
      <c r="G70" s="28">
        <v>4.5282442414918113E-2</v>
      </c>
      <c r="I70" s="95">
        <v>203</v>
      </c>
      <c r="J70" s="18">
        <v>151</v>
      </c>
      <c r="K70" s="19">
        <v>105</v>
      </c>
      <c r="L70" s="77">
        <v>0.4713038632986627</v>
      </c>
      <c r="M70" s="77">
        <v>0.27804375046033736</v>
      </c>
      <c r="N70" s="78">
        <v>0.18680282517034638</v>
      </c>
      <c r="P70" s="95">
        <v>202</v>
      </c>
      <c r="Q70" s="18">
        <v>202</v>
      </c>
      <c r="R70" s="19">
        <v>144</v>
      </c>
      <c r="S70" s="77">
        <v>4.6463271014279404E-2</v>
      </c>
      <c r="T70" s="77">
        <v>4.2962269769024626E-2</v>
      </c>
      <c r="U70" s="78">
        <v>2.9169105865623601E-2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5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5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4.3" thickBot="1" x14ac:dyDescent="0.3">
      <c r="A72" s="20" t="s">
        <v>4</v>
      </c>
      <c r="B72" s="21">
        <v>477824</v>
      </c>
      <c r="C72" s="21">
        <v>524488</v>
      </c>
      <c r="D72" s="22">
        <v>549882</v>
      </c>
      <c r="E72" s="23">
        <v>100</v>
      </c>
      <c r="F72" s="23">
        <v>100</v>
      </c>
      <c r="G72" s="48">
        <v>100</v>
      </c>
      <c r="I72" s="96">
        <v>43072</v>
      </c>
      <c r="J72" s="21">
        <v>54308</v>
      </c>
      <c r="K72" s="22">
        <v>56209</v>
      </c>
      <c r="L72" s="81">
        <v>100</v>
      </c>
      <c r="M72" s="81">
        <v>100</v>
      </c>
      <c r="N72" s="82">
        <v>100</v>
      </c>
      <c r="P72" s="96">
        <v>434752</v>
      </c>
      <c r="Q72" s="21">
        <v>470180</v>
      </c>
      <c r="R72" s="22">
        <v>493673</v>
      </c>
      <c r="S72" s="81">
        <v>100</v>
      </c>
      <c r="T72" s="81">
        <v>100</v>
      </c>
      <c r="U72" s="82">
        <v>100</v>
      </c>
    </row>
    <row r="73" spans="1:21" x14ac:dyDescent="0.25">
      <c r="A73" s="24"/>
      <c r="B73" s="24"/>
      <c r="C73" s="24"/>
      <c r="D73" s="24"/>
      <c r="E73" s="24"/>
      <c r="F73" s="24"/>
      <c r="G73" s="50"/>
    </row>
    <row r="74" spans="1:21" ht="12.75" customHeight="1" x14ac:dyDescent="0.25">
      <c r="A74" s="26" t="s">
        <v>155</v>
      </c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185">
        <v>16</v>
      </c>
    </row>
    <row r="75" spans="1:21" ht="12.75" customHeight="1" x14ac:dyDescent="0.25">
      <c r="A75" s="26" t="s">
        <v>156</v>
      </c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184"/>
    </row>
    <row r="76" spans="1:21" ht="12.75" customHeight="1" x14ac:dyDescent="0.25"/>
  </sheetData>
  <mergeCells count="5">
    <mergeCell ref="U74:U75"/>
    <mergeCell ref="I4:N4"/>
    <mergeCell ref="P4:U4"/>
    <mergeCell ref="I39:N39"/>
    <mergeCell ref="P39:U39"/>
  </mergeCells>
  <hyperlinks>
    <hyperlink ref="A2" location="Innhold!A40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showGridLines="0" showRowColHeaders="0" zoomScaleNormal="100" workbookViewId="0"/>
  </sheetViews>
  <sheetFormatPr defaultColWidth="11.5" defaultRowHeight="13.6" x14ac:dyDescent="0.25"/>
  <cols>
    <col min="1" max="1" width="25.625" style="1" customWidth="1"/>
    <col min="2" max="4" width="11.625" style="1" customWidth="1"/>
    <col min="5" max="7" width="9.625" style="1" customWidth="1"/>
    <col min="8" max="8" width="6.625" style="1" customWidth="1"/>
    <col min="9" max="11" width="11.625" style="1" customWidth="1"/>
    <col min="12" max="14" width="9.625" style="1" customWidth="1"/>
    <col min="15" max="15" width="6.625" style="1" customWidth="1"/>
    <col min="16" max="18" width="11.625" style="1" customWidth="1"/>
    <col min="19" max="21" width="9.625" style="1" customWidth="1"/>
    <col min="22" max="16384" width="11.5" style="1"/>
  </cols>
  <sheetData>
    <row r="1" spans="1:21" ht="5.3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5.95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3" thickBot="1" x14ac:dyDescent="0.3">
      <c r="A4" s="5" t="s">
        <v>124</v>
      </c>
      <c r="B4" s="6"/>
      <c r="C4" s="6"/>
      <c r="D4" s="195" t="s">
        <v>105</v>
      </c>
      <c r="E4" s="195"/>
      <c r="F4" s="6"/>
      <c r="I4" s="195" t="s">
        <v>92</v>
      </c>
      <c r="J4" s="195"/>
      <c r="K4" s="195"/>
      <c r="L4" s="195"/>
      <c r="M4" s="195"/>
      <c r="N4" s="195"/>
      <c r="P4" s="195" t="s">
        <v>93</v>
      </c>
      <c r="Q4" s="195"/>
      <c r="R4" s="195"/>
      <c r="S4" s="195"/>
      <c r="T4" s="195"/>
      <c r="U4" s="19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7" t="s">
        <v>82</v>
      </c>
      <c r="B7" s="18">
        <v>1683654</v>
      </c>
      <c r="C7" s="18">
        <v>1682543</v>
      </c>
      <c r="D7" s="19">
        <v>1728096</v>
      </c>
      <c r="E7" s="27">
        <v>22.247193060092055</v>
      </c>
      <c r="F7" s="27">
        <v>22.2507797822878</v>
      </c>
      <c r="G7" s="28">
        <v>21.811839662096826</v>
      </c>
      <c r="I7" s="95">
        <v>980356</v>
      </c>
      <c r="J7" s="18">
        <v>983878</v>
      </c>
      <c r="K7" s="19">
        <v>1005655</v>
      </c>
      <c r="L7" s="77">
        <v>19.424760349835744</v>
      </c>
      <c r="M7" s="77">
        <v>18.951333528391906</v>
      </c>
      <c r="N7" s="78">
        <v>18.651892119468702</v>
      </c>
      <c r="P7" s="95">
        <v>703298</v>
      </c>
      <c r="Q7" s="18">
        <v>698665</v>
      </c>
      <c r="R7" s="19">
        <v>722441</v>
      </c>
      <c r="S7" s="77">
        <v>27.897591391349223</v>
      </c>
      <c r="T7" s="77">
        <v>29.478005993781757</v>
      </c>
      <c r="U7" s="78">
        <v>28.543269599271127</v>
      </c>
    </row>
    <row r="8" spans="1:21" x14ac:dyDescent="0.25">
      <c r="A8" s="17" t="s">
        <v>158</v>
      </c>
      <c r="B8" s="18">
        <v>113097</v>
      </c>
      <c r="C8" s="18">
        <v>116256</v>
      </c>
      <c r="D8" s="19">
        <v>118854</v>
      </c>
      <c r="E8" s="27">
        <v>1.4944227219590434</v>
      </c>
      <c r="F8" s="27">
        <v>1.5374267726706838</v>
      </c>
      <c r="G8" s="28">
        <v>1.5001622544111302</v>
      </c>
      <c r="I8" s="95">
        <v>111616</v>
      </c>
      <c r="J8" s="18">
        <v>114815</v>
      </c>
      <c r="K8" s="19">
        <v>117390</v>
      </c>
      <c r="L8" s="77">
        <v>2.2115578944865604</v>
      </c>
      <c r="M8" s="77">
        <v>2.2115520004129747</v>
      </c>
      <c r="N8" s="78">
        <v>2.1772333612465817</v>
      </c>
      <c r="P8" s="95">
        <v>1481</v>
      </c>
      <c r="Q8" s="18">
        <v>1441</v>
      </c>
      <c r="R8" s="19">
        <v>1464</v>
      </c>
      <c r="S8" s="77">
        <v>5.8746552457973999E-2</v>
      </c>
      <c r="T8" s="77">
        <v>6.0798532396841853E-2</v>
      </c>
      <c r="U8" s="78">
        <v>5.7841881473134737E-2</v>
      </c>
    </row>
    <row r="9" spans="1:21" x14ac:dyDescent="0.25">
      <c r="A9" s="17" t="s">
        <v>83</v>
      </c>
      <c r="B9" s="18">
        <v>1667994</v>
      </c>
      <c r="C9" s="18">
        <v>1746978</v>
      </c>
      <c r="D9" s="19">
        <v>1881934</v>
      </c>
      <c r="E9" s="27">
        <v>22.040267502156134</v>
      </c>
      <c r="F9" s="27">
        <v>23.102900052183852</v>
      </c>
      <c r="G9" s="28">
        <v>23.753566157579517</v>
      </c>
      <c r="I9" s="95">
        <v>1035466</v>
      </c>
      <c r="J9" s="18">
        <v>1083156</v>
      </c>
      <c r="K9" s="19">
        <v>1129890</v>
      </c>
      <c r="L9" s="77">
        <v>20.516709134643964</v>
      </c>
      <c r="M9" s="77">
        <v>20.863613800978232</v>
      </c>
      <c r="N9" s="78">
        <v>20.956079755847178</v>
      </c>
      <c r="P9" s="95">
        <v>632528</v>
      </c>
      <c r="Q9" s="18">
        <v>663822</v>
      </c>
      <c r="R9" s="19">
        <v>752044</v>
      </c>
      <c r="S9" s="77">
        <v>25.090370920416866</v>
      </c>
      <c r="T9" s="77">
        <v>28.007913513349308</v>
      </c>
      <c r="U9" s="78">
        <v>29.712868791381243</v>
      </c>
    </row>
    <row r="10" spans="1:21" x14ac:dyDescent="0.25">
      <c r="A10" s="17" t="s">
        <v>85</v>
      </c>
      <c r="B10" s="18">
        <v>1094117</v>
      </c>
      <c r="C10" s="18">
        <v>1167842</v>
      </c>
      <c r="D10" s="19">
        <v>1176347</v>
      </c>
      <c r="E10" s="27">
        <v>14.457265049308669</v>
      </c>
      <c r="F10" s="27">
        <v>15.444119503933361</v>
      </c>
      <c r="G10" s="28">
        <v>14.847723824942952</v>
      </c>
      <c r="I10" s="95">
        <v>546395</v>
      </c>
      <c r="J10" s="18">
        <v>582827</v>
      </c>
      <c r="K10" s="19">
        <v>603304</v>
      </c>
      <c r="L10" s="77">
        <v>10.82626304255648</v>
      </c>
      <c r="M10" s="77">
        <v>11.226339918518423</v>
      </c>
      <c r="N10" s="78">
        <v>11.189484587899376</v>
      </c>
      <c r="P10" s="95">
        <v>547722</v>
      </c>
      <c r="Q10" s="18">
        <v>585015</v>
      </c>
      <c r="R10" s="19">
        <v>573043</v>
      </c>
      <c r="S10" s="77">
        <v>21.726387039423656</v>
      </c>
      <c r="T10" s="77">
        <v>24.68289620412105</v>
      </c>
      <c r="U10" s="78">
        <v>22.640632025279746</v>
      </c>
    </row>
    <row r="11" spans="1:21" x14ac:dyDescent="0.25">
      <c r="A11" s="17" t="s">
        <v>159</v>
      </c>
      <c r="B11" s="18">
        <v>666254</v>
      </c>
      <c r="C11" s="18">
        <v>710039</v>
      </c>
      <c r="D11" s="19">
        <v>763144</v>
      </c>
      <c r="E11" s="27">
        <v>8.8036386128376556</v>
      </c>
      <c r="F11" s="27">
        <v>9.3899064843132383</v>
      </c>
      <c r="G11" s="28">
        <v>9.6323205233339007</v>
      </c>
      <c r="I11" s="95">
        <v>597350</v>
      </c>
      <c r="J11" s="18">
        <v>635077</v>
      </c>
      <c r="K11" s="19">
        <v>687961</v>
      </c>
      <c r="L11" s="77">
        <v>11.835884714302132</v>
      </c>
      <c r="M11" s="77">
        <v>12.23277280639525</v>
      </c>
      <c r="N11" s="78">
        <v>12.759618710593402</v>
      </c>
      <c r="P11" s="95">
        <v>68904</v>
      </c>
      <c r="Q11" s="18">
        <v>74962</v>
      </c>
      <c r="R11" s="19">
        <v>75183</v>
      </c>
      <c r="S11" s="77">
        <v>2.7332021948441869</v>
      </c>
      <c r="T11" s="77">
        <v>3.1627894417293954</v>
      </c>
      <c r="U11" s="78">
        <v>2.9704413762258803</v>
      </c>
    </row>
    <row r="12" spans="1:21" x14ac:dyDescent="0.25">
      <c r="A12" s="17" t="s">
        <v>160</v>
      </c>
      <c r="B12" s="18">
        <v>66610</v>
      </c>
      <c r="C12" s="18">
        <v>71185</v>
      </c>
      <c r="D12" s="19">
        <v>74830</v>
      </c>
      <c r="E12" s="27">
        <v>0.88016037127149149</v>
      </c>
      <c r="F12" s="27">
        <v>0.94138560429193019</v>
      </c>
      <c r="G12" s="28">
        <v>0.94449611706450654</v>
      </c>
      <c r="I12" s="95">
        <v>66554</v>
      </c>
      <c r="J12" s="18">
        <v>71156</v>
      </c>
      <c r="K12" s="19">
        <v>74778</v>
      </c>
      <c r="L12" s="77">
        <v>1.3187000439870495</v>
      </c>
      <c r="M12" s="77">
        <v>1.3705978673638952</v>
      </c>
      <c r="N12" s="78">
        <v>1.3869082229090799</v>
      </c>
      <c r="P12" s="95">
        <v>56</v>
      </c>
      <c r="Q12" s="18">
        <v>29</v>
      </c>
      <c r="R12" s="19">
        <v>52</v>
      </c>
      <c r="S12" s="77">
        <v>2.2213416189375721E-3</v>
      </c>
      <c r="T12" s="77">
        <v>1.2235651904985523E-3</v>
      </c>
      <c r="U12" s="78">
        <v>2.0544930577889387E-3</v>
      </c>
    </row>
    <row r="13" spans="1:21" x14ac:dyDescent="0.25">
      <c r="A13" s="17" t="s">
        <v>161</v>
      </c>
      <c r="B13" s="18">
        <v>201943</v>
      </c>
      <c r="C13" s="18">
        <v>208357</v>
      </c>
      <c r="D13" s="19">
        <v>208553</v>
      </c>
      <c r="E13" s="27">
        <v>2.6684015291349468</v>
      </c>
      <c r="F13" s="27">
        <v>2.7554158931439727</v>
      </c>
      <c r="G13" s="28">
        <v>2.6323332714439935</v>
      </c>
      <c r="I13" s="95">
        <v>151354</v>
      </c>
      <c r="J13" s="18">
        <v>151056</v>
      </c>
      <c r="K13" s="19">
        <v>149296</v>
      </c>
      <c r="L13" s="77">
        <v>2.9989260819427219</v>
      </c>
      <c r="M13" s="77">
        <v>2.9096215561937226</v>
      </c>
      <c r="N13" s="78">
        <v>2.7689942235341141</v>
      </c>
      <c r="P13" s="95">
        <v>50589</v>
      </c>
      <c r="Q13" s="18">
        <v>57301</v>
      </c>
      <c r="R13" s="19">
        <v>59257</v>
      </c>
      <c r="S13" s="77">
        <v>2.0067044850077291</v>
      </c>
      <c r="T13" s="77">
        <v>2.4176382407157773</v>
      </c>
      <c r="U13" s="78">
        <v>2.3412133677961373</v>
      </c>
    </row>
    <row r="14" spans="1:21" x14ac:dyDescent="0.25">
      <c r="A14" s="17" t="s">
        <v>162</v>
      </c>
      <c r="B14" s="18">
        <v>582365</v>
      </c>
      <c r="C14" s="18">
        <v>605731</v>
      </c>
      <c r="D14" s="19">
        <v>618154</v>
      </c>
      <c r="E14" s="27">
        <v>7.6951598050671395</v>
      </c>
      <c r="F14" s="27">
        <v>8.0104859657702487</v>
      </c>
      <c r="G14" s="28">
        <v>7.8022725210195505</v>
      </c>
      <c r="I14" s="95">
        <v>511500</v>
      </c>
      <c r="J14" s="18">
        <v>536838</v>
      </c>
      <c r="K14" s="19">
        <v>531693</v>
      </c>
      <c r="L14" s="77">
        <v>10.13485399073498</v>
      </c>
      <c r="M14" s="77">
        <v>10.340505620325745</v>
      </c>
      <c r="N14" s="78">
        <v>9.8613147418117268</v>
      </c>
      <c r="P14" s="95">
        <v>70865</v>
      </c>
      <c r="Q14" s="18">
        <v>68893</v>
      </c>
      <c r="R14" s="19">
        <v>86461</v>
      </c>
      <c r="S14" s="77">
        <v>2.8109888183216256</v>
      </c>
      <c r="T14" s="77">
        <v>2.9067267816902329</v>
      </c>
      <c r="U14" s="78">
        <v>3.4160293128747967</v>
      </c>
    </row>
    <row r="15" spans="1:21" x14ac:dyDescent="0.25">
      <c r="A15" s="17" t="s">
        <v>163</v>
      </c>
      <c r="B15" s="18">
        <v>91841</v>
      </c>
      <c r="C15" s="18">
        <v>104660</v>
      </c>
      <c r="D15" s="19">
        <v>115853</v>
      </c>
      <c r="E15" s="27">
        <v>1.213553650472077</v>
      </c>
      <c r="F15" s="27">
        <v>1.3840755404255589</v>
      </c>
      <c r="G15" s="28">
        <v>1.4622839589773391</v>
      </c>
      <c r="I15" s="95">
        <v>39026</v>
      </c>
      <c r="J15" s="18">
        <v>50504</v>
      </c>
      <c r="K15" s="19">
        <v>57414</v>
      </c>
      <c r="L15" s="77">
        <v>0.7732606292129488</v>
      </c>
      <c r="M15" s="77">
        <v>0.97280165682930686</v>
      </c>
      <c r="N15" s="78">
        <v>1.0648579623699739</v>
      </c>
      <c r="P15" s="95">
        <v>52815</v>
      </c>
      <c r="Q15" s="18">
        <v>54156</v>
      </c>
      <c r="R15" s="19">
        <v>58439</v>
      </c>
      <c r="S15" s="77">
        <v>2.0950028143604977</v>
      </c>
      <c r="T15" s="77">
        <v>2.2849447054013652</v>
      </c>
      <c r="U15" s="78">
        <v>2.3088946116178422</v>
      </c>
    </row>
    <row r="16" spans="1:21" x14ac:dyDescent="0.25">
      <c r="A16" s="17" t="s">
        <v>164</v>
      </c>
      <c r="B16" s="18">
        <v>418231</v>
      </c>
      <c r="C16" s="18">
        <v>444777</v>
      </c>
      <c r="D16" s="19">
        <v>468211</v>
      </c>
      <c r="E16" s="27">
        <v>5.526352683339546</v>
      </c>
      <c r="F16" s="27">
        <v>5.8819507609770572</v>
      </c>
      <c r="G16" s="28">
        <v>5.9097082916863517</v>
      </c>
      <c r="I16" s="95">
        <v>417026</v>
      </c>
      <c r="J16" s="18">
        <v>443586</v>
      </c>
      <c r="K16" s="19">
        <v>467116</v>
      </c>
      <c r="L16" s="77">
        <v>8.2629474493455444</v>
      </c>
      <c r="M16" s="77">
        <v>8.5442973971623015</v>
      </c>
      <c r="N16" s="78">
        <v>8.6636045555162973</v>
      </c>
      <c r="P16" s="95">
        <v>1205</v>
      </c>
      <c r="Q16" s="18">
        <v>1191</v>
      </c>
      <c r="R16" s="19">
        <v>1095</v>
      </c>
      <c r="S16" s="77">
        <v>4.7798511621781684E-2</v>
      </c>
      <c r="T16" s="77">
        <v>5.0250556616681916E-2</v>
      </c>
      <c r="U16" s="78">
        <v>4.3262882659209384E-2</v>
      </c>
    </row>
    <row r="17" spans="1:21" x14ac:dyDescent="0.25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  <c r="I17" s="95">
        <v>0</v>
      </c>
      <c r="J17" s="18">
        <v>0</v>
      </c>
      <c r="K17" s="19">
        <v>0</v>
      </c>
      <c r="L17" s="77" t="s">
        <v>166</v>
      </c>
      <c r="M17" s="77" t="s">
        <v>166</v>
      </c>
      <c r="N17" s="78" t="s">
        <v>166</v>
      </c>
      <c r="P17" s="95">
        <v>0</v>
      </c>
      <c r="Q17" s="18">
        <v>0</v>
      </c>
      <c r="R17" s="19">
        <v>0</v>
      </c>
      <c r="S17" s="77" t="s">
        <v>166</v>
      </c>
      <c r="T17" s="77" t="s">
        <v>166</v>
      </c>
      <c r="U17" s="78" t="s">
        <v>166</v>
      </c>
    </row>
    <row r="18" spans="1:21" x14ac:dyDescent="0.25">
      <c r="A18" s="17" t="s">
        <v>167</v>
      </c>
      <c r="B18" s="18">
        <v>0</v>
      </c>
      <c r="C18" s="18">
        <v>0</v>
      </c>
      <c r="D18" s="19">
        <v>0</v>
      </c>
      <c r="E18" s="27" t="s">
        <v>166</v>
      </c>
      <c r="F18" s="27" t="s">
        <v>166</v>
      </c>
      <c r="G18" s="28" t="s">
        <v>166</v>
      </c>
      <c r="I18" s="95">
        <v>0</v>
      </c>
      <c r="J18" s="18">
        <v>0</v>
      </c>
      <c r="K18" s="19">
        <v>0</v>
      </c>
      <c r="L18" s="77" t="s">
        <v>166</v>
      </c>
      <c r="M18" s="77" t="s">
        <v>166</v>
      </c>
      <c r="N18" s="78" t="s">
        <v>166</v>
      </c>
      <c r="P18" s="95">
        <v>0</v>
      </c>
      <c r="Q18" s="18">
        <v>0</v>
      </c>
      <c r="R18" s="19">
        <v>0</v>
      </c>
      <c r="S18" s="77" t="s">
        <v>166</v>
      </c>
      <c r="T18" s="77" t="s">
        <v>166</v>
      </c>
      <c r="U18" s="78" t="s">
        <v>166</v>
      </c>
    </row>
    <row r="19" spans="1:21" x14ac:dyDescent="0.25">
      <c r="A19" s="17" t="s">
        <v>168</v>
      </c>
      <c r="B19" s="1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  <c r="I19" s="95">
        <v>0</v>
      </c>
      <c r="J19" s="18">
        <v>0</v>
      </c>
      <c r="K19" s="19">
        <v>0</v>
      </c>
      <c r="L19" s="77" t="s">
        <v>166</v>
      </c>
      <c r="M19" s="77" t="s">
        <v>166</v>
      </c>
      <c r="N19" s="78" t="s">
        <v>166</v>
      </c>
      <c r="P19" s="95">
        <v>0</v>
      </c>
      <c r="Q19" s="18">
        <v>0</v>
      </c>
      <c r="R19" s="19">
        <v>0</v>
      </c>
      <c r="S19" s="77" t="s">
        <v>166</v>
      </c>
      <c r="T19" s="77" t="s">
        <v>166</v>
      </c>
      <c r="U19" s="78" t="s">
        <v>166</v>
      </c>
    </row>
    <row r="20" spans="1:21" x14ac:dyDescent="0.25">
      <c r="A20" s="17" t="s">
        <v>169</v>
      </c>
      <c r="B20" s="18">
        <v>189295</v>
      </c>
      <c r="C20" s="18">
        <v>218176</v>
      </c>
      <c r="D20" s="19">
        <v>223036</v>
      </c>
      <c r="E20" s="27">
        <v>2.5012754463269324</v>
      </c>
      <c r="F20" s="27">
        <v>2.8852671995785091</v>
      </c>
      <c r="G20" s="28">
        <v>2.8151361214165345</v>
      </c>
      <c r="I20" s="95">
        <v>166915</v>
      </c>
      <c r="J20" s="18">
        <v>194573</v>
      </c>
      <c r="K20" s="19">
        <v>197359</v>
      </c>
      <c r="L20" s="77">
        <v>3.3072515227048469</v>
      </c>
      <c r="M20" s="77">
        <v>3.7478405032125917</v>
      </c>
      <c r="N20" s="78">
        <v>3.66041910675751</v>
      </c>
      <c r="P20" s="95">
        <v>22380</v>
      </c>
      <c r="Q20" s="18">
        <v>23603</v>
      </c>
      <c r="R20" s="19">
        <v>25677</v>
      </c>
      <c r="S20" s="77">
        <v>0.88774331128255113</v>
      </c>
      <c r="T20" s="77">
        <v>0.99585548935645951</v>
      </c>
      <c r="U20" s="78">
        <v>1.0144849662470496</v>
      </c>
    </row>
    <row r="21" spans="1:21" x14ac:dyDescent="0.25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  <c r="I21" s="95">
        <v>0</v>
      </c>
      <c r="J21" s="18">
        <v>0</v>
      </c>
      <c r="K21" s="19">
        <v>0</v>
      </c>
      <c r="L21" s="77" t="s">
        <v>166</v>
      </c>
      <c r="M21" s="77" t="s">
        <v>166</v>
      </c>
      <c r="N21" s="78" t="s">
        <v>166</v>
      </c>
      <c r="P21" s="95">
        <v>0</v>
      </c>
      <c r="Q21" s="18">
        <v>0</v>
      </c>
      <c r="R21" s="19">
        <v>0</v>
      </c>
      <c r="S21" s="77" t="s">
        <v>166</v>
      </c>
      <c r="T21" s="77" t="s">
        <v>166</v>
      </c>
      <c r="U21" s="78" t="s">
        <v>166</v>
      </c>
    </row>
    <row r="22" spans="1:21" x14ac:dyDescent="0.25">
      <c r="A22" s="17" t="s">
        <v>171</v>
      </c>
      <c r="B22" s="18">
        <v>293731</v>
      </c>
      <c r="C22" s="18">
        <v>0</v>
      </c>
      <c r="D22" s="19">
        <v>0</v>
      </c>
      <c r="E22" s="27">
        <v>3.8812548568375087</v>
      </c>
      <c r="F22" s="27" t="s">
        <v>166</v>
      </c>
      <c r="G22" s="28" t="s">
        <v>166</v>
      </c>
      <c r="I22" s="95">
        <v>102250</v>
      </c>
      <c r="J22" s="18">
        <v>0</v>
      </c>
      <c r="K22" s="19">
        <v>0</v>
      </c>
      <c r="L22" s="77">
        <v>2.0259800988321635</v>
      </c>
      <c r="M22" s="77" t="s">
        <v>166</v>
      </c>
      <c r="N22" s="78" t="s">
        <v>166</v>
      </c>
      <c r="P22" s="95">
        <v>191481</v>
      </c>
      <c r="Q22" s="18">
        <v>0</v>
      </c>
      <c r="R22" s="19">
        <v>0</v>
      </c>
      <c r="S22" s="77">
        <v>7.5954413309961648</v>
      </c>
      <c r="T22" s="77" t="s">
        <v>166</v>
      </c>
      <c r="U22" s="78" t="s">
        <v>166</v>
      </c>
    </row>
    <row r="23" spans="1:21" x14ac:dyDescent="0.25">
      <c r="A23" s="17" t="s">
        <v>172</v>
      </c>
      <c r="B23" s="18">
        <v>7447</v>
      </c>
      <c r="C23" s="18">
        <v>7370</v>
      </c>
      <c r="D23" s="19">
        <v>7490</v>
      </c>
      <c r="E23" s="27">
        <v>9.8401955935427068E-2</v>
      </c>
      <c r="F23" s="27">
        <v>9.7464520666313489E-2</v>
      </c>
      <c r="G23" s="28">
        <v>9.4537964944716751E-2</v>
      </c>
      <c r="I23" s="95">
        <v>0</v>
      </c>
      <c r="J23" s="18">
        <v>0</v>
      </c>
      <c r="K23" s="19">
        <v>0</v>
      </c>
      <c r="L23" s="77" t="s">
        <v>166</v>
      </c>
      <c r="M23" s="77" t="s">
        <v>166</v>
      </c>
      <c r="N23" s="78" t="s">
        <v>166</v>
      </c>
      <c r="P23" s="95">
        <v>7447</v>
      </c>
      <c r="Q23" s="18">
        <v>7370</v>
      </c>
      <c r="R23" s="19">
        <v>7490</v>
      </c>
      <c r="S23" s="77">
        <v>0.29539876850407321</v>
      </c>
      <c r="T23" s="77">
        <v>0.31095432599911482</v>
      </c>
      <c r="U23" s="78">
        <v>0.29592601928536827</v>
      </c>
    </row>
    <row r="24" spans="1:21" x14ac:dyDescent="0.25">
      <c r="A24" s="17" t="s">
        <v>173</v>
      </c>
      <c r="B24" s="18">
        <v>3939</v>
      </c>
      <c r="C24" s="18">
        <v>3064</v>
      </c>
      <c r="D24" s="19">
        <v>0</v>
      </c>
      <c r="E24" s="27">
        <v>5.2048516775835538E-2</v>
      </c>
      <c r="F24" s="27">
        <v>4.0519849568736027E-2</v>
      </c>
      <c r="G24" s="28" t="s">
        <v>166</v>
      </c>
      <c r="I24" s="95">
        <v>0</v>
      </c>
      <c r="J24" s="18">
        <v>0</v>
      </c>
      <c r="K24" s="19">
        <v>0</v>
      </c>
      <c r="L24" s="77" t="s">
        <v>166</v>
      </c>
      <c r="M24" s="77" t="s">
        <v>166</v>
      </c>
      <c r="N24" s="78" t="s">
        <v>166</v>
      </c>
      <c r="P24" s="95">
        <v>3939</v>
      </c>
      <c r="Q24" s="18">
        <v>3064</v>
      </c>
      <c r="R24" s="19">
        <v>0</v>
      </c>
      <c r="S24" s="77">
        <v>0.15624758280348386</v>
      </c>
      <c r="T24" s="77">
        <v>0.12927599116164012</v>
      </c>
      <c r="U24" s="78" t="s">
        <v>166</v>
      </c>
    </row>
    <row r="25" spans="1:21" x14ac:dyDescent="0.25">
      <c r="A25" s="17" t="s">
        <v>174</v>
      </c>
      <c r="B25" s="18">
        <v>0</v>
      </c>
      <c r="C25" s="18">
        <v>0</v>
      </c>
      <c r="D25" s="19">
        <v>0</v>
      </c>
      <c r="E25" s="27" t="s">
        <v>166</v>
      </c>
      <c r="F25" s="27" t="s">
        <v>166</v>
      </c>
      <c r="G25" s="28" t="s">
        <v>166</v>
      </c>
      <c r="I25" s="95">
        <v>0</v>
      </c>
      <c r="J25" s="18">
        <v>0</v>
      </c>
      <c r="K25" s="19">
        <v>0</v>
      </c>
      <c r="L25" s="77" t="s">
        <v>166</v>
      </c>
      <c r="M25" s="77" t="s">
        <v>166</v>
      </c>
      <c r="N25" s="78" t="s">
        <v>166</v>
      </c>
      <c r="P25" s="95">
        <v>0</v>
      </c>
      <c r="Q25" s="18">
        <v>0</v>
      </c>
      <c r="R25" s="19">
        <v>0</v>
      </c>
      <c r="S25" s="77" t="s">
        <v>166</v>
      </c>
      <c r="T25" s="77" t="s">
        <v>166</v>
      </c>
      <c r="U25" s="78" t="s">
        <v>166</v>
      </c>
    </row>
    <row r="26" spans="1:21" x14ac:dyDescent="0.25">
      <c r="A26" s="17" t="s">
        <v>175</v>
      </c>
      <c r="B26" s="18">
        <v>190590</v>
      </c>
      <c r="C26" s="18">
        <v>218246</v>
      </c>
      <c r="D26" s="19">
        <v>247804</v>
      </c>
      <c r="E26" s="27">
        <v>2.5183871064499859</v>
      </c>
      <c r="F26" s="27">
        <v>2.8861929141574292</v>
      </c>
      <c r="G26" s="28">
        <v>3.1277551221843245</v>
      </c>
      <c r="I26" s="95">
        <v>169824</v>
      </c>
      <c r="J26" s="18">
        <v>195340</v>
      </c>
      <c r="K26" s="19">
        <v>221475</v>
      </c>
      <c r="L26" s="77">
        <v>3.3648904088417932</v>
      </c>
      <c r="M26" s="77">
        <v>3.7626143601504198</v>
      </c>
      <c r="N26" s="78">
        <v>4.1076987706115231</v>
      </c>
      <c r="P26" s="95">
        <v>20766</v>
      </c>
      <c r="Q26" s="18">
        <v>22906</v>
      </c>
      <c r="R26" s="19">
        <v>26329</v>
      </c>
      <c r="S26" s="77">
        <v>0.82372107247960036</v>
      </c>
      <c r="T26" s="77">
        <v>0.96644773288137364</v>
      </c>
      <c r="U26" s="78">
        <v>1.0402451484331725</v>
      </c>
    </row>
    <row r="27" spans="1:21" x14ac:dyDescent="0.25">
      <c r="A27" s="17" t="s">
        <v>176</v>
      </c>
      <c r="B27" s="18">
        <v>49579</v>
      </c>
      <c r="C27" s="18">
        <v>54552</v>
      </c>
      <c r="D27" s="19">
        <v>59351</v>
      </c>
      <c r="E27" s="27">
        <v>0.65511891678830925</v>
      </c>
      <c r="F27" s="27">
        <v>0.72142259584650381</v>
      </c>
      <c r="G27" s="28">
        <v>0.74912186347581888</v>
      </c>
      <c r="I27" s="95">
        <v>5273</v>
      </c>
      <c r="J27" s="18">
        <v>6276</v>
      </c>
      <c r="K27" s="19">
        <v>6845</v>
      </c>
      <c r="L27" s="77">
        <v>0.10447914974222004</v>
      </c>
      <c r="M27" s="77">
        <v>0.1208875177859324</v>
      </c>
      <c r="N27" s="78">
        <v>0.12695427513189242</v>
      </c>
      <c r="P27" s="95">
        <v>44306</v>
      </c>
      <c r="Q27" s="18">
        <v>48276</v>
      </c>
      <c r="R27" s="19">
        <v>52506</v>
      </c>
      <c r="S27" s="77">
        <v>1.7574778887258582</v>
      </c>
      <c r="T27" s="77">
        <v>2.0368563150520038</v>
      </c>
      <c r="U27" s="78">
        <v>2.0744848556205002</v>
      </c>
    </row>
    <row r="28" spans="1:21" x14ac:dyDescent="0.25">
      <c r="A28" s="17" t="s">
        <v>177</v>
      </c>
      <c r="B28" s="18">
        <v>29739</v>
      </c>
      <c r="C28" s="18">
        <v>32466</v>
      </c>
      <c r="D28" s="19">
        <v>35349</v>
      </c>
      <c r="E28" s="27">
        <v>0.39296035552083597</v>
      </c>
      <c r="F28" s="27">
        <v>0.42934642170319315</v>
      </c>
      <c r="G28" s="28">
        <v>0.44617123135257575</v>
      </c>
      <c r="I28" s="95">
        <v>8100</v>
      </c>
      <c r="J28" s="18">
        <v>10180</v>
      </c>
      <c r="K28" s="19">
        <v>16289</v>
      </c>
      <c r="L28" s="77">
        <v>0.16049328900284132</v>
      </c>
      <c r="M28" s="77">
        <v>0.19608587174327466</v>
      </c>
      <c r="N28" s="78">
        <v>0.3021122260954559</v>
      </c>
      <c r="P28" s="95">
        <v>21639</v>
      </c>
      <c r="Q28" s="18">
        <v>22286</v>
      </c>
      <c r="R28" s="19">
        <v>19060</v>
      </c>
      <c r="S28" s="77">
        <v>0.85835020164625209</v>
      </c>
      <c r="T28" s="77">
        <v>0.94028875294657699</v>
      </c>
      <c r="U28" s="78">
        <v>0.75305072464340717</v>
      </c>
    </row>
    <row r="29" spans="1:21" x14ac:dyDescent="0.25">
      <c r="A29" s="17" t="s">
        <v>178</v>
      </c>
      <c r="B29" s="18">
        <v>5685</v>
      </c>
      <c r="C29" s="18">
        <v>6427</v>
      </c>
      <c r="D29" s="19">
        <v>7200</v>
      </c>
      <c r="E29" s="27">
        <v>7.5119527258346031E-2</v>
      </c>
      <c r="F29" s="27">
        <v>8.4993822838859812E-2</v>
      </c>
      <c r="G29" s="28">
        <v>9.0877616502264433E-2</v>
      </c>
      <c r="I29" s="95">
        <v>2016</v>
      </c>
      <c r="J29" s="18">
        <v>2235</v>
      </c>
      <c r="K29" s="19">
        <v>2521</v>
      </c>
      <c r="L29" s="77">
        <v>3.994499637404051E-2</v>
      </c>
      <c r="M29" s="77">
        <v>4.3050287165640362E-2</v>
      </c>
      <c r="N29" s="78">
        <v>4.6757009146457383E-2</v>
      </c>
      <c r="P29" s="95">
        <v>3669</v>
      </c>
      <c r="Q29" s="18">
        <v>4192</v>
      </c>
      <c r="R29" s="19">
        <v>4679</v>
      </c>
      <c r="S29" s="77">
        <v>0.14553754285503484</v>
      </c>
      <c r="T29" s="77">
        <v>0.17686845788172176</v>
      </c>
      <c r="U29" s="78">
        <v>0.18486486571912394</v>
      </c>
    </row>
    <row r="30" spans="1:21" x14ac:dyDescent="0.25">
      <c r="A30" s="17" t="s">
        <v>179</v>
      </c>
      <c r="B30" s="18">
        <v>6286</v>
      </c>
      <c r="C30" s="18">
        <v>7673</v>
      </c>
      <c r="D30" s="19">
        <v>5625</v>
      </c>
      <c r="E30" s="27">
        <v>8.3060923191902045E-2</v>
      </c>
      <c r="F30" s="27">
        <v>0.10147154234363953</v>
      </c>
      <c r="G30" s="28">
        <v>7.0998137892394092E-2</v>
      </c>
      <c r="I30" s="95">
        <v>6192</v>
      </c>
      <c r="J30" s="18">
        <v>7581</v>
      </c>
      <c r="K30" s="19">
        <v>5625</v>
      </c>
      <c r="L30" s="77">
        <v>0.1226882031488387</v>
      </c>
      <c r="M30" s="77">
        <v>0.14602426264103785</v>
      </c>
      <c r="N30" s="78">
        <v>0.10432692441444776</v>
      </c>
      <c r="P30" s="95">
        <v>94</v>
      </c>
      <c r="Q30" s="18">
        <v>92</v>
      </c>
      <c r="R30" s="19">
        <v>0</v>
      </c>
      <c r="S30" s="77">
        <v>3.7286805746452102E-3</v>
      </c>
      <c r="T30" s="77">
        <v>3.8816550870988554E-3</v>
      </c>
      <c r="U30" s="78" t="s">
        <v>166</v>
      </c>
    </row>
    <row r="31" spans="1:21" x14ac:dyDescent="0.25">
      <c r="A31" s="17" t="s">
        <v>180</v>
      </c>
      <c r="B31" s="18">
        <v>0</v>
      </c>
      <c r="C31" s="18">
        <v>0</v>
      </c>
      <c r="D31" s="19">
        <v>0</v>
      </c>
      <c r="E31" s="27" t="s">
        <v>166</v>
      </c>
      <c r="F31" s="27" t="s">
        <v>166</v>
      </c>
      <c r="G31" s="28" t="s">
        <v>166</v>
      </c>
      <c r="I31" s="95">
        <v>0</v>
      </c>
      <c r="J31" s="18">
        <v>0</v>
      </c>
      <c r="K31" s="19">
        <v>0</v>
      </c>
      <c r="L31" s="77" t="s">
        <v>166</v>
      </c>
      <c r="M31" s="77" t="s">
        <v>166</v>
      </c>
      <c r="N31" s="78" t="s">
        <v>166</v>
      </c>
      <c r="P31" s="95">
        <v>0</v>
      </c>
      <c r="Q31" s="18">
        <v>0</v>
      </c>
      <c r="R31" s="19">
        <v>0</v>
      </c>
      <c r="S31" s="77" t="s">
        <v>166</v>
      </c>
      <c r="T31" s="77" t="s">
        <v>166</v>
      </c>
      <c r="U31" s="78" t="s">
        <v>166</v>
      </c>
    </row>
    <row r="32" spans="1:21" x14ac:dyDescent="0.25">
      <c r="A32" s="17" t="s">
        <v>181</v>
      </c>
      <c r="B32" s="18">
        <v>188</v>
      </c>
      <c r="C32" s="18">
        <v>297</v>
      </c>
      <c r="D32" s="19">
        <v>917</v>
      </c>
      <c r="E32" s="27">
        <v>2.4841637862038791E-3</v>
      </c>
      <c r="F32" s="27">
        <v>3.9276747134186028E-3</v>
      </c>
      <c r="G32" s="28">
        <v>1.1574274212857845E-2</v>
      </c>
      <c r="I32" s="95">
        <v>0</v>
      </c>
      <c r="J32" s="18">
        <v>0</v>
      </c>
      <c r="K32" s="19">
        <v>3</v>
      </c>
      <c r="L32" s="77" t="s">
        <v>166</v>
      </c>
      <c r="M32" s="77" t="s">
        <v>166</v>
      </c>
      <c r="N32" s="78">
        <v>5.5641026354372133E-5</v>
      </c>
      <c r="P32" s="95">
        <v>188</v>
      </c>
      <c r="Q32" s="18">
        <v>297</v>
      </c>
      <c r="R32" s="19">
        <v>914</v>
      </c>
      <c r="S32" s="77">
        <v>7.4573611492904203E-3</v>
      </c>
      <c r="T32" s="77">
        <v>1.2530995226830001E-2</v>
      </c>
      <c r="U32" s="78">
        <v>3.6111666438828655E-2</v>
      </c>
    </row>
    <row r="33" spans="1:21" x14ac:dyDescent="0.25">
      <c r="A33" s="17" t="s">
        <v>182</v>
      </c>
      <c r="B33" s="18">
        <v>40414</v>
      </c>
      <c r="C33" s="18">
        <v>5179</v>
      </c>
      <c r="D33" s="19">
        <v>43613</v>
      </c>
      <c r="E33" s="27">
        <v>0.53401593221087007</v>
      </c>
      <c r="F33" s="27">
        <v>6.8489654346110929E-2</v>
      </c>
      <c r="G33" s="28">
        <v>0.55047854007128594</v>
      </c>
      <c r="I33" s="95">
        <v>0</v>
      </c>
      <c r="J33" s="18">
        <v>0</v>
      </c>
      <c r="K33" s="19">
        <v>0</v>
      </c>
      <c r="L33" s="77" t="s">
        <v>166</v>
      </c>
      <c r="M33" s="77" t="s">
        <v>166</v>
      </c>
      <c r="N33" s="78" t="s">
        <v>166</v>
      </c>
      <c r="P33" s="95">
        <v>40414</v>
      </c>
      <c r="Q33" s="18">
        <v>5179</v>
      </c>
      <c r="R33" s="19">
        <v>43613</v>
      </c>
      <c r="S33" s="77">
        <v>1.6030946462096971</v>
      </c>
      <c r="T33" s="77">
        <v>0.21851186626179317</v>
      </c>
      <c r="U33" s="78">
        <v>1.7231270332567112</v>
      </c>
    </row>
    <row r="34" spans="1:21" x14ac:dyDescent="0.25">
      <c r="A34" s="17" t="s">
        <v>183</v>
      </c>
      <c r="B34" s="18">
        <v>6327</v>
      </c>
      <c r="C34" s="18">
        <v>8698</v>
      </c>
      <c r="D34" s="19">
        <v>6</v>
      </c>
      <c r="E34" s="27">
        <v>8.3602682315489063E-2</v>
      </c>
      <c r="F34" s="27">
        <v>0.11502664867782832</v>
      </c>
      <c r="G34" s="28">
        <v>7.5731347085220357E-5</v>
      </c>
      <c r="I34" s="95">
        <v>6327</v>
      </c>
      <c r="J34" s="18">
        <v>8698</v>
      </c>
      <c r="K34" s="19">
        <v>6</v>
      </c>
      <c r="L34" s="77">
        <v>0.12536309129888606</v>
      </c>
      <c r="M34" s="77">
        <v>0.16753977528713193</v>
      </c>
      <c r="N34" s="78">
        <v>1.1128205270874427E-4</v>
      </c>
      <c r="P34" s="95">
        <v>0</v>
      </c>
      <c r="Q34" s="18">
        <v>0</v>
      </c>
      <c r="R34" s="19">
        <v>0</v>
      </c>
      <c r="S34" s="77" t="s">
        <v>166</v>
      </c>
      <c r="T34" s="77" t="s">
        <v>166</v>
      </c>
      <c r="U34" s="78" t="s">
        <v>166</v>
      </c>
    </row>
    <row r="35" spans="1:21" x14ac:dyDescent="0.25">
      <c r="A35" s="17" t="s">
        <v>184</v>
      </c>
      <c r="B35" s="18">
        <v>158613</v>
      </c>
      <c r="C35" s="18">
        <v>141210</v>
      </c>
      <c r="D35" s="19">
        <v>138376</v>
      </c>
      <c r="E35" s="27">
        <v>2.0958546309635953</v>
      </c>
      <c r="F35" s="27">
        <v>1.867430795561754</v>
      </c>
      <c r="G35" s="28">
        <v>1.7465668140440753</v>
      </c>
      <c r="I35" s="95">
        <v>123400</v>
      </c>
      <c r="J35" s="18">
        <v>113827</v>
      </c>
      <c r="K35" s="19">
        <v>117085</v>
      </c>
      <c r="L35" s="77">
        <v>2.4450459090062493</v>
      </c>
      <c r="M35" s="77">
        <v>2.1925212694422127</v>
      </c>
      <c r="N35" s="78">
        <v>2.1715765235672202</v>
      </c>
      <c r="P35" s="95">
        <v>35213</v>
      </c>
      <c r="Q35" s="18">
        <v>27383</v>
      </c>
      <c r="R35" s="19">
        <v>21291</v>
      </c>
      <c r="S35" s="77">
        <v>1.3967875433508699</v>
      </c>
      <c r="T35" s="77">
        <v>1.1553408831524776</v>
      </c>
      <c r="U35" s="78">
        <v>0.84119637871892872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5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5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4.3" thickBot="1" x14ac:dyDescent="0.3">
      <c r="A37" s="20" t="s">
        <v>4</v>
      </c>
      <c r="B37" s="21">
        <v>7567939</v>
      </c>
      <c r="C37" s="21">
        <v>7561726</v>
      </c>
      <c r="D37" s="22">
        <v>7922743</v>
      </c>
      <c r="E37" s="23">
        <v>100</v>
      </c>
      <c r="F37" s="23">
        <v>100</v>
      </c>
      <c r="G37" s="48">
        <v>100</v>
      </c>
      <c r="I37" s="96">
        <v>5046940</v>
      </c>
      <c r="J37" s="21">
        <v>5191603</v>
      </c>
      <c r="K37" s="22">
        <v>5391705</v>
      </c>
      <c r="L37" s="81">
        <v>100</v>
      </c>
      <c r="M37" s="81">
        <v>100</v>
      </c>
      <c r="N37" s="82">
        <v>100</v>
      </c>
      <c r="P37" s="96">
        <v>2520999</v>
      </c>
      <c r="Q37" s="21">
        <v>2370123</v>
      </c>
      <c r="R37" s="22">
        <v>2531038</v>
      </c>
      <c r="S37" s="81">
        <v>100</v>
      </c>
      <c r="T37" s="81">
        <v>100</v>
      </c>
      <c r="U37" s="82">
        <v>100</v>
      </c>
    </row>
    <row r="38" spans="1:21" x14ac:dyDescent="0.25">
      <c r="I38" s="103"/>
      <c r="P38" s="103"/>
    </row>
    <row r="39" spans="1:21" x14ac:dyDescent="0.25">
      <c r="H39" s="50"/>
      <c r="I39" s="198"/>
      <c r="J39" s="198"/>
      <c r="K39" s="198"/>
      <c r="L39" s="198"/>
      <c r="M39" s="198"/>
      <c r="N39" s="198"/>
      <c r="O39" s="50"/>
      <c r="P39" s="198"/>
      <c r="Q39" s="198"/>
      <c r="R39" s="198"/>
      <c r="S39" s="198"/>
      <c r="T39" s="198"/>
      <c r="U39" s="198"/>
    </row>
    <row r="40" spans="1:21" x14ac:dyDescent="0.25">
      <c r="H40" s="50"/>
      <c r="I40" s="111"/>
      <c r="J40" s="112"/>
      <c r="K40" s="111"/>
      <c r="L40" s="113"/>
      <c r="M40" s="112"/>
      <c r="N40" s="113"/>
      <c r="O40" s="50"/>
      <c r="P40" s="111"/>
      <c r="Q40" s="112"/>
      <c r="R40" s="111"/>
      <c r="S40" s="113"/>
      <c r="T40" s="112"/>
      <c r="U40" s="113"/>
    </row>
    <row r="41" spans="1:21" x14ac:dyDescent="0.25">
      <c r="H41" s="50"/>
      <c r="I41" s="114"/>
      <c r="J41" s="114"/>
      <c r="K41" s="114"/>
      <c r="L41" s="114"/>
      <c r="M41" s="114"/>
      <c r="N41" s="114"/>
      <c r="O41" s="50"/>
      <c r="P41" s="114"/>
      <c r="Q41" s="114"/>
      <c r="R41" s="114"/>
      <c r="S41" s="114"/>
      <c r="T41" s="114"/>
      <c r="U41" s="114"/>
    </row>
    <row r="42" spans="1:21" x14ac:dyDescent="0.25">
      <c r="H42" s="50"/>
      <c r="I42" s="115"/>
      <c r="J42" s="115"/>
      <c r="K42" s="115"/>
      <c r="L42" s="80"/>
      <c r="M42" s="80"/>
      <c r="N42" s="116"/>
      <c r="O42" s="50"/>
      <c r="P42" s="115"/>
      <c r="Q42" s="115"/>
      <c r="R42" s="115"/>
      <c r="S42" s="80"/>
      <c r="T42" s="80"/>
      <c r="U42" s="116"/>
    </row>
    <row r="43" spans="1:21" x14ac:dyDescent="0.25">
      <c r="H43" s="50"/>
      <c r="I43" s="115"/>
      <c r="J43" s="115"/>
      <c r="K43" s="115"/>
      <c r="L43" s="80"/>
      <c r="M43" s="80"/>
      <c r="N43" s="116"/>
      <c r="O43" s="50"/>
      <c r="P43" s="115"/>
      <c r="Q43" s="115"/>
      <c r="R43" s="115"/>
      <c r="S43" s="80"/>
      <c r="T43" s="80"/>
      <c r="U43" s="116"/>
    </row>
    <row r="44" spans="1:21" x14ac:dyDescent="0.25">
      <c r="H44" s="50"/>
      <c r="I44" s="115"/>
      <c r="J44" s="115"/>
      <c r="K44" s="115"/>
      <c r="L44" s="80"/>
      <c r="M44" s="80"/>
      <c r="N44" s="116"/>
      <c r="O44" s="50"/>
      <c r="P44" s="115"/>
      <c r="Q44" s="115"/>
      <c r="R44" s="115"/>
      <c r="S44" s="80"/>
      <c r="T44" s="80"/>
      <c r="U44" s="116"/>
    </row>
    <row r="45" spans="1:21" x14ac:dyDescent="0.25">
      <c r="H45" s="50"/>
      <c r="I45" s="115"/>
      <c r="J45" s="115"/>
      <c r="K45" s="115"/>
      <c r="L45" s="80"/>
      <c r="M45" s="80"/>
      <c r="N45" s="116"/>
      <c r="O45" s="50"/>
      <c r="P45" s="115"/>
      <c r="Q45" s="115"/>
      <c r="R45" s="115"/>
      <c r="S45" s="80"/>
      <c r="T45" s="80"/>
      <c r="U45" s="116"/>
    </row>
    <row r="46" spans="1:21" x14ac:dyDescent="0.25">
      <c r="H46" s="50"/>
      <c r="I46" s="115"/>
      <c r="J46" s="115"/>
      <c r="K46" s="115"/>
      <c r="L46" s="80"/>
      <c r="M46" s="80"/>
      <c r="N46" s="116"/>
      <c r="O46" s="50"/>
      <c r="P46" s="115"/>
      <c r="Q46" s="115"/>
      <c r="R46" s="115"/>
      <c r="S46" s="80"/>
      <c r="T46" s="80"/>
      <c r="U46" s="116"/>
    </row>
    <row r="47" spans="1:21" x14ac:dyDescent="0.25">
      <c r="H47" s="50"/>
      <c r="I47" s="115"/>
      <c r="J47" s="115"/>
      <c r="K47" s="115"/>
      <c r="L47" s="80"/>
      <c r="M47" s="80"/>
      <c r="N47" s="116"/>
      <c r="O47" s="50"/>
      <c r="P47" s="115"/>
      <c r="Q47" s="115"/>
      <c r="R47" s="115"/>
      <c r="S47" s="80"/>
      <c r="T47" s="80"/>
      <c r="U47" s="116"/>
    </row>
    <row r="48" spans="1:21" x14ac:dyDescent="0.25">
      <c r="H48" s="50"/>
      <c r="I48" s="115"/>
      <c r="J48" s="115"/>
      <c r="K48" s="115"/>
      <c r="L48" s="80"/>
      <c r="M48" s="80"/>
      <c r="N48" s="116"/>
      <c r="O48" s="50"/>
      <c r="P48" s="115"/>
      <c r="Q48" s="115"/>
      <c r="R48" s="115"/>
      <c r="S48" s="80"/>
      <c r="T48" s="80"/>
      <c r="U48" s="116"/>
    </row>
    <row r="49" spans="1:21" x14ac:dyDescent="0.25">
      <c r="H49" s="50"/>
      <c r="I49" s="115"/>
      <c r="J49" s="115"/>
      <c r="K49" s="115"/>
      <c r="L49" s="80"/>
      <c r="M49" s="80"/>
      <c r="N49" s="116"/>
      <c r="O49" s="50"/>
      <c r="P49" s="115"/>
      <c r="Q49" s="115"/>
      <c r="R49" s="115"/>
      <c r="S49" s="80"/>
      <c r="T49" s="80"/>
      <c r="U49" s="116"/>
    </row>
    <row r="50" spans="1:21" x14ac:dyDescent="0.25">
      <c r="H50" s="50"/>
      <c r="I50" s="115"/>
      <c r="J50" s="115"/>
      <c r="K50" s="115"/>
      <c r="L50" s="80"/>
      <c r="M50" s="80"/>
      <c r="N50" s="116"/>
      <c r="O50" s="50"/>
      <c r="P50" s="115"/>
      <c r="Q50" s="115"/>
      <c r="R50" s="115"/>
      <c r="S50" s="80"/>
      <c r="T50" s="80"/>
      <c r="U50" s="116"/>
    </row>
    <row r="51" spans="1:21" x14ac:dyDescent="0.25">
      <c r="H51" s="50"/>
      <c r="I51" s="115"/>
      <c r="J51" s="115"/>
      <c r="K51" s="115"/>
      <c r="L51" s="80"/>
      <c r="M51" s="80"/>
      <c r="N51" s="116"/>
      <c r="O51" s="50"/>
      <c r="P51" s="115"/>
      <c r="Q51" s="115"/>
      <c r="R51" s="115"/>
      <c r="S51" s="80"/>
      <c r="T51" s="80"/>
      <c r="U51" s="116"/>
    </row>
    <row r="52" spans="1:21" x14ac:dyDescent="0.25">
      <c r="H52" s="50"/>
      <c r="I52" s="115"/>
      <c r="J52" s="115"/>
      <c r="K52" s="115"/>
      <c r="L52" s="80"/>
      <c r="M52" s="80"/>
      <c r="N52" s="116"/>
      <c r="O52" s="50"/>
      <c r="P52" s="115"/>
      <c r="Q52" s="115"/>
      <c r="R52" s="115"/>
      <c r="S52" s="80"/>
      <c r="T52" s="80"/>
      <c r="U52" s="116"/>
    </row>
    <row r="53" spans="1:21" x14ac:dyDescent="0.25">
      <c r="H53" s="50"/>
      <c r="I53" s="115"/>
      <c r="J53" s="115"/>
      <c r="K53" s="115"/>
      <c r="L53" s="80"/>
      <c r="M53" s="80"/>
      <c r="N53" s="116"/>
      <c r="O53" s="50"/>
      <c r="P53" s="115"/>
      <c r="Q53" s="115"/>
      <c r="R53" s="115"/>
      <c r="S53" s="80"/>
      <c r="T53" s="80"/>
      <c r="U53" s="116"/>
    </row>
    <row r="54" spans="1:21" x14ac:dyDescent="0.25">
      <c r="H54" s="50"/>
      <c r="I54" s="115"/>
      <c r="J54" s="115"/>
      <c r="K54" s="115"/>
      <c r="L54" s="80"/>
      <c r="M54" s="80"/>
      <c r="N54" s="116"/>
      <c r="O54" s="50"/>
      <c r="P54" s="115"/>
      <c r="Q54" s="115"/>
      <c r="R54" s="115"/>
      <c r="S54" s="80"/>
      <c r="T54" s="80"/>
      <c r="U54" s="116"/>
    </row>
    <row r="55" spans="1:21" x14ac:dyDescent="0.25">
      <c r="H55" s="50"/>
      <c r="I55" s="115"/>
      <c r="J55" s="115"/>
      <c r="K55" s="115"/>
      <c r="L55" s="80"/>
      <c r="M55" s="80"/>
      <c r="N55" s="116"/>
      <c r="O55" s="50"/>
      <c r="P55" s="115"/>
      <c r="Q55" s="115"/>
      <c r="R55" s="115"/>
      <c r="S55" s="80"/>
      <c r="T55" s="80"/>
      <c r="U55" s="116"/>
    </row>
    <row r="56" spans="1:21" x14ac:dyDescent="0.25">
      <c r="H56" s="50"/>
      <c r="I56" s="115"/>
      <c r="J56" s="115"/>
      <c r="K56" s="115"/>
      <c r="L56" s="80"/>
      <c r="M56" s="80"/>
      <c r="N56" s="116"/>
      <c r="O56" s="50"/>
      <c r="P56" s="115"/>
      <c r="Q56" s="115"/>
      <c r="R56" s="115"/>
      <c r="S56" s="80"/>
      <c r="T56" s="80"/>
      <c r="U56" s="116"/>
    </row>
    <row r="57" spans="1:21" x14ac:dyDescent="0.25">
      <c r="H57" s="50"/>
      <c r="I57" s="115"/>
      <c r="J57" s="115"/>
      <c r="K57" s="115"/>
      <c r="L57" s="80"/>
      <c r="M57" s="80"/>
      <c r="N57" s="116"/>
      <c r="O57" s="50"/>
      <c r="P57" s="115"/>
      <c r="Q57" s="115"/>
      <c r="R57" s="115"/>
      <c r="S57" s="80"/>
      <c r="T57" s="80"/>
      <c r="U57" s="116"/>
    </row>
    <row r="58" spans="1:21" x14ac:dyDescent="0.25">
      <c r="H58" s="50"/>
      <c r="I58" s="115"/>
      <c r="J58" s="115"/>
      <c r="K58" s="115"/>
      <c r="L58" s="80"/>
      <c r="M58" s="80"/>
      <c r="N58" s="116"/>
      <c r="O58" s="50"/>
      <c r="P58" s="115"/>
      <c r="Q58" s="115"/>
      <c r="R58" s="115"/>
      <c r="S58" s="80"/>
      <c r="T58" s="80"/>
      <c r="U58" s="116"/>
    </row>
    <row r="59" spans="1:21" x14ac:dyDescent="0.25">
      <c r="H59" s="50"/>
      <c r="I59" s="115"/>
      <c r="J59" s="115"/>
      <c r="K59" s="115"/>
      <c r="L59" s="80"/>
      <c r="M59" s="80"/>
      <c r="N59" s="116"/>
      <c r="O59" s="50"/>
      <c r="P59" s="115"/>
      <c r="Q59" s="115"/>
      <c r="R59" s="115"/>
      <c r="S59" s="80"/>
      <c r="T59" s="80"/>
      <c r="U59" s="116"/>
    </row>
    <row r="60" spans="1:21" x14ac:dyDescent="0.25">
      <c r="A60" s="44"/>
      <c r="B60" s="51"/>
      <c r="C60" s="51"/>
      <c r="D60" s="51"/>
      <c r="E60" s="52"/>
      <c r="F60" s="54"/>
      <c r="G60" s="53"/>
      <c r="H60" s="50"/>
      <c r="I60" s="115"/>
      <c r="J60" s="115"/>
      <c r="K60" s="115"/>
      <c r="L60" s="80"/>
      <c r="M60" s="80"/>
      <c r="N60" s="116"/>
      <c r="O60" s="50"/>
      <c r="P60" s="115"/>
      <c r="Q60" s="115"/>
      <c r="R60" s="115"/>
      <c r="S60" s="80"/>
      <c r="T60" s="80"/>
      <c r="U60" s="116"/>
    </row>
    <row r="61" spans="1:21" x14ac:dyDescent="0.25">
      <c r="A61" s="44"/>
      <c r="B61" s="51"/>
      <c r="C61" s="51"/>
      <c r="D61" s="51"/>
      <c r="E61" s="52"/>
      <c r="F61" s="54"/>
      <c r="G61" s="53"/>
      <c r="H61" s="50"/>
      <c r="I61" s="115"/>
      <c r="J61" s="115"/>
      <c r="K61" s="115"/>
      <c r="L61" s="80"/>
      <c r="M61" s="80"/>
      <c r="N61" s="116"/>
      <c r="O61" s="50"/>
      <c r="P61" s="115"/>
      <c r="Q61" s="115"/>
      <c r="R61" s="115"/>
      <c r="S61" s="80"/>
      <c r="T61" s="80"/>
      <c r="U61" s="116"/>
    </row>
    <row r="62" spans="1:21" x14ac:dyDescent="0.25">
      <c r="A62" s="44"/>
      <c r="B62" s="51"/>
      <c r="C62" s="51"/>
      <c r="D62" s="51"/>
      <c r="E62" s="52"/>
      <c r="F62" s="54"/>
      <c r="G62" s="53"/>
      <c r="H62" s="50"/>
      <c r="I62" s="115"/>
      <c r="J62" s="115"/>
      <c r="K62" s="115"/>
      <c r="L62" s="80"/>
      <c r="M62" s="80"/>
      <c r="N62" s="116"/>
      <c r="O62" s="50"/>
      <c r="P62" s="115"/>
      <c r="Q62" s="115"/>
      <c r="R62" s="115"/>
      <c r="S62" s="80"/>
      <c r="T62" s="80"/>
      <c r="U62" s="116"/>
    </row>
    <row r="63" spans="1:21" x14ac:dyDescent="0.25">
      <c r="A63" s="44"/>
      <c r="B63" s="51"/>
      <c r="C63" s="51"/>
      <c r="D63" s="51"/>
      <c r="E63" s="52"/>
      <c r="F63" s="54"/>
      <c r="G63" s="53"/>
      <c r="H63" s="50"/>
      <c r="I63" s="115"/>
      <c r="J63" s="115"/>
      <c r="K63" s="115"/>
      <c r="L63" s="80"/>
      <c r="M63" s="80"/>
      <c r="N63" s="116"/>
      <c r="O63" s="50"/>
      <c r="P63" s="115"/>
      <c r="Q63" s="115"/>
      <c r="R63" s="115"/>
      <c r="S63" s="80"/>
      <c r="T63" s="80"/>
      <c r="U63" s="116"/>
    </row>
    <row r="64" spans="1:21" x14ac:dyDescent="0.25">
      <c r="A64" s="50"/>
      <c r="B64" s="50"/>
      <c r="C64" s="50"/>
      <c r="D64" s="50"/>
      <c r="E64" s="50"/>
      <c r="F64" s="50"/>
      <c r="G64" s="50"/>
      <c r="H64" s="50"/>
      <c r="I64" s="115"/>
      <c r="J64" s="115"/>
      <c r="K64" s="115"/>
      <c r="L64" s="80"/>
      <c r="M64" s="80"/>
      <c r="N64" s="116"/>
      <c r="O64" s="50"/>
      <c r="P64" s="115"/>
      <c r="Q64" s="115"/>
      <c r="R64" s="115"/>
      <c r="S64" s="80"/>
      <c r="T64" s="80"/>
      <c r="U64" s="116"/>
    </row>
    <row r="65" spans="1:21" ht="12.75" customHeight="1" x14ac:dyDescent="0.25">
      <c r="A65" s="61" t="s">
        <v>155</v>
      </c>
      <c r="B65" s="62"/>
      <c r="C65" s="62"/>
      <c r="D65" s="62"/>
      <c r="E65" s="62"/>
      <c r="F65" s="62"/>
      <c r="G65" s="62"/>
      <c r="H65" s="62"/>
      <c r="I65" s="119"/>
      <c r="J65" s="119"/>
      <c r="K65" s="119"/>
      <c r="L65" s="120"/>
      <c r="M65" s="120"/>
      <c r="N65" s="121"/>
      <c r="O65" s="62"/>
      <c r="P65" s="119"/>
      <c r="Q65" s="62"/>
      <c r="R65" s="119"/>
      <c r="S65" s="120"/>
      <c r="T65" s="120"/>
      <c r="U65" s="185">
        <v>17</v>
      </c>
    </row>
    <row r="66" spans="1:21" ht="12.75" customHeight="1" x14ac:dyDescent="0.25">
      <c r="A66" s="63" t="s">
        <v>156</v>
      </c>
      <c r="B66" s="50"/>
      <c r="C66" s="50"/>
      <c r="D66" s="50"/>
      <c r="E66" s="50"/>
      <c r="F66" s="50"/>
      <c r="G66" s="50"/>
      <c r="H66" s="50"/>
      <c r="I66" s="115"/>
      <c r="J66" s="115"/>
      <c r="K66" s="115"/>
      <c r="L66" s="80"/>
      <c r="M66" s="80"/>
      <c r="N66" s="116"/>
      <c r="O66" s="50"/>
      <c r="P66" s="115"/>
      <c r="Q66" s="50"/>
      <c r="R66" s="115"/>
      <c r="S66" s="80"/>
      <c r="T66" s="80"/>
      <c r="U66" s="183"/>
    </row>
    <row r="67" spans="1:21" ht="12.75" customHeight="1" x14ac:dyDescent="0.25">
      <c r="H67" s="50"/>
      <c r="I67" s="115"/>
      <c r="J67" s="115"/>
      <c r="K67" s="115"/>
      <c r="L67" s="80"/>
      <c r="M67" s="80"/>
      <c r="N67" s="116"/>
      <c r="O67" s="50"/>
      <c r="P67" s="115"/>
      <c r="Q67" s="115"/>
      <c r="R67" s="115"/>
      <c r="S67" s="80"/>
      <c r="T67" s="80"/>
      <c r="U67" s="116"/>
    </row>
    <row r="68" spans="1:21" ht="12.75" customHeight="1" x14ac:dyDescent="0.25">
      <c r="H68" s="50"/>
      <c r="I68" s="115"/>
      <c r="J68" s="115"/>
      <c r="K68" s="115"/>
      <c r="L68" s="80"/>
      <c r="M68" s="80"/>
      <c r="N68" s="116"/>
      <c r="O68" s="50"/>
      <c r="P68" s="115"/>
      <c r="Q68" s="115"/>
      <c r="R68" s="115"/>
      <c r="S68" s="80"/>
      <c r="T68" s="80"/>
      <c r="U68" s="116"/>
    </row>
    <row r="69" spans="1:21" x14ac:dyDescent="0.25">
      <c r="H69" s="50"/>
      <c r="I69" s="115"/>
      <c r="J69" s="115"/>
      <c r="K69" s="115"/>
      <c r="L69" s="80"/>
      <c r="M69" s="80"/>
      <c r="N69" s="116"/>
      <c r="O69" s="50"/>
      <c r="P69" s="115"/>
      <c r="Q69" s="115"/>
      <c r="R69" s="115"/>
      <c r="S69" s="80"/>
      <c r="T69" s="80"/>
      <c r="U69" s="116"/>
    </row>
    <row r="70" spans="1:21" x14ac:dyDescent="0.25">
      <c r="H70" s="50"/>
      <c r="I70" s="115"/>
      <c r="J70" s="115"/>
      <c r="K70" s="115"/>
      <c r="L70" s="80"/>
      <c r="M70" s="80"/>
      <c r="N70" s="116"/>
      <c r="O70" s="50"/>
      <c r="P70" s="115"/>
      <c r="Q70" s="115"/>
      <c r="R70" s="115"/>
      <c r="S70" s="80"/>
      <c r="T70" s="80"/>
      <c r="U70" s="116"/>
    </row>
    <row r="71" spans="1:21" ht="12.75" customHeight="1" x14ac:dyDescent="0.25">
      <c r="H71" s="50"/>
      <c r="I71" s="51"/>
      <c r="J71" s="51"/>
      <c r="K71" s="51"/>
      <c r="L71" s="117"/>
      <c r="M71" s="117"/>
      <c r="N71" s="118"/>
      <c r="O71" s="50"/>
      <c r="P71" s="51"/>
      <c r="Q71" s="51"/>
      <c r="R71" s="51"/>
      <c r="S71" s="117"/>
      <c r="T71" s="117"/>
      <c r="U71" s="118"/>
    </row>
    <row r="72" spans="1:21" ht="12.75" customHeight="1" x14ac:dyDescent="0.25"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</row>
    <row r="73" spans="1:21" x14ac:dyDescent="0.25">
      <c r="H73" s="50"/>
      <c r="I73" s="110"/>
      <c r="J73" s="110"/>
      <c r="K73" s="110"/>
      <c r="L73" s="110"/>
      <c r="M73" s="110"/>
      <c r="N73" s="110"/>
      <c r="O73" s="110"/>
      <c r="P73" s="110"/>
      <c r="Q73" s="50"/>
      <c r="R73" s="50"/>
      <c r="S73" s="50"/>
      <c r="T73" s="110"/>
      <c r="U73" s="183"/>
    </row>
    <row r="74" spans="1:21" x14ac:dyDescent="0.25">
      <c r="H74" s="50"/>
      <c r="I74" s="110"/>
      <c r="J74" s="110"/>
      <c r="K74" s="110"/>
      <c r="L74" s="110"/>
      <c r="M74" s="110"/>
      <c r="N74" s="110"/>
      <c r="O74" s="110"/>
      <c r="P74" s="110"/>
      <c r="Q74" s="50"/>
      <c r="R74" s="50"/>
      <c r="S74" s="50"/>
      <c r="T74" s="110"/>
      <c r="U74" s="183"/>
    </row>
    <row r="75" spans="1:21" x14ac:dyDescent="0.25"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</row>
  </sheetData>
  <mergeCells count="7">
    <mergeCell ref="D4:E4"/>
    <mergeCell ref="U73:U74"/>
    <mergeCell ref="U65:U66"/>
    <mergeCell ref="I4:N4"/>
    <mergeCell ref="P4:U4"/>
    <mergeCell ref="I39:N39"/>
    <mergeCell ref="P39:U39"/>
  </mergeCells>
  <phoneticPr fontId="0" type="noConversion"/>
  <hyperlinks>
    <hyperlink ref="A2" location="Innhold!A4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7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showGridLines="0" showRowColHeaders="0" zoomScaleNormal="100" workbookViewId="0"/>
  </sheetViews>
  <sheetFormatPr defaultColWidth="11.5" defaultRowHeight="13.6" x14ac:dyDescent="0.25"/>
  <cols>
    <col min="1" max="1" width="25.5" style="1" customWidth="1"/>
    <col min="2" max="4" width="10.5" style="1" customWidth="1"/>
    <col min="5" max="7" width="9.875" style="1" customWidth="1"/>
    <col min="8" max="16384" width="11.5" style="1"/>
  </cols>
  <sheetData>
    <row r="1" spans="1:7" ht="5.3" customHeight="1" x14ac:dyDescent="0.25"/>
    <row r="2" spans="1:7" x14ac:dyDescent="0.25">
      <c r="A2" s="69" t="s">
        <v>0</v>
      </c>
      <c r="B2" s="3"/>
      <c r="C2" s="3"/>
      <c r="D2" s="3"/>
      <c r="E2" s="3"/>
      <c r="F2" s="3"/>
    </row>
    <row r="3" spans="1:7" ht="5.95" customHeight="1" x14ac:dyDescent="0.25">
      <c r="A3" s="67"/>
      <c r="B3" s="3"/>
      <c r="C3" s="3"/>
      <c r="D3" s="3"/>
      <c r="E3" s="3"/>
      <c r="F3" s="3"/>
    </row>
    <row r="4" spans="1:7" ht="16.3" thickBot="1" x14ac:dyDescent="0.3">
      <c r="A4" s="5" t="s">
        <v>125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5">
      <c r="A7" s="17" t="s">
        <v>82</v>
      </c>
      <c r="B7" s="18">
        <v>531193</v>
      </c>
      <c r="C7" s="18">
        <v>553107</v>
      </c>
      <c r="D7" s="19">
        <v>583491</v>
      </c>
      <c r="E7" s="27">
        <v>30.779504705351311</v>
      </c>
      <c r="F7" s="27">
        <v>34.273216851724825</v>
      </c>
      <c r="G7" s="28">
        <v>33.186895438907015</v>
      </c>
    </row>
    <row r="8" spans="1:7" x14ac:dyDescent="0.25">
      <c r="A8" s="17" t="s">
        <v>158</v>
      </c>
      <c r="B8" s="18">
        <v>1481</v>
      </c>
      <c r="C8" s="18">
        <v>1441</v>
      </c>
      <c r="D8" s="19">
        <v>1464</v>
      </c>
      <c r="E8" s="27">
        <v>8.5815224350895614E-2</v>
      </c>
      <c r="F8" s="27">
        <v>8.9291412842967946E-2</v>
      </c>
      <c r="G8" s="28">
        <v>8.3267119668615067E-2</v>
      </c>
    </row>
    <row r="9" spans="1:7" x14ac:dyDescent="0.25">
      <c r="A9" s="17" t="s">
        <v>83</v>
      </c>
      <c r="B9" s="18">
        <v>402727</v>
      </c>
      <c r="C9" s="18">
        <v>412738</v>
      </c>
      <c r="D9" s="19">
        <v>467226</v>
      </c>
      <c r="E9" s="27">
        <v>23.335656892075043</v>
      </c>
      <c r="F9" s="27">
        <v>25.57526658846697</v>
      </c>
      <c r="G9" s="28">
        <v>26.574155228339031</v>
      </c>
    </row>
    <row r="10" spans="1:7" x14ac:dyDescent="0.25">
      <c r="A10" s="17" t="s">
        <v>85</v>
      </c>
      <c r="B10" s="18">
        <v>307324</v>
      </c>
      <c r="C10" s="18">
        <v>345070</v>
      </c>
      <c r="D10" s="19">
        <v>377850</v>
      </c>
      <c r="E10" s="27">
        <v>17.807615130597327</v>
      </c>
      <c r="F10" s="27">
        <v>21.382226113617591</v>
      </c>
      <c r="G10" s="28">
        <v>21.490765824307516</v>
      </c>
    </row>
    <row r="11" spans="1:7" x14ac:dyDescent="0.25">
      <c r="A11" s="17" t="s">
        <v>159</v>
      </c>
      <c r="B11" s="18">
        <v>55543</v>
      </c>
      <c r="C11" s="18">
        <v>60240</v>
      </c>
      <c r="D11" s="19">
        <v>59927</v>
      </c>
      <c r="E11" s="27">
        <v>3.2183896057540817</v>
      </c>
      <c r="F11" s="27">
        <v>3.7327652391813944</v>
      </c>
      <c r="G11" s="28">
        <v>3.4084348909706934</v>
      </c>
    </row>
    <row r="12" spans="1:7" x14ac:dyDescent="0.25">
      <c r="A12" s="17" t="s">
        <v>160</v>
      </c>
      <c r="B12" s="18">
        <v>0</v>
      </c>
      <c r="C12" s="18">
        <v>0</v>
      </c>
      <c r="D12" s="19">
        <v>0</v>
      </c>
      <c r="E12" s="27" t="s">
        <v>166</v>
      </c>
      <c r="F12" s="27" t="s">
        <v>166</v>
      </c>
      <c r="G12" s="28" t="s">
        <v>166</v>
      </c>
    </row>
    <row r="13" spans="1:7" x14ac:dyDescent="0.25">
      <c r="A13" s="17" t="s">
        <v>161</v>
      </c>
      <c r="B13" s="18">
        <v>31854</v>
      </c>
      <c r="C13" s="18">
        <v>38342</v>
      </c>
      <c r="D13" s="19">
        <v>39546</v>
      </c>
      <c r="E13" s="27">
        <v>1.8457516248976562</v>
      </c>
      <c r="F13" s="27">
        <v>2.3758579814192067</v>
      </c>
      <c r="G13" s="28">
        <v>2.249236007114106</v>
      </c>
    </row>
    <row r="14" spans="1:7" x14ac:dyDescent="0.25">
      <c r="A14" s="17" t="s">
        <v>162</v>
      </c>
      <c r="B14" s="18">
        <v>65179</v>
      </c>
      <c r="C14" s="18">
        <v>63181</v>
      </c>
      <c r="D14" s="19">
        <v>76583</v>
      </c>
      <c r="E14" s="27">
        <v>3.7767390330634876</v>
      </c>
      <c r="F14" s="27">
        <v>3.9150039936374448</v>
      </c>
      <c r="G14" s="28">
        <v>4.3557690065447732</v>
      </c>
    </row>
    <row r="15" spans="1:7" x14ac:dyDescent="0.25">
      <c r="A15" s="17" t="s">
        <v>163</v>
      </c>
      <c r="B15" s="18">
        <v>50108</v>
      </c>
      <c r="C15" s="18">
        <v>50753</v>
      </c>
      <c r="D15" s="19">
        <v>54885</v>
      </c>
      <c r="E15" s="27">
        <v>2.9034633772955281</v>
      </c>
      <c r="F15" s="27">
        <v>3.1449042859258514</v>
      </c>
      <c r="G15" s="28">
        <v>3.1216638408551489</v>
      </c>
    </row>
    <row r="16" spans="1:7" x14ac:dyDescent="0.25">
      <c r="A16" s="17" t="s">
        <v>164</v>
      </c>
      <c r="B16" s="18">
        <v>1202</v>
      </c>
      <c r="C16" s="18">
        <v>1188</v>
      </c>
      <c r="D16" s="19">
        <v>1095</v>
      </c>
      <c r="E16" s="27">
        <v>6.964881814299563E-2</v>
      </c>
      <c r="F16" s="27">
        <v>7.3614294557561355E-2</v>
      </c>
      <c r="G16" s="28">
        <v>6.2279710407878074E-2</v>
      </c>
    </row>
    <row r="17" spans="1:7" x14ac:dyDescent="0.25">
      <c r="A17" s="17" t="s">
        <v>165</v>
      </c>
      <c r="B17" s="18">
        <v>0</v>
      </c>
      <c r="C17" s="18">
        <v>0</v>
      </c>
      <c r="D17" s="19">
        <v>0</v>
      </c>
      <c r="E17" s="27" t="s">
        <v>166</v>
      </c>
      <c r="F17" s="27" t="s">
        <v>166</v>
      </c>
      <c r="G17" s="28" t="s">
        <v>166</v>
      </c>
    </row>
    <row r="18" spans="1:7" x14ac:dyDescent="0.25">
      <c r="A18" s="17" t="s">
        <v>167</v>
      </c>
      <c r="B18" s="18">
        <v>0</v>
      </c>
      <c r="C18" s="18">
        <v>0</v>
      </c>
      <c r="D18" s="19">
        <v>0</v>
      </c>
      <c r="E18" s="27" t="s">
        <v>166</v>
      </c>
      <c r="F18" s="27" t="s">
        <v>166</v>
      </c>
      <c r="G18" s="28" t="s">
        <v>166</v>
      </c>
    </row>
    <row r="19" spans="1:7" x14ac:dyDescent="0.25">
      <c r="A19" s="17" t="s">
        <v>168</v>
      </c>
      <c r="B19" s="18">
        <v>0</v>
      </c>
      <c r="C19" s="18">
        <v>0</v>
      </c>
      <c r="D19" s="19">
        <v>0</v>
      </c>
      <c r="E19" s="27" t="s">
        <v>166</v>
      </c>
      <c r="F19" s="27" t="s">
        <v>166</v>
      </c>
      <c r="G19" s="28" t="s">
        <v>166</v>
      </c>
    </row>
    <row r="20" spans="1:7" x14ac:dyDescent="0.25">
      <c r="A20" s="17" t="s">
        <v>169</v>
      </c>
      <c r="B20" s="18">
        <v>8005</v>
      </c>
      <c r="C20" s="18">
        <v>7767</v>
      </c>
      <c r="D20" s="19">
        <v>7820</v>
      </c>
      <c r="E20" s="27">
        <v>0.46384258671770384</v>
      </c>
      <c r="F20" s="27">
        <v>0.48128133487254132</v>
      </c>
      <c r="G20" s="28">
        <v>0.44477382227361323</v>
      </c>
    </row>
    <row r="21" spans="1:7" x14ac:dyDescent="0.25">
      <c r="A21" s="17" t="s">
        <v>170</v>
      </c>
      <c r="B21" s="18">
        <v>0</v>
      </c>
      <c r="C21" s="18">
        <v>0</v>
      </c>
      <c r="D21" s="19">
        <v>0</v>
      </c>
      <c r="E21" s="27" t="s">
        <v>166</v>
      </c>
      <c r="F21" s="27" t="s">
        <v>166</v>
      </c>
      <c r="G21" s="28" t="s">
        <v>166</v>
      </c>
    </row>
    <row r="22" spans="1:7" x14ac:dyDescent="0.25">
      <c r="A22" s="17" t="s">
        <v>171</v>
      </c>
      <c r="B22" s="18">
        <v>180602</v>
      </c>
      <c r="C22" s="18">
        <v>0</v>
      </c>
      <c r="D22" s="19">
        <v>0</v>
      </c>
      <c r="E22" s="27">
        <v>10.464821842147501</v>
      </c>
      <c r="F22" s="27" t="s">
        <v>166</v>
      </c>
      <c r="G22" s="28" t="s">
        <v>166</v>
      </c>
    </row>
    <row r="23" spans="1:7" x14ac:dyDescent="0.25">
      <c r="A23" s="17" t="s">
        <v>172</v>
      </c>
      <c r="B23" s="18">
        <v>4947</v>
      </c>
      <c r="C23" s="18">
        <v>4870</v>
      </c>
      <c r="D23" s="19">
        <v>4990</v>
      </c>
      <c r="E23" s="27">
        <v>0.28664950362179648</v>
      </c>
      <c r="F23" s="27">
        <v>0.30176903577047459</v>
      </c>
      <c r="G23" s="28">
        <v>0.28381347482676855</v>
      </c>
    </row>
    <row r="24" spans="1:7" x14ac:dyDescent="0.25">
      <c r="A24" s="17" t="s">
        <v>173</v>
      </c>
      <c r="B24" s="18">
        <v>3141</v>
      </c>
      <c r="C24" s="18">
        <v>2433</v>
      </c>
      <c r="D24" s="19">
        <v>0</v>
      </c>
      <c r="E24" s="27">
        <v>0.18200244408248692</v>
      </c>
      <c r="F24" s="27">
        <v>0.15076058809641985</v>
      </c>
      <c r="G24" s="28" t="s">
        <v>166</v>
      </c>
    </row>
    <row r="25" spans="1:7" x14ac:dyDescent="0.25">
      <c r="A25" s="17" t="s">
        <v>174</v>
      </c>
      <c r="B25" s="18">
        <v>0</v>
      </c>
      <c r="C25" s="18">
        <v>0</v>
      </c>
      <c r="D25" s="19">
        <v>0</v>
      </c>
      <c r="E25" s="27" t="s">
        <v>166</v>
      </c>
      <c r="F25" s="27" t="s">
        <v>166</v>
      </c>
      <c r="G25" s="28" t="s">
        <v>166</v>
      </c>
    </row>
    <row r="26" spans="1:7" x14ac:dyDescent="0.25">
      <c r="A26" s="17" t="s">
        <v>175</v>
      </c>
      <c r="B26" s="18">
        <v>16083</v>
      </c>
      <c r="C26" s="18">
        <v>17493</v>
      </c>
      <c r="D26" s="19">
        <v>20100</v>
      </c>
      <c r="E26" s="27">
        <v>0.93191509333926681</v>
      </c>
      <c r="F26" s="27">
        <v>1.0839518978917684</v>
      </c>
      <c r="G26" s="28">
        <v>1.1432166020076249</v>
      </c>
    </row>
    <row r="27" spans="1:7" x14ac:dyDescent="0.25">
      <c r="A27" s="17" t="s">
        <v>176</v>
      </c>
      <c r="B27" s="18">
        <v>11279</v>
      </c>
      <c r="C27" s="18">
        <v>11714</v>
      </c>
      <c r="D27" s="19">
        <v>12806</v>
      </c>
      <c r="E27" s="27">
        <v>0.65355159720037248</v>
      </c>
      <c r="F27" s="27">
        <v>0.72585677310376584</v>
      </c>
      <c r="G27" s="28">
        <v>0.72835979130893747</v>
      </c>
    </row>
    <row r="28" spans="1:7" x14ac:dyDescent="0.25">
      <c r="A28" s="17" t="s">
        <v>177</v>
      </c>
      <c r="B28" s="18">
        <v>15957</v>
      </c>
      <c r="C28" s="18">
        <v>16599</v>
      </c>
      <c r="D28" s="19">
        <v>17181</v>
      </c>
      <c r="E28" s="27">
        <v>0.92461413569698936</v>
      </c>
      <c r="F28" s="27">
        <v>1.0285552822903712</v>
      </c>
      <c r="G28" s="28">
        <v>0.97719425070114441</v>
      </c>
    </row>
    <row r="29" spans="1:7" x14ac:dyDescent="0.25">
      <c r="A29" s="17" t="s">
        <v>178</v>
      </c>
      <c r="B29" s="18">
        <v>2569</v>
      </c>
      <c r="C29" s="18">
        <v>2971</v>
      </c>
      <c r="D29" s="19">
        <v>3169</v>
      </c>
      <c r="E29" s="27">
        <v>0.14885841415087833</v>
      </c>
      <c r="F29" s="27">
        <v>0.18409770128831213</v>
      </c>
      <c r="G29" s="28">
        <v>0.18024146327174942</v>
      </c>
    </row>
    <row r="30" spans="1:7" x14ac:dyDescent="0.25">
      <c r="A30" s="17" t="s">
        <v>179</v>
      </c>
      <c r="B30" s="18">
        <v>18</v>
      </c>
      <c r="C30" s="18">
        <v>4</v>
      </c>
      <c r="D30" s="19">
        <v>0</v>
      </c>
      <c r="E30" s="27">
        <v>1.0429939488967731E-3</v>
      </c>
      <c r="F30" s="27">
        <v>2.4785957763488671E-4</v>
      </c>
      <c r="G30" s="28" t="s">
        <v>166</v>
      </c>
    </row>
    <row r="31" spans="1:7" x14ac:dyDescent="0.25">
      <c r="A31" s="17" t="s">
        <v>180</v>
      </c>
      <c r="B31" s="18">
        <v>0</v>
      </c>
      <c r="C31" s="18">
        <v>0</v>
      </c>
      <c r="D31" s="19">
        <v>0</v>
      </c>
      <c r="E31" s="27" t="s">
        <v>166</v>
      </c>
      <c r="F31" s="27" t="s">
        <v>166</v>
      </c>
      <c r="G31" s="28" t="s">
        <v>166</v>
      </c>
    </row>
    <row r="32" spans="1:7" x14ac:dyDescent="0.25">
      <c r="A32" s="17" t="s">
        <v>181</v>
      </c>
      <c r="B32" s="18">
        <v>188</v>
      </c>
      <c r="C32" s="18">
        <v>297</v>
      </c>
      <c r="D32" s="19">
        <v>914</v>
      </c>
      <c r="E32" s="27">
        <v>1.0893492355144075E-2</v>
      </c>
      <c r="F32" s="27">
        <v>1.8403573639390339E-2</v>
      </c>
      <c r="G32" s="28">
        <v>5.1985073345023336E-2</v>
      </c>
    </row>
    <row r="33" spans="1:7" x14ac:dyDescent="0.25">
      <c r="A33" s="17" t="s">
        <v>182</v>
      </c>
      <c r="B33" s="18">
        <v>8741</v>
      </c>
      <c r="C33" s="18">
        <v>2481</v>
      </c>
      <c r="D33" s="19">
        <v>10591</v>
      </c>
      <c r="E33" s="27">
        <v>0.50648945040592741</v>
      </c>
      <c r="F33" s="27">
        <v>0.15373490302803849</v>
      </c>
      <c r="G33" s="28">
        <v>0.60237845929665446</v>
      </c>
    </row>
    <row r="34" spans="1:7" x14ac:dyDescent="0.25">
      <c r="A34" s="17" t="s">
        <v>183</v>
      </c>
      <c r="B34" s="18">
        <v>0</v>
      </c>
      <c r="C34" s="18">
        <v>0</v>
      </c>
      <c r="D34" s="19">
        <v>0</v>
      </c>
      <c r="E34" s="27" t="s">
        <v>166</v>
      </c>
      <c r="F34" s="27" t="s">
        <v>166</v>
      </c>
      <c r="G34" s="28" t="s">
        <v>166</v>
      </c>
    </row>
    <row r="35" spans="1:7" x14ac:dyDescent="0.25">
      <c r="A35" s="17" t="s">
        <v>184</v>
      </c>
      <c r="B35" s="18">
        <v>27660</v>
      </c>
      <c r="C35" s="18">
        <v>21128</v>
      </c>
      <c r="D35" s="19">
        <v>18559</v>
      </c>
      <c r="E35" s="27">
        <v>1.6027340348047079</v>
      </c>
      <c r="F35" s="27">
        <v>1.3091942890674717</v>
      </c>
      <c r="G35" s="28">
        <v>1.055569995853707</v>
      </c>
    </row>
    <row r="36" spans="1:7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</row>
    <row r="37" spans="1:7" ht="14.3" thickBot="1" x14ac:dyDescent="0.3">
      <c r="A37" s="20" t="s">
        <v>4</v>
      </c>
      <c r="B37" s="21">
        <v>1725801</v>
      </c>
      <c r="C37" s="21">
        <v>1613817</v>
      </c>
      <c r="D37" s="22">
        <v>1758197</v>
      </c>
      <c r="E37" s="23">
        <v>100</v>
      </c>
      <c r="F37" s="23">
        <v>100</v>
      </c>
      <c r="G37" s="48">
        <v>100</v>
      </c>
    </row>
    <row r="39" spans="1:7" ht="16.3" thickBot="1" x14ac:dyDescent="0.3">
      <c r="A39" s="5" t="s">
        <v>126</v>
      </c>
      <c r="B39" s="5"/>
      <c r="C39" s="6"/>
      <c r="D39" s="6"/>
      <c r="E39" s="6"/>
      <c r="F39" s="6"/>
    </row>
    <row r="40" spans="1:7" x14ac:dyDescent="0.25">
      <c r="A40" s="7"/>
      <c r="B40" s="86"/>
      <c r="C40" s="43" t="s">
        <v>29</v>
      </c>
      <c r="D40" s="87"/>
      <c r="E40" s="11"/>
      <c r="F40" s="9" t="s">
        <v>2</v>
      </c>
      <c r="G40" s="12"/>
    </row>
    <row r="41" spans="1:7" x14ac:dyDescent="0.25">
      <c r="A41" s="13" t="s">
        <v>3</v>
      </c>
      <c r="B41" s="14" t="s">
        <v>157</v>
      </c>
      <c r="C41" s="15" t="s">
        <v>153</v>
      </c>
      <c r="D41" s="66" t="s">
        <v>154</v>
      </c>
      <c r="E41" s="15" t="s">
        <v>157</v>
      </c>
      <c r="F41" s="15" t="s">
        <v>153</v>
      </c>
      <c r="G41" s="16" t="s">
        <v>154</v>
      </c>
    </row>
    <row r="42" spans="1:7" x14ac:dyDescent="0.25">
      <c r="A42" s="17" t="s">
        <v>82</v>
      </c>
      <c r="B42" s="18">
        <v>80871</v>
      </c>
      <c r="C42" s="18">
        <v>80584</v>
      </c>
      <c r="D42" s="19">
        <v>80716</v>
      </c>
      <c r="E42" s="27">
        <v>28.227422180957632</v>
      </c>
      <c r="F42" s="27">
        <v>28.906154718091098</v>
      </c>
      <c r="G42" s="28">
        <v>28.866421809676737</v>
      </c>
    </row>
    <row r="43" spans="1:7" x14ac:dyDescent="0.25">
      <c r="A43" s="17" t="s">
        <v>158</v>
      </c>
      <c r="B43" s="18">
        <v>4</v>
      </c>
      <c r="C43" s="18">
        <v>4</v>
      </c>
      <c r="D43" s="19">
        <v>4</v>
      </c>
      <c r="E43" s="27">
        <v>1.3961703048537861E-3</v>
      </c>
      <c r="F43" s="27">
        <v>1.4348334517070931E-3</v>
      </c>
      <c r="G43" s="28">
        <v>1.4305179547884801E-3</v>
      </c>
    </row>
    <row r="44" spans="1:7" x14ac:dyDescent="0.25">
      <c r="A44" s="17" t="s">
        <v>83</v>
      </c>
      <c r="B44" s="18">
        <v>145095</v>
      </c>
      <c r="C44" s="18">
        <v>143211</v>
      </c>
      <c r="D44" s="19">
        <v>143013</v>
      </c>
      <c r="E44" s="27">
        <v>50.644332595690024</v>
      </c>
      <c r="F44" s="27">
        <v>51.370983363106127</v>
      </c>
      <c r="G44" s="28">
        <v>51.145666067041226</v>
      </c>
    </row>
    <row r="45" spans="1:7" x14ac:dyDescent="0.25">
      <c r="A45" s="17" t="s">
        <v>85</v>
      </c>
      <c r="B45" s="18">
        <v>15281</v>
      </c>
      <c r="C45" s="18">
        <v>20155</v>
      </c>
      <c r="D45" s="19">
        <v>20614</v>
      </c>
      <c r="E45" s="27">
        <v>5.3337196071176765</v>
      </c>
      <c r="F45" s="27">
        <v>7.2297670547891153</v>
      </c>
      <c r="G45" s="28">
        <v>7.3721742800024321</v>
      </c>
    </row>
    <row r="46" spans="1:7" x14ac:dyDescent="0.25">
      <c r="A46" s="17" t="s">
        <v>159</v>
      </c>
      <c r="B46" s="18">
        <v>10071</v>
      </c>
      <c r="C46" s="18">
        <v>10495</v>
      </c>
      <c r="D46" s="19">
        <v>10950</v>
      </c>
      <c r="E46" s="27">
        <v>3.5152077850456198</v>
      </c>
      <c r="F46" s="27">
        <v>3.7646442689164856</v>
      </c>
      <c r="G46" s="28">
        <v>3.9160429012334643</v>
      </c>
    </row>
    <row r="47" spans="1:7" x14ac:dyDescent="0.25">
      <c r="A47" s="17" t="s">
        <v>160</v>
      </c>
      <c r="B47" s="18">
        <v>0</v>
      </c>
      <c r="C47" s="18">
        <v>0</v>
      </c>
      <c r="D47" s="19">
        <v>0</v>
      </c>
      <c r="E47" s="27" t="s">
        <v>166</v>
      </c>
      <c r="F47" s="27" t="s">
        <v>166</v>
      </c>
      <c r="G47" s="28" t="s">
        <v>166</v>
      </c>
    </row>
    <row r="48" spans="1:7" x14ac:dyDescent="0.25">
      <c r="A48" s="17" t="s">
        <v>161</v>
      </c>
      <c r="B48" s="18">
        <v>2229</v>
      </c>
      <c r="C48" s="18">
        <v>2525</v>
      </c>
      <c r="D48" s="19">
        <v>2665</v>
      </c>
      <c r="E48" s="27">
        <v>0.77801590237977225</v>
      </c>
      <c r="F48" s="27">
        <v>0.90573861639010256</v>
      </c>
      <c r="G48" s="28">
        <v>0.95308258737782481</v>
      </c>
    </row>
    <row r="49" spans="1:7" x14ac:dyDescent="0.25">
      <c r="A49" s="17" t="s">
        <v>162</v>
      </c>
      <c r="B49" s="18">
        <v>1593</v>
      </c>
      <c r="C49" s="18">
        <v>0</v>
      </c>
      <c r="D49" s="19">
        <v>0</v>
      </c>
      <c r="E49" s="27">
        <v>0.55602482390802033</v>
      </c>
      <c r="F49" s="27" t="s">
        <v>166</v>
      </c>
      <c r="G49" s="28" t="s">
        <v>166</v>
      </c>
    </row>
    <row r="50" spans="1:7" x14ac:dyDescent="0.25">
      <c r="A50" s="17" t="s">
        <v>163</v>
      </c>
      <c r="B50" s="18">
        <v>3803</v>
      </c>
      <c r="C50" s="18">
        <v>4192</v>
      </c>
      <c r="D50" s="19">
        <v>4444</v>
      </c>
      <c r="E50" s="27">
        <v>1.3274089173397372</v>
      </c>
      <c r="F50" s="27">
        <v>1.5037054573890336</v>
      </c>
      <c r="G50" s="28">
        <v>1.5893054477700013</v>
      </c>
    </row>
    <row r="51" spans="1:7" x14ac:dyDescent="0.25">
      <c r="A51" s="17" t="s">
        <v>164</v>
      </c>
      <c r="B51" s="18">
        <v>780</v>
      </c>
      <c r="C51" s="18">
        <v>887</v>
      </c>
      <c r="D51" s="19">
        <v>873</v>
      </c>
      <c r="E51" s="27">
        <v>0.27225320944648829</v>
      </c>
      <c r="F51" s="27">
        <v>0.31817431791604789</v>
      </c>
      <c r="G51" s="28">
        <v>0.31221054363258577</v>
      </c>
    </row>
    <row r="52" spans="1:7" x14ac:dyDescent="0.25">
      <c r="A52" s="17" t="s">
        <v>165</v>
      </c>
      <c r="B52" s="18">
        <v>0</v>
      </c>
      <c r="C52" s="18">
        <v>0</v>
      </c>
      <c r="D52" s="19">
        <v>0</v>
      </c>
      <c r="E52" s="27" t="s">
        <v>166</v>
      </c>
      <c r="F52" s="27" t="s">
        <v>166</v>
      </c>
      <c r="G52" s="28" t="s">
        <v>166</v>
      </c>
    </row>
    <row r="53" spans="1:7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166</v>
      </c>
      <c r="F53" s="27" t="s">
        <v>166</v>
      </c>
      <c r="G53" s="28" t="s">
        <v>166</v>
      </c>
    </row>
    <row r="54" spans="1:7" x14ac:dyDescent="0.25">
      <c r="A54" s="17" t="s">
        <v>168</v>
      </c>
      <c r="B54" s="18">
        <v>0</v>
      </c>
      <c r="C54" s="18">
        <v>0</v>
      </c>
      <c r="D54" s="19">
        <v>0</v>
      </c>
      <c r="E54" s="27" t="s">
        <v>166</v>
      </c>
      <c r="F54" s="27" t="s">
        <v>166</v>
      </c>
      <c r="G54" s="28" t="s">
        <v>166</v>
      </c>
    </row>
    <row r="55" spans="1:7" x14ac:dyDescent="0.25">
      <c r="A55" s="17" t="s">
        <v>169</v>
      </c>
      <c r="B55" s="18">
        <v>2395</v>
      </c>
      <c r="C55" s="18">
        <v>2404</v>
      </c>
      <c r="D55" s="19">
        <v>2391</v>
      </c>
      <c r="E55" s="27">
        <v>0.83595697003120439</v>
      </c>
      <c r="F55" s="27">
        <v>0.86233490447596295</v>
      </c>
      <c r="G55" s="28">
        <v>0.8550921074748139</v>
      </c>
    </row>
    <row r="56" spans="1:7" x14ac:dyDescent="0.25">
      <c r="A56" s="17" t="s">
        <v>170</v>
      </c>
      <c r="B56" s="18">
        <v>0</v>
      </c>
      <c r="C56" s="18">
        <v>0</v>
      </c>
      <c r="D56" s="19">
        <v>0</v>
      </c>
      <c r="E56" s="27" t="s">
        <v>166</v>
      </c>
      <c r="F56" s="27" t="s">
        <v>166</v>
      </c>
      <c r="G56" s="28" t="s">
        <v>166</v>
      </c>
    </row>
    <row r="57" spans="1:7" x14ac:dyDescent="0.25">
      <c r="A57" s="17" t="s">
        <v>171</v>
      </c>
      <c r="B57" s="18">
        <v>9907</v>
      </c>
      <c r="C57" s="18">
        <v>0</v>
      </c>
      <c r="D57" s="19">
        <v>0</v>
      </c>
      <c r="E57" s="27">
        <v>3.4579648025466145</v>
      </c>
      <c r="F57" s="27" t="s">
        <v>166</v>
      </c>
      <c r="G57" s="28" t="s">
        <v>166</v>
      </c>
    </row>
    <row r="58" spans="1:7" x14ac:dyDescent="0.25">
      <c r="A58" s="17" t="s">
        <v>172</v>
      </c>
      <c r="B58" s="18">
        <v>4</v>
      </c>
      <c r="C58" s="18">
        <v>4</v>
      </c>
      <c r="D58" s="19">
        <v>4</v>
      </c>
      <c r="E58" s="27">
        <v>1.3961703048537861E-3</v>
      </c>
      <c r="F58" s="27">
        <v>1.4348334517070931E-3</v>
      </c>
      <c r="G58" s="28">
        <v>1.4305179547884801E-3</v>
      </c>
    </row>
    <row r="59" spans="1:7" x14ac:dyDescent="0.25">
      <c r="A59" s="17" t="s">
        <v>173</v>
      </c>
      <c r="B59" s="18">
        <v>1179</v>
      </c>
      <c r="C59" s="18">
        <v>1104</v>
      </c>
      <c r="D59" s="19">
        <v>0</v>
      </c>
      <c r="E59" s="27">
        <v>0.41152119735565346</v>
      </c>
      <c r="F59" s="27">
        <v>0.3960140326711577</v>
      </c>
      <c r="G59" s="28" t="s">
        <v>166</v>
      </c>
    </row>
    <row r="60" spans="1:7" x14ac:dyDescent="0.25">
      <c r="A60" s="17" t="s">
        <v>174</v>
      </c>
      <c r="B60" s="18">
        <v>0</v>
      </c>
      <c r="C60" s="18">
        <v>0</v>
      </c>
      <c r="D60" s="19">
        <v>0</v>
      </c>
      <c r="E60" s="27" t="s">
        <v>166</v>
      </c>
      <c r="F60" s="27" t="s">
        <v>166</v>
      </c>
      <c r="G60" s="28" t="s">
        <v>166</v>
      </c>
    </row>
    <row r="61" spans="1:7" x14ac:dyDescent="0.25">
      <c r="A61" s="17" t="s">
        <v>175</v>
      </c>
      <c r="B61" s="18">
        <v>4445</v>
      </c>
      <c r="C61" s="18">
        <v>4770</v>
      </c>
      <c r="D61" s="19">
        <v>5159</v>
      </c>
      <c r="E61" s="27">
        <v>1.5514942512687697</v>
      </c>
      <c r="F61" s="27">
        <v>1.7110388911607086</v>
      </c>
      <c r="G61" s="28">
        <v>1.845010532188442</v>
      </c>
    </row>
    <row r="62" spans="1:7" x14ac:dyDescent="0.25">
      <c r="A62" s="17" t="s">
        <v>176</v>
      </c>
      <c r="B62" s="18">
        <v>1352</v>
      </c>
      <c r="C62" s="18">
        <v>1968</v>
      </c>
      <c r="D62" s="19">
        <v>2127</v>
      </c>
      <c r="E62" s="27">
        <v>0.47190556304057968</v>
      </c>
      <c r="F62" s="27">
        <v>0.70593805823988975</v>
      </c>
      <c r="G62" s="28">
        <v>0.7606779224587743</v>
      </c>
    </row>
    <row r="63" spans="1:7" x14ac:dyDescent="0.25">
      <c r="A63" s="17" t="s">
        <v>177</v>
      </c>
      <c r="B63" s="18">
        <v>1831</v>
      </c>
      <c r="C63" s="18">
        <v>1987</v>
      </c>
      <c r="D63" s="19">
        <v>2407</v>
      </c>
      <c r="E63" s="27">
        <v>0.63909695704682057</v>
      </c>
      <c r="F63" s="27">
        <v>0.7127535171354985</v>
      </c>
      <c r="G63" s="28">
        <v>0.86081417929396786</v>
      </c>
    </row>
    <row r="64" spans="1:7" x14ac:dyDescent="0.25">
      <c r="A64" s="17" t="s">
        <v>178</v>
      </c>
      <c r="B64" s="18">
        <v>0</v>
      </c>
      <c r="C64" s="18">
        <v>0</v>
      </c>
      <c r="D64" s="19">
        <v>0</v>
      </c>
      <c r="E64" s="27" t="s">
        <v>166</v>
      </c>
      <c r="F64" s="27" t="s">
        <v>166</v>
      </c>
      <c r="G64" s="28" t="s">
        <v>166</v>
      </c>
    </row>
    <row r="65" spans="1:7" x14ac:dyDescent="0.25">
      <c r="A65" s="17" t="s">
        <v>179</v>
      </c>
      <c r="B65" s="18">
        <v>4</v>
      </c>
      <c r="C65" s="18">
        <v>1</v>
      </c>
      <c r="D65" s="19">
        <v>0</v>
      </c>
      <c r="E65" s="27">
        <v>1.3961703048537861E-3</v>
      </c>
      <c r="F65" s="27">
        <v>3.5870836292677328E-4</v>
      </c>
      <c r="G65" s="28" t="s">
        <v>166</v>
      </c>
    </row>
    <row r="66" spans="1:7" x14ac:dyDescent="0.25">
      <c r="A66" s="17" t="s">
        <v>180</v>
      </c>
      <c r="B66" s="18">
        <v>0</v>
      </c>
      <c r="C66" s="18">
        <v>0</v>
      </c>
      <c r="D66" s="19">
        <v>0</v>
      </c>
      <c r="E66" s="27" t="s">
        <v>166</v>
      </c>
      <c r="F66" s="27" t="s">
        <v>166</v>
      </c>
      <c r="G66" s="28" t="s">
        <v>166</v>
      </c>
    </row>
    <row r="67" spans="1:7" x14ac:dyDescent="0.25">
      <c r="A67" s="17" t="s">
        <v>181</v>
      </c>
      <c r="B67" s="18">
        <v>54</v>
      </c>
      <c r="C67" s="18">
        <v>179</v>
      </c>
      <c r="D67" s="19">
        <v>270</v>
      </c>
      <c r="E67" s="27">
        <v>1.8848299115526112E-2</v>
      </c>
      <c r="F67" s="27">
        <v>6.4208796963892423E-2</v>
      </c>
      <c r="G67" s="28">
        <v>9.6559961948222403E-2</v>
      </c>
    </row>
    <row r="68" spans="1:7" x14ac:dyDescent="0.25">
      <c r="A68" s="17" t="s">
        <v>182</v>
      </c>
      <c r="B68" s="18">
        <v>353</v>
      </c>
      <c r="C68" s="18">
        <v>130</v>
      </c>
      <c r="D68" s="19">
        <v>272</v>
      </c>
      <c r="E68" s="27">
        <v>0.12321202940334662</v>
      </c>
      <c r="F68" s="27">
        <v>4.6632087180480529E-2</v>
      </c>
      <c r="G68" s="28">
        <v>9.7275220925616648E-2</v>
      </c>
    </row>
    <row r="69" spans="1:7" x14ac:dyDescent="0.25">
      <c r="A69" s="17" t="s">
        <v>183</v>
      </c>
      <c r="B69" s="18">
        <v>0</v>
      </c>
      <c r="C69" s="18">
        <v>0</v>
      </c>
      <c r="D69" s="19">
        <v>0</v>
      </c>
      <c r="E69" s="27" t="s">
        <v>166</v>
      </c>
      <c r="F69" s="27" t="s">
        <v>166</v>
      </c>
      <c r="G69" s="28" t="s">
        <v>166</v>
      </c>
    </row>
    <row r="70" spans="1:7" x14ac:dyDescent="0.25">
      <c r="A70" s="17" t="s">
        <v>184</v>
      </c>
      <c r="B70" s="18">
        <v>5247</v>
      </c>
      <c r="C70" s="18">
        <v>4178</v>
      </c>
      <c r="D70" s="19">
        <v>3710</v>
      </c>
      <c r="E70" s="27">
        <v>1.8314263973919538</v>
      </c>
      <c r="F70" s="27">
        <v>1.4986835403080587</v>
      </c>
      <c r="G70" s="28">
        <v>1.3268054030663152</v>
      </c>
    </row>
    <row r="71" spans="1:7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</row>
    <row r="72" spans="1:7" ht="14.3" thickBot="1" x14ac:dyDescent="0.3">
      <c r="A72" s="20" t="s">
        <v>4</v>
      </c>
      <c r="B72" s="21">
        <v>286498</v>
      </c>
      <c r="C72" s="21">
        <v>278778</v>
      </c>
      <c r="D72" s="22">
        <v>279619</v>
      </c>
      <c r="E72" s="23">
        <v>100</v>
      </c>
      <c r="F72" s="23">
        <v>100</v>
      </c>
      <c r="G72" s="48">
        <v>100</v>
      </c>
    </row>
    <row r="73" spans="1:7" x14ac:dyDescent="0.25">
      <c r="A73" s="24"/>
      <c r="B73" s="24"/>
      <c r="C73" s="24"/>
      <c r="D73" s="24"/>
      <c r="E73" s="24"/>
      <c r="F73" s="24"/>
      <c r="G73" s="24"/>
    </row>
    <row r="74" spans="1:7" ht="12.75" customHeight="1" x14ac:dyDescent="0.25">
      <c r="A74" s="26" t="s">
        <v>155</v>
      </c>
      <c r="G74" s="185">
        <v>18</v>
      </c>
    </row>
    <row r="75" spans="1:7" ht="12.75" customHeight="1" x14ac:dyDescent="0.25">
      <c r="A75" s="26" t="s">
        <v>156</v>
      </c>
      <c r="G75" s="184"/>
    </row>
    <row r="76" spans="1:7" ht="12.75" customHeight="1" x14ac:dyDescent="0.25"/>
    <row r="77" spans="1:7" ht="12.75" customHeight="1" x14ac:dyDescent="0.25"/>
    <row r="80" spans="1:7" ht="12.75" customHeight="1" x14ac:dyDescent="0.25"/>
    <row r="81" ht="12.75" customHeight="1" x14ac:dyDescent="0.25"/>
  </sheetData>
  <mergeCells count="1">
    <mergeCell ref="G74:G75"/>
  </mergeCells>
  <phoneticPr fontId="0" type="noConversion"/>
  <hyperlinks>
    <hyperlink ref="A2" location="Innhold!A43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showRowColHeaders="0" zoomScaleNormal="100" workbookViewId="0"/>
  </sheetViews>
  <sheetFormatPr defaultColWidth="11.5" defaultRowHeight="13.6" x14ac:dyDescent="0.25"/>
  <cols>
    <col min="1" max="1" width="38.5" style="1" customWidth="1"/>
    <col min="2" max="2" width="5.625" style="1" customWidth="1"/>
    <col min="3" max="3" width="38.375" style="1" customWidth="1"/>
    <col min="4" max="16384" width="11.5" style="1"/>
  </cols>
  <sheetData>
    <row r="1" spans="1:3" ht="5.95" customHeight="1" x14ac:dyDescent="0.25"/>
    <row r="2" spans="1:3" x14ac:dyDescent="0.25">
      <c r="A2" s="69" t="s">
        <v>0</v>
      </c>
      <c r="B2" s="3"/>
      <c r="C2" s="3"/>
    </row>
    <row r="3" spans="1:3" ht="6.8" customHeight="1" x14ac:dyDescent="0.25"/>
    <row r="4" spans="1:3" ht="15.65" x14ac:dyDescent="0.25">
      <c r="A4" s="41" t="s">
        <v>50</v>
      </c>
    </row>
    <row r="6" spans="1:3" ht="15.65" x14ac:dyDescent="0.25">
      <c r="A6" s="41"/>
      <c r="B6" s="31"/>
      <c r="C6" s="31"/>
    </row>
    <row r="7" spans="1:3" ht="15.65" x14ac:dyDescent="0.25">
      <c r="A7" s="31"/>
      <c r="B7" s="31"/>
      <c r="C7" s="31"/>
    </row>
    <row r="8" spans="1:3" ht="15.65" x14ac:dyDescent="0.25">
      <c r="A8" s="31"/>
      <c r="B8" s="31"/>
      <c r="C8" s="31"/>
    </row>
    <row r="9" spans="1:3" ht="15.65" x14ac:dyDescent="0.25">
      <c r="A9" s="31"/>
      <c r="B9" s="31"/>
      <c r="C9" s="31"/>
    </row>
    <row r="10" spans="1:3" ht="15.65" x14ac:dyDescent="0.25">
      <c r="A10" s="31"/>
      <c r="B10" s="31"/>
      <c r="C10" s="31"/>
    </row>
    <row r="11" spans="1:3" ht="15.65" x14ac:dyDescent="0.25">
      <c r="A11" s="31"/>
      <c r="B11" s="31"/>
      <c r="C11" s="31"/>
    </row>
    <row r="12" spans="1:3" ht="15.65" x14ac:dyDescent="0.25">
      <c r="A12" s="31"/>
      <c r="B12" s="31"/>
      <c r="C12" s="55"/>
    </row>
    <row r="13" spans="1:3" ht="15.65" x14ac:dyDescent="0.25">
      <c r="A13" s="41"/>
      <c r="B13" s="31"/>
      <c r="C13" s="31"/>
    </row>
    <row r="14" spans="1:3" ht="15.65" x14ac:dyDescent="0.25">
      <c r="A14" s="31"/>
      <c r="B14" s="31"/>
      <c r="C14" s="31"/>
    </row>
    <row r="15" spans="1:3" ht="15.65" x14ac:dyDescent="0.25">
      <c r="A15" s="31"/>
      <c r="B15" s="31"/>
      <c r="C15" s="31"/>
    </row>
    <row r="16" spans="1:3" ht="15.65" x14ac:dyDescent="0.25">
      <c r="A16" s="31"/>
      <c r="B16" s="31"/>
      <c r="C16" s="55"/>
    </row>
    <row r="17" spans="1:3" ht="15.65" x14ac:dyDescent="0.25">
      <c r="A17" s="31"/>
      <c r="B17" s="31"/>
      <c r="C17" s="31"/>
    </row>
    <row r="18" spans="1:3" ht="15.65" x14ac:dyDescent="0.25">
      <c r="A18" s="31"/>
      <c r="B18" s="31"/>
      <c r="C18" s="31"/>
    </row>
    <row r="19" spans="1:3" ht="15.65" x14ac:dyDescent="0.25">
      <c r="A19" s="31"/>
      <c r="B19" s="31"/>
      <c r="C19" s="31"/>
    </row>
    <row r="20" spans="1:3" ht="15.65" x14ac:dyDescent="0.25">
      <c r="A20" s="31"/>
      <c r="B20" s="31"/>
      <c r="C20" s="31"/>
    </row>
    <row r="21" spans="1:3" ht="15.65" x14ac:dyDescent="0.25">
      <c r="A21" s="31"/>
      <c r="B21" s="31"/>
      <c r="C21" s="31"/>
    </row>
    <row r="22" spans="1:3" ht="15.65" x14ac:dyDescent="0.25">
      <c r="A22" s="31"/>
      <c r="B22" s="31"/>
      <c r="C22" s="31"/>
    </row>
    <row r="23" spans="1:3" ht="15.65" x14ac:dyDescent="0.25">
      <c r="A23" s="31"/>
      <c r="B23" s="31"/>
      <c r="C23" s="31"/>
    </row>
    <row r="24" spans="1:3" ht="15.65" x14ac:dyDescent="0.25">
      <c r="A24" s="31"/>
      <c r="B24" s="31"/>
      <c r="C24" s="31"/>
    </row>
    <row r="25" spans="1:3" ht="15.65" x14ac:dyDescent="0.25">
      <c r="A25" s="31"/>
      <c r="B25" s="31"/>
      <c r="C25" s="31"/>
    </row>
    <row r="26" spans="1:3" ht="15.65" x14ac:dyDescent="0.25">
      <c r="A26" s="31"/>
      <c r="B26" s="31"/>
      <c r="C26" s="31"/>
    </row>
    <row r="27" spans="1:3" ht="15.65" x14ac:dyDescent="0.25">
      <c r="A27" s="31"/>
      <c r="B27" s="31"/>
      <c r="C27" s="31"/>
    </row>
    <row r="28" spans="1:3" ht="15.65" x14ac:dyDescent="0.25">
      <c r="A28" s="31"/>
      <c r="B28" s="31"/>
      <c r="C28" s="31"/>
    </row>
    <row r="29" spans="1:3" ht="15.65" x14ac:dyDescent="0.25">
      <c r="A29" s="31"/>
      <c r="B29" s="31"/>
      <c r="C29" s="31"/>
    </row>
    <row r="30" spans="1:3" ht="15.65" x14ac:dyDescent="0.25">
      <c r="A30" s="31"/>
      <c r="B30" s="31"/>
      <c r="C30" s="31"/>
    </row>
    <row r="31" spans="1:3" ht="15.65" x14ac:dyDescent="0.25">
      <c r="A31" s="31"/>
      <c r="B31" s="31"/>
      <c r="C31" s="31"/>
    </row>
    <row r="32" spans="1:3" ht="15.65" x14ac:dyDescent="0.25">
      <c r="A32" s="31"/>
      <c r="B32" s="31"/>
      <c r="C32" s="55"/>
    </row>
    <row r="33" spans="1:3" ht="15.65" x14ac:dyDescent="0.25">
      <c r="A33" s="31"/>
      <c r="B33" s="31"/>
      <c r="C33" s="31"/>
    </row>
    <row r="34" spans="1:3" ht="15.65" x14ac:dyDescent="0.25">
      <c r="A34" s="31"/>
      <c r="B34" s="31"/>
      <c r="C34" s="31"/>
    </row>
    <row r="35" spans="1:3" ht="15.65" x14ac:dyDescent="0.25">
      <c r="A35" s="31"/>
      <c r="B35" s="31"/>
      <c r="C35" s="31"/>
    </row>
    <row r="36" spans="1:3" ht="15.65" x14ac:dyDescent="0.25">
      <c r="A36" s="31"/>
      <c r="B36" s="31"/>
      <c r="C36" s="31"/>
    </row>
    <row r="37" spans="1:3" ht="15.65" x14ac:dyDescent="0.25">
      <c r="A37" s="31"/>
      <c r="B37" s="31"/>
      <c r="C37" s="31"/>
    </row>
    <row r="38" spans="1:3" ht="15.65" x14ac:dyDescent="0.25">
      <c r="A38" s="31"/>
      <c r="B38" s="31"/>
      <c r="C38" s="31"/>
    </row>
    <row r="39" spans="1:3" ht="15.65" x14ac:dyDescent="0.25">
      <c r="A39" s="31"/>
      <c r="B39" s="31"/>
      <c r="C39" s="31"/>
    </row>
    <row r="40" spans="1:3" ht="15.65" x14ac:dyDescent="0.25">
      <c r="A40" s="31"/>
      <c r="B40" s="31"/>
      <c r="C40" s="31"/>
    </row>
    <row r="41" spans="1:3" ht="15.65" x14ac:dyDescent="0.25">
      <c r="A41" s="41"/>
      <c r="B41" s="31"/>
      <c r="C41" s="31"/>
    </row>
    <row r="42" spans="1:3" ht="15.65" x14ac:dyDescent="0.25">
      <c r="A42" s="55"/>
      <c r="B42" s="31"/>
      <c r="C42" s="31"/>
    </row>
    <row r="43" spans="1:3" ht="15.65" x14ac:dyDescent="0.25">
      <c r="A43" s="31"/>
      <c r="B43" s="31"/>
      <c r="C43" s="31"/>
    </row>
    <row r="44" spans="1:3" ht="15.65" x14ac:dyDescent="0.25">
      <c r="A44" s="31"/>
      <c r="B44" s="31"/>
      <c r="C44" s="31"/>
    </row>
    <row r="45" spans="1:3" ht="15.65" x14ac:dyDescent="0.25">
      <c r="A45" s="31"/>
      <c r="B45" s="31"/>
      <c r="C45" s="31"/>
    </row>
    <row r="46" spans="1:3" ht="15.65" x14ac:dyDescent="0.25">
      <c r="A46" s="31"/>
      <c r="B46" s="31"/>
      <c r="C46" s="31"/>
    </row>
    <row r="47" spans="1:3" ht="15.65" x14ac:dyDescent="0.25">
      <c r="A47" s="31"/>
      <c r="B47" s="31"/>
      <c r="C47" s="31"/>
    </row>
    <row r="48" spans="1:3" ht="15.65" x14ac:dyDescent="0.25">
      <c r="A48" s="31"/>
      <c r="B48" s="31"/>
      <c r="C48" s="31"/>
    </row>
    <row r="49" spans="1:3" ht="15.65" x14ac:dyDescent="0.25">
      <c r="A49" s="31"/>
      <c r="B49" s="31"/>
      <c r="C49" s="31"/>
    </row>
    <row r="50" spans="1:3" ht="15.65" x14ac:dyDescent="0.25">
      <c r="A50" s="31"/>
      <c r="B50" s="31"/>
      <c r="C50" s="31"/>
    </row>
    <row r="51" spans="1:3" ht="15.65" x14ac:dyDescent="0.25">
      <c r="A51" s="56"/>
      <c r="B51" s="56"/>
      <c r="C51" s="56"/>
    </row>
    <row r="52" spans="1:3" x14ac:dyDescent="0.25">
      <c r="A52" s="26" t="str">
        <f>+Innhold!B53</f>
        <v>Finans Norge / Skadestatistikk</v>
      </c>
      <c r="C52" s="185">
        <f>Innhold!H45</f>
        <v>19</v>
      </c>
    </row>
    <row r="53" spans="1:3" x14ac:dyDescent="0.25">
      <c r="A53" s="26" t="str">
        <f>+Innhold!B54</f>
        <v>Premiestatistikk skadeforsikring 3. kvartal 2018</v>
      </c>
      <c r="C53" s="184"/>
    </row>
  </sheetData>
  <mergeCells count="1">
    <mergeCell ref="C52:C53"/>
  </mergeCells>
  <phoneticPr fontId="0" type="noConversion"/>
  <hyperlinks>
    <hyperlink ref="A2" location="Innhold!A46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showGridLines="0" showRowColHeaders="0" zoomScaleNormal="100" workbookViewId="0"/>
  </sheetViews>
  <sheetFormatPr defaultColWidth="11.5" defaultRowHeight="13.6" x14ac:dyDescent="0.25"/>
  <cols>
    <col min="1" max="1" width="11.5" style="1" customWidth="1"/>
    <col min="2" max="2" width="27.125" style="1" customWidth="1"/>
    <col min="3" max="5" width="10.625" style="1" customWidth="1"/>
    <col min="6" max="8" width="7.625" style="1" customWidth="1"/>
    <col min="9" max="16384" width="11.5" style="1"/>
  </cols>
  <sheetData>
    <row r="1" spans="1:8" ht="5.3" customHeight="1" x14ac:dyDescent="0.25"/>
    <row r="2" spans="1:8" x14ac:dyDescent="0.25">
      <c r="B2" s="2"/>
      <c r="C2" s="3"/>
      <c r="D2" s="3"/>
      <c r="E2" s="3"/>
      <c r="F2" s="3"/>
      <c r="G2" s="3"/>
    </row>
    <row r="3" spans="1:8" ht="5.95" customHeight="1" x14ac:dyDescent="0.25">
      <c r="B3" s="4"/>
      <c r="C3" s="3"/>
      <c r="D3" s="3"/>
      <c r="E3" s="3"/>
      <c r="F3" s="3"/>
      <c r="G3" s="3"/>
    </row>
    <row r="4" spans="1:8" ht="15.65" x14ac:dyDescent="0.25">
      <c r="C4" s="30"/>
      <c r="D4" s="30" t="s">
        <v>6</v>
      </c>
      <c r="E4" s="30"/>
      <c r="F4" s="30"/>
      <c r="G4" s="30"/>
      <c r="H4" s="30"/>
    </row>
    <row r="5" spans="1:8" ht="15.65" x14ac:dyDescent="0.25">
      <c r="B5" s="40"/>
      <c r="C5" s="30"/>
      <c r="D5" s="30"/>
      <c r="E5" s="30"/>
      <c r="F5" s="30"/>
      <c r="G5" s="30"/>
      <c r="H5" s="30"/>
    </row>
    <row r="6" spans="1:8" ht="15.65" x14ac:dyDescent="0.25">
      <c r="B6" s="40"/>
      <c r="C6" s="30"/>
      <c r="D6" s="30"/>
      <c r="E6" s="30"/>
      <c r="F6" s="30"/>
      <c r="G6" s="30"/>
      <c r="H6" s="30"/>
    </row>
    <row r="7" spans="1:8" ht="15.65" x14ac:dyDescent="0.25">
      <c r="B7" s="31"/>
      <c r="C7" s="31"/>
      <c r="D7" s="31"/>
      <c r="E7" s="31"/>
      <c r="F7" s="31"/>
      <c r="G7" s="31"/>
      <c r="H7" s="31"/>
    </row>
    <row r="8" spans="1:8" ht="15.65" x14ac:dyDescent="0.25">
      <c r="B8" s="31"/>
      <c r="C8" s="31"/>
      <c r="D8" s="31"/>
      <c r="E8" s="31"/>
      <c r="F8" s="31"/>
      <c r="G8" s="31"/>
      <c r="H8" s="31"/>
    </row>
    <row r="9" spans="1:8" ht="15.65" x14ac:dyDescent="0.25">
      <c r="A9" s="68" t="s">
        <v>69</v>
      </c>
      <c r="B9" s="31" t="s">
        <v>66</v>
      </c>
      <c r="C9" s="31"/>
      <c r="D9" s="31"/>
      <c r="E9" s="31"/>
      <c r="F9" s="31"/>
      <c r="G9" s="31"/>
      <c r="H9" s="29">
        <v>2</v>
      </c>
    </row>
    <row r="10" spans="1:8" ht="15.65" x14ac:dyDescent="0.25">
      <c r="B10" s="31"/>
      <c r="C10" s="31"/>
      <c r="D10" s="31"/>
      <c r="E10" s="31"/>
      <c r="F10" s="31"/>
      <c r="G10" s="31"/>
      <c r="H10" s="29"/>
    </row>
    <row r="11" spans="1:8" ht="15.65" x14ac:dyDescent="0.25">
      <c r="A11" s="68" t="s">
        <v>70</v>
      </c>
      <c r="B11" s="31" t="s">
        <v>45</v>
      </c>
      <c r="C11" s="31"/>
      <c r="D11" s="31"/>
      <c r="E11" s="31"/>
      <c r="F11" s="31"/>
      <c r="G11" s="31"/>
      <c r="H11" s="29"/>
    </row>
    <row r="12" spans="1:8" ht="15.6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6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65" x14ac:dyDescent="0.25">
      <c r="B14" s="31" t="s">
        <v>152</v>
      </c>
      <c r="C14" s="31"/>
      <c r="D14" s="31"/>
      <c r="E14" s="31"/>
      <c r="F14" s="31"/>
      <c r="G14" s="31"/>
      <c r="H14" s="29">
        <v>4</v>
      </c>
    </row>
    <row r="15" spans="1:8" ht="15.65" x14ac:dyDescent="0.25">
      <c r="B15" s="31"/>
      <c r="C15" s="31"/>
      <c r="D15" s="31"/>
      <c r="E15" s="31"/>
      <c r="F15" s="31"/>
      <c r="G15" s="31"/>
      <c r="H15" s="29"/>
    </row>
    <row r="16" spans="1:8" ht="15.6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6.3" x14ac:dyDescent="0.3">
      <c r="B17" s="42" t="s">
        <v>22</v>
      </c>
      <c r="C17" s="31"/>
      <c r="D17" s="31"/>
      <c r="E17" s="31"/>
      <c r="F17" s="31"/>
      <c r="G17" s="31"/>
      <c r="H17" s="29"/>
    </row>
    <row r="18" spans="1:8" ht="15.65" x14ac:dyDescent="0.25">
      <c r="A18" s="68" t="s">
        <v>65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65" x14ac:dyDescent="0.25">
      <c r="A19" s="68" t="s">
        <v>71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6.3" x14ac:dyDescent="0.3">
      <c r="B20" s="42"/>
      <c r="C20" s="31"/>
      <c r="D20" s="31"/>
      <c r="E20" s="31"/>
      <c r="F20" s="31"/>
      <c r="G20" s="31"/>
      <c r="H20" s="29"/>
    </row>
    <row r="21" spans="1:8" ht="16.3" x14ac:dyDescent="0.3">
      <c r="B21" s="42" t="s">
        <v>23</v>
      </c>
      <c r="C21" s="31"/>
      <c r="D21" s="31"/>
      <c r="E21" s="31"/>
      <c r="F21" s="31"/>
      <c r="G21" s="31"/>
      <c r="H21" s="29"/>
    </row>
    <row r="22" spans="1:8" ht="15.65" x14ac:dyDescent="0.25">
      <c r="A22" s="68" t="s">
        <v>72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65" x14ac:dyDescent="0.25">
      <c r="A23" s="68" t="s">
        <v>73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6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65" x14ac:dyDescent="0.25">
      <c r="A25" s="68" t="s">
        <v>145</v>
      </c>
      <c r="B25" s="31" t="s">
        <v>149</v>
      </c>
      <c r="C25" s="31"/>
      <c r="D25" s="31"/>
      <c r="E25" s="31"/>
      <c r="F25" s="31"/>
      <c r="G25" s="31"/>
      <c r="H25" s="29">
        <v>9</v>
      </c>
    </row>
    <row r="26" spans="1:8" ht="15.65" x14ac:dyDescent="0.25">
      <c r="A26" s="70"/>
      <c r="B26" s="31" t="s">
        <v>150</v>
      </c>
      <c r="C26" s="31"/>
      <c r="D26" s="31"/>
      <c r="E26" s="31"/>
      <c r="F26" s="31"/>
      <c r="G26" s="31"/>
      <c r="H26" s="29">
        <f>+H25</f>
        <v>9</v>
      </c>
    </row>
    <row r="27" spans="1:8" ht="15.65" x14ac:dyDescent="0.25">
      <c r="A27" s="68" t="s">
        <v>74</v>
      </c>
      <c r="B27" s="31" t="s">
        <v>127</v>
      </c>
      <c r="C27" s="31"/>
      <c r="D27" s="31"/>
      <c r="E27" s="31"/>
      <c r="F27" s="31"/>
      <c r="G27" s="31"/>
      <c r="H27" s="29">
        <v>10</v>
      </c>
    </row>
    <row r="28" spans="1:8" ht="15.65" x14ac:dyDescent="0.25">
      <c r="A28" s="49"/>
      <c r="B28" s="31" t="s">
        <v>128</v>
      </c>
      <c r="C28" s="31"/>
      <c r="D28" s="31"/>
      <c r="E28" s="31"/>
      <c r="F28" s="31"/>
      <c r="G28" s="31"/>
      <c r="H28" s="29">
        <f>H27</f>
        <v>10</v>
      </c>
    </row>
    <row r="29" spans="1:8" ht="15.65" x14ac:dyDescent="0.25">
      <c r="A29" s="68" t="s">
        <v>144</v>
      </c>
      <c r="B29" s="31" t="s">
        <v>129</v>
      </c>
      <c r="C29" s="31"/>
      <c r="D29" s="31"/>
      <c r="E29" s="31"/>
      <c r="F29" s="31"/>
      <c r="G29" s="31"/>
      <c r="H29" s="29">
        <v>11</v>
      </c>
    </row>
    <row r="30" spans="1:8" ht="15.65" x14ac:dyDescent="0.25">
      <c r="A30" s="70"/>
      <c r="B30" s="31" t="s">
        <v>130</v>
      </c>
      <c r="C30" s="31"/>
      <c r="D30" s="31"/>
      <c r="E30" s="31"/>
      <c r="F30" s="31"/>
      <c r="G30" s="31"/>
      <c r="H30" s="29">
        <f>H29</f>
        <v>11</v>
      </c>
    </row>
    <row r="31" spans="1:8" ht="15.65" x14ac:dyDescent="0.25">
      <c r="A31" s="68" t="s">
        <v>84</v>
      </c>
      <c r="B31" s="31" t="s">
        <v>131</v>
      </c>
      <c r="C31" s="31"/>
      <c r="D31" s="31"/>
      <c r="E31" s="31"/>
      <c r="F31" s="31"/>
      <c r="G31" s="31"/>
      <c r="H31" s="29">
        <v>12</v>
      </c>
    </row>
    <row r="32" spans="1:8" ht="15.65" x14ac:dyDescent="0.25">
      <c r="A32" s="49"/>
      <c r="B32" s="31" t="s">
        <v>132</v>
      </c>
      <c r="C32" s="31"/>
      <c r="D32" s="31"/>
      <c r="E32" s="31"/>
      <c r="F32" s="31"/>
      <c r="G32" s="31"/>
      <c r="H32" s="29">
        <f>+H31</f>
        <v>12</v>
      </c>
    </row>
    <row r="33" spans="1:10" ht="15.65" x14ac:dyDescent="0.25">
      <c r="A33" s="68" t="s">
        <v>75</v>
      </c>
      <c r="B33" s="31" t="s">
        <v>133</v>
      </c>
      <c r="C33" s="31"/>
      <c r="D33" s="31"/>
      <c r="E33" s="31"/>
      <c r="F33" s="31"/>
      <c r="G33" s="31"/>
      <c r="H33" s="29">
        <v>13</v>
      </c>
    </row>
    <row r="34" spans="1:10" ht="15.65" x14ac:dyDescent="0.25">
      <c r="A34" s="49"/>
      <c r="B34" s="31" t="s">
        <v>134</v>
      </c>
      <c r="C34" s="31"/>
      <c r="D34" s="31"/>
      <c r="E34" s="31"/>
      <c r="F34" s="31"/>
      <c r="G34" s="31"/>
      <c r="H34" s="29">
        <f>+H33</f>
        <v>13</v>
      </c>
    </row>
    <row r="35" spans="1:10" ht="15.65" x14ac:dyDescent="0.25">
      <c r="A35" s="68" t="s">
        <v>76</v>
      </c>
      <c r="B35" s="31" t="s">
        <v>135</v>
      </c>
      <c r="C35" s="31"/>
      <c r="D35" s="31"/>
      <c r="E35" s="31"/>
      <c r="F35" s="31"/>
      <c r="G35" s="31"/>
      <c r="H35" s="29">
        <v>14</v>
      </c>
    </row>
    <row r="36" spans="1:10" ht="15.65" x14ac:dyDescent="0.25">
      <c r="A36" s="49"/>
      <c r="B36" s="31" t="s">
        <v>136</v>
      </c>
      <c r="C36" s="31"/>
      <c r="D36" s="31"/>
      <c r="E36" s="31"/>
      <c r="F36" s="31"/>
      <c r="G36" s="31"/>
      <c r="H36" s="29">
        <f>+H35</f>
        <v>14</v>
      </c>
    </row>
    <row r="37" spans="1:10" ht="15.65" x14ac:dyDescent="0.25">
      <c r="A37" s="68" t="s">
        <v>77</v>
      </c>
      <c r="B37" s="31" t="s">
        <v>137</v>
      </c>
      <c r="C37" s="31"/>
      <c r="D37" s="31"/>
      <c r="E37" s="31"/>
      <c r="F37" s="31"/>
      <c r="G37" s="31"/>
      <c r="H37" s="29">
        <v>15</v>
      </c>
    </row>
    <row r="38" spans="1:10" ht="15.65" x14ac:dyDescent="0.25">
      <c r="A38" s="49"/>
      <c r="B38" s="31" t="s">
        <v>138</v>
      </c>
      <c r="C38" s="31"/>
      <c r="D38" s="31"/>
      <c r="E38" s="31"/>
      <c r="F38" s="31"/>
      <c r="G38" s="31"/>
      <c r="H38" s="29">
        <f>+H37</f>
        <v>15</v>
      </c>
    </row>
    <row r="39" spans="1:10" ht="15.65" x14ac:dyDescent="0.25">
      <c r="A39" s="68" t="s">
        <v>78</v>
      </c>
      <c r="B39" s="31" t="s">
        <v>139</v>
      </c>
      <c r="C39" s="31"/>
      <c r="D39" s="31"/>
      <c r="E39" s="31"/>
      <c r="F39" s="31"/>
      <c r="G39" s="31"/>
      <c r="H39" s="29">
        <v>16</v>
      </c>
    </row>
    <row r="40" spans="1:10" ht="15.65" x14ac:dyDescent="0.25">
      <c r="A40" s="49"/>
      <c r="B40" s="31" t="s">
        <v>140</v>
      </c>
      <c r="C40" s="31"/>
      <c r="D40" s="31"/>
      <c r="E40" s="31"/>
      <c r="F40" s="31"/>
      <c r="G40" s="31"/>
      <c r="H40" s="29">
        <f>+H39</f>
        <v>16</v>
      </c>
    </row>
    <row r="41" spans="1:10" ht="15.65" x14ac:dyDescent="0.25">
      <c r="A41" s="68" t="s">
        <v>79</v>
      </c>
      <c r="B41" s="31" t="s">
        <v>141</v>
      </c>
      <c r="C41" s="31"/>
      <c r="D41" s="31"/>
      <c r="E41" s="31"/>
      <c r="F41" s="31"/>
      <c r="G41" s="31"/>
      <c r="H41" s="29">
        <v>17</v>
      </c>
    </row>
    <row r="42" spans="1:10" ht="15.65" x14ac:dyDescent="0.25">
      <c r="A42" s="68" t="s">
        <v>104</v>
      </c>
      <c r="B42" s="31" t="s">
        <v>142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65" x14ac:dyDescent="0.25">
      <c r="B43" s="31" t="s">
        <v>143</v>
      </c>
      <c r="C43" s="31"/>
      <c r="D43" s="31"/>
      <c r="E43" s="31"/>
      <c r="F43" s="31"/>
      <c r="G43" s="31"/>
      <c r="H43" s="29">
        <f>+H42</f>
        <v>18</v>
      </c>
    </row>
    <row r="44" spans="1:10" ht="15.6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65" x14ac:dyDescent="0.25">
      <c r="A45" s="68" t="s">
        <v>103</v>
      </c>
      <c r="B45" s="31" t="s">
        <v>67</v>
      </c>
      <c r="C45" s="31"/>
      <c r="D45" s="31"/>
      <c r="E45" s="31"/>
      <c r="F45" s="31"/>
      <c r="G45" s="31"/>
      <c r="H45" s="29">
        <v>19</v>
      </c>
    </row>
    <row r="48" spans="1:10" x14ac:dyDescent="0.25">
      <c r="I48" s="1" t="s">
        <v>5</v>
      </c>
    </row>
    <row r="52" spans="1:9" x14ac:dyDescent="0.25">
      <c r="B52" s="24"/>
      <c r="C52" s="24"/>
      <c r="D52" s="24"/>
      <c r="E52" s="24"/>
      <c r="F52" s="24"/>
      <c r="G52" s="24"/>
      <c r="H52" s="24"/>
    </row>
    <row r="53" spans="1:9" x14ac:dyDescent="0.25">
      <c r="B53" s="26" t="str">
        <f>"Finans Norge / Skadestatistikk"</f>
        <v>Finans Norge / Skadestatistikk</v>
      </c>
      <c r="G53" s="25"/>
      <c r="H53" s="183">
        <v>1</v>
      </c>
    </row>
    <row r="54" spans="1:9" x14ac:dyDescent="0.25">
      <c r="B54" s="26" t="str">
        <f>"Premiestatistikk skadeforsikring 3. kvartal 2018"</f>
        <v>Premiestatistikk skadeforsikring 3. kvartal 2018</v>
      </c>
      <c r="G54" s="25"/>
      <c r="H54" s="18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ht="12.75" customHeight="1" x14ac:dyDescent="0.25">
      <c r="A62"/>
      <c r="B62"/>
      <c r="C62"/>
      <c r="D62"/>
      <c r="E62"/>
      <c r="F62"/>
      <c r="G62"/>
      <c r="H62"/>
      <c r="I62"/>
    </row>
    <row r="63" spans="1:9" ht="12.75" customHeight="1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/>
    <hyperlink ref="A19" location="Tab4!A2" display="Tab4"/>
    <hyperlink ref="A22" location="Tab5!A2" display="Tab5"/>
    <hyperlink ref="A23" location="Tab6!A2" display="Tab6"/>
    <hyperlink ref="A27" location="'Tab8'!A2" display="Tab8"/>
    <hyperlink ref="A9" location="Tab1!A2" display="Tab1"/>
    <hyperlink ref="A11" location="Tab2!A2" display="Tab2"/>
    <hyperlink ref="A31" location="'Tab10'!A2" display="Tab10"/>
    <hyperlink ref="A33" location="'Tab11'!A2" display="Tab11"/>
    <hyperlink ref="A42" location="'Tab16'!A2" display="Tab16"/>
    <hyperlink ref="A45" location="'Tab17'!A1" display="Tab17"/>
    <hyperlink ref="A41" location="'Tab15'!A2" display="Tab15"/>
    <hyperlink ref="A35" location="'Tab12'!A2" display="Tab12"/>
    <hyperlink ref="A37" location="'Tab13'!A2" display="Tab13"/>
    <hyperlink ref="A39" location="'Tab14'!A2" display="Tab14"/>
    <hyperlink ref="A29" location="'Tab9'!A2" display="Tab9"/>
    <hyperlink ref="A25" location="'Tab7'!A2" display="Tab7"/>
  </hyperlinks>
  <pageMargins left="0.78740157480314965" right="0.78740157480314965" top="0.98425196850393704" bottom="0.19685039370078741" header="3.937007874015748E-2" footer="3.937007874015748E-2"/>
  <pageSetup paperSize="9" scale="93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showGridLines="0" showRowColHeaders="0" zoomScaleNormal="100" workbookViewId="0"/>
  </sheetViews>
  <sheetFormatPr defaultColWidth="11.5" defaultRowHeight="12.9" x14ac:dyDescent="0.2"/>
  <cols>
    <col min="1" max="1" width="39.5" customWidth="1"/>
    <col min="2" max="2" width="5.625" customWidth="1"/>
    <col min="3" max="3" width="39.5" customWidth="1"/>
  </cols>
  <sheetData>
    <row r="1" spans="1:1" ht="8.35" customHeight="1" x14ac:dyDescent="0.25">
      <c r="A1" s="1"/>
    </row>
    <row r="2" spans="1:1" x14ac:dyDescent="0.2">
      <c r="A2" s="69" t="s">
        <v>0</v>
      </c>
    </row>
    <row r="3" spans="1:1" s="1" customFormat="1" ht="6.8" customHeight="1" x14ac:dyDescent="0.25"/>
    <row r="4" spans="1:1" s="1" customFormat="1" ht="15.65" x14ac:dyDescent="0.25">
      <c r="A4" s="41"/>
    </row>
    <row r="5" spans="1:1" s="1" customFormat="1" ht="15.65" x14ac:dyDescent="0.25">
      <c r="A5" s="41" t="s">
        <v>39</v>
      </c>
    </row>
    <row r="6" spans="1:1" s="1" customFormat="1" ht="13.6" x14ac:dyDescent="0.25"/>
    <row r="7" spans="1:1" s="1" customFormat="1" ht="15.65" x14ac:dyDescent="0.25">
      <c r="A7" s="31"/>
    </row>
    <row r="8" spans="1:1" s="1" customFormat="1" ht="15.65" x14ac:dyDescent="0.25">
      <c r="A8" s="31"/>
    </row>
    <row r="9" spans="1:1" s="1" customFormat="1" ht="15.65" x14ac:dyDescent="0.25">
      <c r="A9" s="31"/>
    </row>
    <row r="10" spans="1:1" s="1" customFormat="1" ht="15.65" x14ac:dyDescent="0.25">
      <c r="A10" s="31"/>
    </row>
    <row r="11" spans="1:1" s="1" customFormat="1" ht="15.65" x14ac:dyDescent="0.25">
      <c r="A11" s="31"/>
    </row>
    <row r="12" spans="1:1" s="1" customFormat="1" ht="15.65" x14ac:dyDescent="0.25">
      <c r="A12" s="31"/>
    </row>
    <row r="13" spans="1:1" s="1" customFormat="1" ht="15.65" x14ac:dyDescent="0.25">
      <c r="A13" s="31"/>
    </row>
    <row r="14" spans="1:1" s="1" customFormat="1" ht="15.65" x14ac:dyDescent="0.25">
      <c r="A14" s="31"/>
    </row>
    <row r="15" spans="1:1" s="1" customFormat="1" ht="15.65" x14ac:dyDescent="0.25">
      <c r="A15" s="31"/>
    </row>
    <row r="16" spans="1:1" s="1" customFormat="1" ht="15.65" x14ac:dyDescent="0.25">
      <c r="A16" s="31"/>
    </row>
    <row r="17" spans="1:5" s="1" customFormat="1" ht="15.65" x14ac:dyDescent="0.25">
      <c r="A17" s="41"/>
      <c r="B17" s="31"/>
      <c r="C17" s="31"/>
    </row>
    <row r="18" spans="1:5" s="1" customFormat="1" ht="15.65" x14ac:dyDescent="0.25">
      <c r="A18" s="31"/>
      <c r="B18" s="31"/>
      <c r="C18" s="31"/>
    </row>
    <row r="19" spans="1:5" s="1" customFormat="1" ht="15.65" x14ac:dyDescent="0.25">
      <c r="A19" s="31"/>
      <c r="B19" s="31"/>
      <c r="C19" s="55"/>
      <c r="E19" s="55"/>
    </row>
    <row r="20" spans="1:5" s="1" customFormat="1" ht="15.65" x14ac:dyDescent="0.25">
      <c r="A20" s="31"/>
      <c r="B20" s="31"/>
      <c r="C20" s="31"/>
      <c r="E20" s="31"/>
    </row>
    <row r="21" spans="1:5" s="1" customFormat="1" ht="15.65" x14ac:dyDescent="0.25">
      <c r="A21" s="31"/>
      <c r="B21" s="31"/>
      <c r="C21" s="31"/>
      <c r="E21" s="31"/>
    </row>
    <row r="22" spans="1:5" s="1" customFormat="1" ht="15.65" x14ac:dyDescent="0.25">
      <c r="A22" s="31"/>
      <c r="B22" s="31"/>
      <c r="C22" s="31"/>
      <c r="E22" s="31"/>
    </row>
    <row r="23" spans="1:5" s="1" customFormat="1" ht="15.65" x14ac:dyDescent="0.25">
      <c r="A23" s="31"/>
      <c r="B23" s="31"/>
      <c r="C23" s="31"/>
      <c r="E23" s="31"/>
    </row>
    <row r="24" spans="1:5" s="1" customFormat="1" ht="15.65" x14ac:dyDescent="0.25">
      <c r="B24" s="31"/>
      <c r="C24" s="31"/>
      <c r="E24" s="31"/>
    </row>
    <row r="25" spans="1:5" s="1" customFormat="1" ht="15.65" x14ac:dyDescent="0.25">
      <c r="A25" s="55"/>
      <c r="B25" s="31"/>
      <c r="C25" s="31"/>
      <c r="E25" s="31"/>
    </row>
    <row r="26" spans="1:5" s="1" customFormat="1" ht="15.65" x14ac:dyDescent="0.25">
      <c r="A26" s="31"/>
      <c r="B26" s="31"/>
      <c r="C26" s="31"/>
      <c r="E26" s="31"/>
    </row>
    <row r="27" spans="1:5" s="1" customFormat="1" ht="15.65" x14ac:dyDescent="0.25">
      <c r="A27" s="31"/>
      <c r="B27" s="31"/>
      <c r="C27" s="31"/>
      <c r="E27" s="31"/>
    </row>
    <row r="28" spans="1:5" s="1" customFormat="1" ht="15.65" x14ac:dyDescent="0.25">
      <c r="A28" s="31"/>
      <c r="B28" s="31"/>
      <c r="C28" s="31"/>
      <c r="E28" s="31"/>
    </row>
    <row r="29" spans="1:5" s="1" customFormat="1" ht="15.65" x14ac:dyDescent="0.25">
      <c r="A29" s="55"/>
      <c r="B29" s="31"/>
      <c r="C29" s="31"/>
      <c r="E29" s="31"/>
    </row>
    <row r="30" spans="1:5" s="1" customFormat="1" ht="15.65" x14ac:dyDescent="0.25">
      <c r="A30" s="31"/>
      <c r="B30" s="31"/>
      <c r="C30" s="31"/>
      <c r="E30" s="31"/>
    </row>
    <row r="31" spans="1:5" s="1" customFormat="1" ht="15.65" x14ac:dyDescent="0.25">
      <c r="B31" s="31"/>
      <c r="C31" s="31"/>
      <c r="E31" s="31"/>
    </row>
    <row r="32" spans="1:5" s="1" customFormat="1" ht="15.65" x14ac:dyDescent="0.25">
      <c r="A32" s="55"/>
      <c r="B32" s="31"/>
      <c r="C32" s="31"/>
      <c r="E32" s="31"/>
    </row>
    <row r="33" spans="1:5" s="1" customFormat="1" ht="15.65" x14ac:dyDescent="0.25">
      <c r="A33" s="31"/>
      <c r="B33" s="31"/>
      <c r="C33" s="31"/>
      <c r="E33" s="31"/>
    </row>
    <row r="34" spans="1:5" s="1" customFormat="1" ht="15.65" x14ac:dyDescent="0.25">
      <c r="B34" s="31"/>
      <c r="C34" s="31"/>
      <c r="E34" s="31"/>
    </row>
    <row r="35" spans="1:5" s="1" customFormat="1" ht="15.65" x14ac:dyDescent="0.25">
      <c r="A35" s="55"/>
      <c r="B35" s="31"/>
      <c r="C35" s="31"/>
      <c r="E35" s="31"/>
    </row>
    <row r="36" spans="1:5" s="1" customFormat="1" ht="15.65" x14ac:dyDescent="0.25">
      <c r="A36" s="31"/>
      <c r="B36" s="31"/>
      <c r="C36" s="31"/>
      <c r="E36" s="31"/>
    </row>
    <row r="37" spans="1:5" s="1" customFormat="1" ht="15.65" x14ac:dyDescent="0.25">
      <c r="A37" s="31"/>
      <c r="B37" s="31"/>
      <c r="C37" s="31"/>
      <c r="E37" s="31"/>
    </row>
    <row r="38" spans="1:5" s="1" customFormat="1" ht="15.65" x14ac:dyDescent="0.25">
      <c r="A38" s="31"/>
      <c r="B38" s="31"/>
      <c r="C38" s="31"/>
    </row>
    <row r="39" spans="1:5" s="1" customFormat="1" ht="15.65" x14ac:dyDescent="0.25">
      <c r="A39" s="55"/>
      <c r="B39" s="31"/>
    </row>
    <row r="40" spans="1:5" s="1" customFormat="1" ht="15.65" x14ac:dyDescent="0.25">
      <c r="A40" s="31"/>
      <c r="B40" s="31"/>
    </row>
    <row r="41" spans="1:5" s="1" customFormat="1" ht="15.65" x14ac:dyDescent="0.25">
      <c r="A41" s="31"/>
    </row>
    <row r="42" spans="1:5" s="1" customFormat="1" ht="15.65" x14ac:dyDescent="0.25">
      <c r="A42" s="31"/>
    </row>
    <row r="43" spans="1:5" s="1" customFormat="1" ht="13.6" x14ac:dyDescent="0.25"/>
    <row r="44" spans="1:5" s="1" customFormat="1" ht="15.65" x14ac:dyDescent="0.25">
      <c r="C44" s="31"/>
    </row>
    <row r="45" spans="1:5" s="1" customFormat="1" ht="15.65" x14ac:dyDescent="0.25">
      <c r="A45" s="31"/>
      <c r="C45" s="31"/>
    </row>
    <row r="46" spans="1:5" s="1" customFormat="1" ht="15.65" x14ac:dyDescent="0.25">
      <c r="A46" s="31"/>
    </row>
    <row r="47" spans="1:5" s="1" customFormat="1" ht="15.65" x14ac:dyDescent="0.25">
      <c r="A47" s="31"/>
    </row>
    <row r="48" spans="1:5" s="1" customFormat="1" ht="15.65" x14ac:dyDescent="0.25">
      <c r="A48" s="55" t="s">
        <v>68</v>
      </c>
    </row>
    <row r="49" spans="1:3" s="1" customFormat="1" ht="15.65" x14ac:dyDescent="0.25">
      <c r="A49" s="55" t="s">
        <v>107</v>
      </c>
    </row>
    <row r="50" spans="1:3" s="1" customFormat="1" ht="15.65" x14ac:dyDescent="0.25">
      <c r="A50" s="31"/>
    </row>
    <row r="51" spans="1:3" s="1" customFormat="1" ht="15.65" x14ac:dyDescent="0.25">
      <c r="A51" s="31"/>
    </row>
    <row r="52" spans="1:3" s="1" customFormat="1" ht="12.75" customHeight="1" x14ac:dyDescent="0.25">
      <c r="A52" s="61" t="str">
        <f>+Innhold!B53</f>
        <v>Finans Norge / Skadestatistikk</v>
      </c>
      <c r="B52" s="62"/>
      <c r="C52" s="185">
        <f>Innhold!H9</f>
        <v>2</v>
      </c>
    </row>
    <row r="53" spans="1:3" s="1" customFormat="1" ht="12.75" customHeight="1" x14ac:dyDescent="0.25">
      <c r="A53" s="63" t="str">
        <f>+Innhold!B54</f>
        <v>Premiestatistikk skadeforsikring 3. kvartal 2018</v>
      </c>
      <c r="B53" s="50"/>
      <c r="C53" s="183"/>
    </row>
    <row r="54" spans="1:3" s="1" customFormat="1" ht="13.6" x14ac:dyDescent="0.25"/>
    <row r="55" spans="1:3" s="1" customFormat="1" ht="13.6" x14ac:dyDescent="0.25"/>
    <row r="56" spans="1:3" s="1" customFormat="1" ht="13.6" x14ac:dyDescent="0.25"/>
    <row r="57" spans="1:3" s="1" customFormat="1" ht="13.6" x14ac:dyDescent="0.25"/>
    <row r="58" spans="1:3" s="1" customFormat="1" ht="13.6" x14ac:dyDescent="0.25"/>
    <row r="59" spans="1:3" s="1" customFormat="1" ht="13.6" x14ac:dyDescent="0.25"/>
    <row r="60" spans="1:3" s="1" customFormat="1" ht="13.6" x14ac:dyDescent="0.25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0"/>
  <sheetViews>
    <sheetView showGridLines="0" showRowColHeaders="0" zoomScaleNormal="100" workbookViewId="0"/>
  </sheetViews>
  <sheetFormatPr defaultColWidth="11.5" defaultRowHeight="13.6" x14ac:dyDescent="0.25"/>
  <cols>
    <col min="1" max="1" width="29.625" style="171" customWidth="1"/>
    <col min="2" max="2" width="13" style="171" customWidth="1"/>
    <col min="3" max="5" width="14.125" style="171" customWidth="1"/>
    <col min="6" max="6" width="2.5" style="171" customWidth="1"/>
    <col min="7" max="7" width="29.625" style="171" customWidth="1"/>
    <col min="8" max="8" width="13" style="171" customWidth="1"/>
    <col min="9" max="11" width="14.125" style="171" customWidth="1"/>
    <col min="12" max="16384" width="11.5" style="171"/>
  </cols>
  <sheetData>
    <row r="1" spans="1:12" s="1" customFormat="1" ht="5.3" customHeight="1" x14ac:dyDescent="0.25"/>
    <row r="2" spans="1:12" s="1" customFormat="1" x14ac:dyDescent="0.25">
      <c r="A2" s="69" t="s">
        <v>0</v>
      </c>
    </row>
    <row r="3" spans="1:12" s="1" customFormat="1" ht="5.95" customHeight="1" x14ac:dyDescent="0.25">
      <c r="A3" s="4"/>
    </row>
    <row r="4" spans="1:12" s="1" customFormat="1" ht="15.65" x14ac:dyDescent="0.25">
      <c r="A4" s="41" t="s">
        <v>45</v>
      </c>
      <c r="G4" s="5"/>
      <c r="H4"/>
      <c r="I4"/>
      <c r="J4"/>
      <c r="K4"/>
      <c r="L4"/>
    </row>
    <row r="5" spans="1:12" s="1" customFormat="1" ht="15.65" x14ac:dyDescent="0.25">
      <c r="A5" s="5"/>
      <c r="G5" s="5"/>
      <c r="H5"/>
      <c r="I5"/>
      <c r="J5"/>
      <c r="K5"/>
      <c r="L5"/>
    </row>
    <row r="6" spans="1:12" s="1" customFormat="1" ht="15.65" x14ac:dyDescent="0.25">
      <c r="A6" s="5" t="s">
        <v>81</v>
      </c>
      <c r="G6" s="5" t="s">
        <v>151</v>
      </c>
      <c r="H6"/>
      <c r="I6"/>
      <c r="J6"/>
      <c r="K6"/>
      <c r="L6"/>
    </row>
    <row r="7" spans="1:12" s="1" customFormat="1" x14ac:dyDescent="0.25">
      <c r="G7"/>
      <c r="H7"/>
      <c r="I7"/>
      <c r="J7"/>
      <c r="K7"/>
      <c r="L7"/>
    </row>
    <row r="8" spans="1:12" s="1" customFormat="1" x14ac:dyDescent="0.25">
      <c r="G8"/>
      <c r="H8"/>
      <c r="I8"/>
      <c r="J8"/>
      <c r="K8"/>
      <c r="L8"/>
    </row>
    <row r="9" spans="1:12" s="1" customFormat="1" x14ac:dyDescent="0.25">
      <c r="G9"/>
      <c r="H9"/>
      <c r="I9"/>
      <c r="J9"/>
      <c r="K9"/>
      <c r="L9"/>
    </row>
    <row r="10" spans="1:12" s="1" customFormat="1" x14ac:dyDescent="0.25">
      <c r="G10"/>
      <c r="H10"/>
      <c r="I10"/>
      <c r="J10"/>
      <c r="K10"/>
      <c r="L10"/>
    </row>
    <row r="11" spans="1:12" s="1" customFormat="1" x14ac:dyDescent="0.25">
      <c r="G11"/>
      <c r="H11"/>
      <c r="I11"/>
      <c r="J11"/>
      <c r="K11"/>
      <c r="L11"/>
    </row>
    <row r="12" spans="1:12" s="1" customFormat="1" x14ac:dyDescent="0.25">
      <c r="E12" s="25"/>
      <c r="G12"/>
      <c r="H12"/>
      <c r="I12"/>
      <c r="J12"/>
      <c r="K12"/>
      <c r="L12"/>
    </row>
    <row r="13" spans="1:12" s="1" customFormat="1" x14ac:dyDescent="0.25">
      <c r="G13"/>
      <c r="H13"/>
      <c r="I13"/>
      <c r="J13"/>
      <c r="K13"/>
      <c r="L13"/>
    </row>
    <row r="14" spans="1:12" s="1" customFormat="1" x14ac:dyDescent="0.25">
      <c r="G14"/>
      <c r="H14"/>
      <c r="I14"/>
      <c r="J14"/>
      <c r="K14"/>
      <c r="L14"/>
    </row>
    <row r="15" spans="1:12" s="1" customFormat="1" x14ac:dyDescent="0.25">
      <c r="E15" s="25"/>
      <c r="G15"/>
      <c r="H15"/>
      <c r="I15"/>
      <c r="J15"/>
      <c r="K15"/>
      <c r="L15"/>
    </row>
    <row r="16" spans="1:12" s="1" customFormat="1" x14ac:dyDescent="0.25">
      <c r="G16"/>
      <c r="H16"/>
      <c r="I16"/>
      <c r="J16"/>
      <c r="K16"/>
      <c r="L16"/>
    </row>
    <row r="17" spans="1:12" s="1" customFormat="1" x14ac:dyDescent="0.25">
      <c r="G17"/>
      <c r="H17"/>
      <c r="I17"/>
      <c r="J17"/>
      <c r="K17"/>
      <c r="L17"/>
    </row>
    <row r="18" spans="1:12" s="1" customFormat="1" x14ac:dyDescent="0.25">
      <c r="E18" s="25"/>
      <c r="G18"/>
      <c r="H18"/>
      <c r="I18"/>
      <c r="J18"/>
      <c r="K18"/>
      <c r="L18"/>
    </row>
    <row r="19" spans="1:12" s="1" customFormat="1" x14ac:dyDescent="0.25">
      <c r="J19"/>
      <c r="K19"/>
      <c r="L19"/>
    </row>
    <row r="20" spans="1:12" s="1" customFormat="1" x14ac:dyDescent="0.25">
      <c r="J20"/>
      <c r="K20"/>
      <c r="L20"/>
    </row>
    <row r="21" spans="1:12" s="1" customFormat="1" x14ac:dyDescent="0.25">
      <c r="J21"/>
      <c r="K21"/>
      <c r="L21"/>
    </row>
    <row r="22" spans="1:12" s="1" customFormat="1" x14ac:dyDescent="0.25">
      <c r="J22"/>
      <c r="K22"/>
      <c r="L22"/>
    </row>
    <row r="23" spans="1:12" s="1" customFormat="1" x14ac:dyDescent="0.25">
      <c r="J23"/>
      <c r="K23"/>
      <c r="L23"/>
    </row>
    <row r="24" spans="1:12" s="1" customFormat="1" x14ac:dyDescent="0.25">
      <c r="E24" s="25"/>
      <c r="G24"/>
      <c r="H24"/>
      <c r="I24"/>
      <c r="J24"/>
      <c r="K24"/>
      <c r="L24"/>
    </row>
    <row r="25" spans="1:12" s="1" customFormat="1" x14ac:dyDescent="0.25">
      <c r="G25"/>
      <c r="H25"/>
      <c r="I25"/>
      <c r="J25"/>
      <c r="K25"/>
      <c r="L25"/>
    </row>
    <row r="26" spans="1:12" s="1" customFormat="1" x14ac:dyDescent="0.25">
      <c r="G26"/>
      <c r="H26"/>
      <c r="I26"/>
      <c r="J26"/>
      <c r="K26"/>
      <c r="L26"/>
    </row>
    <row r="27" spans="1:12" s="1" customFormat="1" x14ac:dyDescent="0.25">
      <c r="E27" s="25"/>
      <c r="G27"/>
      <c r="H27"/>
      <c r="I27"/>
      <c r="J27"/>
      <c r="K27"/>
      <c r="L27"/>
    </row>
    <row r="28" spans="1:12" s="1" customFormat="1" x14ac:dyDescent="0.25">
      <c r="G28"/>
      <c r="H28"/>
      <c r="I28"/>
      <c r="J28"/>
      <c r="K28"/>
      <c r="L28"/>
    </row>
    <row r="29" spans="1:12" s="1" customFormat="1" x14ac:dyDescent="0.25">
      <c r="I29"/>
      <c r="J29"/>
      <c r="K29"/>
      <c r="L29"/>
    </row>
    <row r="30" spans="1:12" s="1" customFormat="1" x14ac:dyDescent="0.25">
      <c r="I30"/>
      <c r="J30"/>
      <c r="K30"/>
      <c r="L30"/>
    </row>
    <row r="31" spans="1:12" s="1" customFormat="1" ht="15.65" x14ac:dyDescent="0.25">
      <c r="A31" s="5" t="s">
        <v>64</v>
      </c>
      <c r="G31" s="5"/>
      <c r="K31"/>
      <c r="L31"/>
    </row>
    <row r="32" spans="1:12" s="1" customFormat="1" x14ac:dyDescent="0.25">
      <c r="K32"/>
      <c r="L32"/>
    </row>
    <row r="33" spans="5:12" s="1" customFormat="1" x14ac:dyDescent="0.25">
      <c r="K33"/>
      <c r="L33"/>
    </row>
    <row r="34" spans="5:12" s="1" customFormat="1" x14ac:dyDescent="0.25">
      <c r="G34"/>
      <c r="K34"/>
      <c r="L34"/>
    </row>
    <row r="35" spans="5:12" s="1" customFormat="1" x14ac:dyDescent="0.25">
      <c r="G35"/>
      <c r="K35"/>
      <c r="L35"/>
    </row>
    <row r="36" spans="5:12" s="1" customFormat="1" x14ac:dyDescent="0.25">
      <c r="E36" s="25"/>
      <c r="G36"/>
      <c r="K36"/>
      <c r="L36"/>
    </row>
    <row r="37" spans="5:12" s="1" customFormat="1" x14ac:dyDescent="0.25">
      <c r="G37"/>
      <c r="K37"/>
      <c r="L37"/>
    </row>
    <row r="38" spans="5:12" s="1" customFormat="1" x14ac:dyDescent="0.25">
      <c r="G38"/>
      <c r="K38"/>
      <c r="L38"/>
    </row>
    <row r="39" spans="5:12" s="1" customFormat="1" x14ac:dyDescent="0.25">
      <c r="E39" s="25"/>
      <c r="G39"/>
      <c r="K39"/>
      <c r="L39"/>
    </row>
    <row r="40" spans="5:12" s="1" customFormat="1" x14ac:dyDescent="0.25">
      <c r="G40"/>
      <c r="K40"/>
      <c r="L40"/>
    </row>
    <row r="41" spans="5:12" s="1" customFormat="1" x14ac:dyDescent="0.25">
      <c r="K41"/>
    </row>
    <row r="42" spans="5:12" s="1" customFormat="1" x14ac:dyDescent="0.25">
      <c r="E42" s="25"/>
      <c r="K42"/>
    </row>
    <row r="43" spans="5:12" s="1" customFormat="1" x14ac:dyDescent="0.25"/>
    <row r="44" spans="5:12" s="1" customFormat="1" x14ac:dyDescent="0.25"/>
    <row r="45" spans="5:12" s="1" customFormat="1" x14ac:dyDescent="0.25">
      <c r="E45" s="25"/>
    </row>
    <row r="46" spans="5:12" s="1" customFormat="1" x14ac:dyDescent="0.25"/>
    <row r="47" spans="5:12" s="1" customFormat="1" x14ac:dyDescent="0.25"/>
    <row r="48" spans="5:12" s="1" customFormat="1" x14ac:dyDescent="0.25">
      <c r="E48" s="25"/>
    </row>
    <row r="49" spans="1:11" s="1" customFormat="1" x14ac:dyDescent="0.25"/>
    <row r="50" spans="1:11" s="1" customFormat="1" x14ac:dyDescent="0.25"/>
    <row r="51" spans="1:11" s="1" customFormat="1" x14ac:dyDescent="0.25">
      <c r="E51" s="25"/>
    </row>
    <row r="52" spans="1:11" s="1" customFormat="1" x14ac:dyDescent="0.25"/>
    <row r="53" spans="1:11" s="1" customFormat="1" x14ac:dyDescent="0.25"/>
    <row r="54" spans="1:11" s="1" customFormat="1" x14ac:dyDescent="0.25">
      <c r="E54" s="25"/>
    </row>
    <row r="55" spans="1:11" s="1" customFormat="1" x14ac:dyDescent="0.25"/>
    <row r="56" spans="1:11" s="1" customFormat="1" x14ac:dyDescent="0.25"/>
    <row r="57" spans="1:11" s="1" customFormat="1" x14ac:dyDescent="0.25"/>
    <row r="58" spans="1:11" s="1" customFormat="1" x14ac:dyDescent="0.25"/>
    <row r="59" spans="1:11" s="1" customFormat="1" x14ac:dyDescent="0.25"/>
    <row r="60" spans="1:11" s="1" customFormat="1" x14ac:dyDescent="0.25"/>
    <row r="61" spans="1:11" s="1" customFormat="1" ht="9" customHeight="1" x14ac:dyDescent="0.25">
      <c r="E61" s="25"/>
    </row>
    <row r="62" spans="1:11" s="1" customFormat="1" x14ac:dyDescent="0.25">
      <c r="E62" s="25"/>
    </row>
    <row r="63" spans="1:11" s="1" customFormat="1" x14ac:dyDescent="0.25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s="1" customFormat="1" x14ac:dyDescent="0.25">
      <c r="A64" s="26" t="str">
        <f>+Innhold!B53</f>
        <v>Finans Norge / Skadestatistikk</v>
      </c>
      <c r="E64" s="185">
        <f>Innhold!H12</f>
        <v>3</v>
      </c>
      <c r="G64" s="26" t="str">
        <f>+Innhold!B53</f>
        <v>Finans Norge / Skadestatistikk</v>
      </c>
      <c r="K64" s="185">
        <f>Innhold!H14</f>
        <v>4</v>
      </c>
    </row>
    <row r="65" spans="1:11" s="1" customFormat="1" x14ac:dyDescent="0.25">
      <c r="A65" s="26" t="str">
        <f>+Innhold!B54</f>
        <v>Premiestatistikk skadeforsikring 3. kvartal 2018</v>
      </c>
      <c r="E65" s="184"/>
      <c r="G65" s="26" t="str">
        <f>+Innhold!B54</f>
        <v>Premiestatistikk skadeforsikring 3. kvartal 2018</v>
      </c>
      <c r="K65" s="183"/>
    </row>
    <row r="69" spans="1:11" x14ac:dyDescent="0.25">
      <c r="A69" s="169"/>
      <c r="B69" s="170"/>
    </row>
    <row r="71" spans="1:11" x14ac:dyDescent="0.25">
      <c r="A71" s="169"/>
      <c r="B71" s="170"/>
    </row>
    <row r="73" spans="1:11" x14ac:dyDescent="0.25">
      <c r="A73" s="172" t="s">
        <v>60</v>
      </c>
    </row>
    <row r="74" spans="1:11" x14ac:dyDescent="0.25">
      <c r="A74" s="169" t="s">
        <v>83</v>
      </c>
      <c r="B74" s="170">
        <f>+'Tab5'!G9/100</f>
        <v>0.25823509059807415</v>
      </c>
      <c r="C74" s="169">
        <v>1</v>
      </c>
      <c r="D74" s="169">
        <v>0</v>
      </c>
      <c r="E74" s="169">
        <v>0</v>
      </c>
      <c r="F74" s="169">
        <v>0</v>
      </c>
      <c r="G74" s="169"/>
      <c r="H74" s="169"/>
      <c r="I74" s="169">
        <v>0</v>
      </c>
    </row>
    <row r="75" spans="1:11" x14ac:dyDescent="0.25">
      <c r="A75" s="169" t="s">
        <v>82</v>
      </c>
      <c r="B75" s="170">
        <f>+'Tab5'!G7/100</f>
        <v>0.21124130767561394</v>
      </c>
      <c r="C75" s="169">
        <v>1</v>
      </c>
      <c r="D75" s="169">
        <v>0</v>
      </c>
      <c r="E75" s="169">
        <v>0</v>
      </c>
      <c r="F75" s="169">
        <v>0</v>
      </c>
      <c r="G75" s="169"/>
      <c r="H75" s="169"/>
      <c r="I75" s="169">
        <v>0</v>
      </c>
    </row>
    <row r="76" spans="1:11" x14ac:dyDescent="0.25">
      <c r="A76" s="169" t="s">
        <v>85</v>
      </c>
      <c r="B76" s="170">
        <f>+'Tab5'!G10/100</f>
        <v>0.13064510702285745</v>
      </c>
      <c r="C76" s="169">
        <v>1</v>
      </c>
      <c r="D76" s="169">
        <v>0</v>
      </c>
      <c r="E76" s="169">
        <v>0</v>
      </c>
      <c r="F76" s="169">
        <v>0</v>
      </c>
      <c r="G76" s="169"/>
      <c r="H76" s="169"/>
      <c r="I76" s="169">
        <v>0</v>
      </c>
    </row>
    <row r="77" spans="1:11" x14ac:dyDescent="0.25">
      <c r="A77" s="169" t="s">
        <v>51</v>
      </c>
      <c r="B77" s="170">
        <f>+'Tab5'!G11/100</f>
        <v>0.10633217573867154</v>
      </c>
      <c r="C77" s="169">
        <v>1</v>
      </c>
      <c r="D77" s="169">
        <v>0</v>
      </c>
      <c r="E77" s="169">
        <v>0</v>
      </c>
      <c r="F77" s="169">
        <v>0</v>
      </c>
      <c r="G77" s="169"/>
      <c r="H77" s="169"/>
      <c r="I77" s="169">
        <v>0</v>
      </c>
    </row>
    <row r="78" spans="1:11" x14ac:dyDescent="0.25">
      <c r="A78" s="169" t="s">
        <v>21</v>
      </c>
      <c r="B78" s="170">
        <f>1-SUM(B74:B77)</f>
        <v>0.29354631896478289</v>
      </c>
      <c r="C78" s="169">
        <v>1</v>
      </c>
      <c r="D78" s="169">
        <v>0</v>
      </c>
      <c r="E78" s="169">
        <v>0</v>
      </c>
      <c r="F78" s="169">
        <v>0</v>
      </c>
      <c r="G78" s="169"/>
      <c r="H78" s="169"/>
      <c r="I78" s="169">
        <v>0</v>
      </c>
    </row>
    <row r="81" spans="1:17" x14ac:dyDescent="0.25">
      <c r="A81" s="172" t="s">
        <v>63</v>
      </c>
    </row>
    <row r="82" spans="1:17" x14ac:dyDescent="0.25">
      <c r="A82" s="169" t="s">
        <v>52</v>
      </c>
      <c r="B82" s="169">
        <f>+'Tab3'!F26/1000</f>
        <v>11486.885</v>
      </c>
      <c r="C82" s="169">
        <f>+'Tab3'!G26/1000</f>
        <v>11907.805</v>
      </c>
    </row>
    <row r="83" spans="1:17" x14ac:dyDescent="0.25">
      <c r="A83" s="169"/>
      <c r="B83" s="173" t="str">
        <f>Dato_1årsiden</f>
        <v>30.09.2017</v>
      </c>
      <c r="C83" s="173" t="str">
        <f>Dato_nå</f>
        <v>30.09.2018</v>
      </c>
    </row>
    <row r="84" spans="1:17" x14ac:dyDescent="0.25">
      <c r="A84" s="169" t="s">
        <v>18</v>
      </c>
      <c r="B84" s="174">
        <f>+'Tab3'!F22/1000</f>
        <v>2317.1570000000002</v>
      </c>
      <c r="C84" s="174">
        <f>+'Tab3'!G22/1000</f>
        <v>2422.6019999999999</v>
      </c>
    </row>
    <row r="85" spans="1:17" x14ac:dyDescent="0.25">
      <c r="A85" s="169" t="s">
        <v>55</v>
      </c>
      <c r="B85" s="174">
        <f>+'Tab3'!F23/1000</f>
        <v>7394.6909999999998</v>
      </c>
      <c r="C85" s="174">
        <f>+'Tab3'!G23/1000</f>
        <v>7536.3429999999998</v>
      </c>
    </row>
    <row r="86" spans="1:17" x14ac:dyDescent="0.25">
      <c r="A86" s="169" t="s">
        <v>56</v>
      </c>
      <c r="B86" s="174">
        <f>'Tab3'!F26/1000-B84-B85</f>
        <v>1775.0369999999994</v>
      </c>
      <c r="C86" s="174">
        <f>'Tab3'!G26/1000-C84-C85</f>
        <v>1948.8600000000015</v>
      </c>
    </row>
    <row r="87" spans="1:17" x14ac:dyDescent="0.25">
      <c r="A87" s="169" t="s">
        <v>86</v>
      </c>
      <c r="B87" s="174">
        <f>+'Tab3'!J26/1000</f>
        <v>7550.8940000000002</v>
      </c>
      <c r="C87" s="174">
        <f>+'Tab3'!K26/1000</f>
        <v>7819.1289999999999</v>
      </c>
    </row>
    <row r="88" spans="1:17" x14ac:dyDescent="0.25">
      <c r="A88" s="169" t="s">
        <v>53</v>
      </c>
      <c r="B88" s="174">
        <f>'Tab3'!F30/1000+'Tab3'!J30/1000</f>
        <v>1067.202</v>
      </c>
      <c r="C88" s="174">
        <f>'Tab3'!G30/1000+'Tab3'!K30/1000</f>
        <v>1064.2670000000001</v>
      </c>
    </row>
    <row r="89" spans="1:17" x14ac:dyDescent="0.25">
      <c r="A89" s="169" t="s">
        <v>54</v>
      </c>
      <c r="B89" s="174">
        <f>+'Tab3'!J31/1000</f>
        <v>2261.7570000000001</v>
      </c>
      <c r="C89" s="174">
        <f>+'Tab3'!K31/1000</f>
        <v>2221.1729999999998</v>
      </c>
    </row>
    <row r="90" spans="1:17" x14ac:dyDescent="0.25">
      <c r="A90" s="169" t="s">
        <v>25</v>
      </c>
      <c r="B90" s="174">
        <f>+'Tab3'!F41/1000</f>
        <v>3266.26</v>
      </c>
      <c r="C90" s="174">
        <f>+'Tab3'!G41/1000</f>
        <v>3375.7719999999999</v>
      </c>
    </row>
    <row r="91" spans="1:17" x14ac:dyDescent="0.25">
      <c r="A91" s="169" t="s">
        <v>26</v>
      </c>
      <c r="B91" s="174">
        <f>+'Tab3'!J42/1000</f>
        <v>1613.817</v>
      </c>
      <c r="C91" s="174">
        <f>+'Tab3'!K42/1000</f>
        <v>1758.1969999999999</v>
      </c>
    </row>
    <row r="95" spans="1:17" x14ac:dyDescent="0.25">
      <c r="A95" s="172" t="s">
        <v>62</v>
      </c>
      <c r="G95" s="175" t="s">
        <v>80</v>
      </c>
    </row>
    <row r="96" spans="1:17" x14ac:dyDescent="0.25">
      <c r="A96" s="169"/>
      <c r="B96" s="176">
        <v>42004</v>
      </c>
      <c r="C96" s="176">
        <v>42369</v>
      </c>
      <c r="D96" s="176">
        <v>42735</v>
      </c>
      <c r="E96" s="176" t="str">
        <f>G96</f>
        <v>30.09.2018</v>
      </c>
      <c r="F96" s="176"/>
      <c r="G96" s="176" t="str">
        <f>C83</f>
        <v>30.09.2018</v>
      </c>
      <c r="H96" s="176"/>
      <c r="I96" s="176"/>
      <c r="J96" s="177"/>
      <c r="K96" s="176"/>
      <c r="L96" s="176"/>
      <c r="M96" s="176"/>
      <c r="N96" s="176"/>
      <c r="O96" s="176"/>
      <c r="P96" s="176"/>
      <c r="Q96" s="176"/>
    </row>
    <row r="97" spans="1:17" x14ac:dyDescent="0.25">
      <c r="A97" s="169"/>
      <c r="B97" s="170">
        <f>B98/B101</f>
        <v>0.38367106973506798</v>
      </c>
      <c r="C97" s="170">
        <f>C98/C101</f>
        <v>0.38262458117320863</v>
      </c>
      <c r="D97" s="170">
        <f>D98/D101</f>
        <v>0.37475650653602993</v>
      </c>
      <c r="E97" s="170">
        <f>E98/E101</f>
        <v>0.36108364034265072</v>
      </c>
      <c r="F97" s="170"/>
      <c r="G97" s="170">
        <f>G98/G101</f>
        <v>0.36108364034265072</v>
      </c>
      <c r="H97" s="170"/>
      <c r="I97" s="170"/>
      <c r="J97" s="170"/>
      <c r="K97" s="170"/>
      <c r="L97" s="170"/>
      <c r="M97" s="170"/>
      <c r="N97" s="170"/>
      <c r="O97" s="170"/>
      <c r="P97" s="170"/>
      <c r="Q97" s="170"/>
    </row>
    <row r="98" spans="1:17" x14ac:dyDescent="0.25">
      <c r="A98" s="169" t="s">
        <v>59</v>
      </c>
      <c r="B98" s="178">
        <v>7884.6679999999997</v>
      </c>
      <c r="C98" s="178">
        <v>7875.8249999999998</v>
      </c>
      <c r="D98" s="178">
        <v>7750.8190000000004</v>
      </c>
      <c r="E98" s="178">
        <f>G98</f>
        <v>7881.46</v>
      </c>
      <c r="F98" s="169"/>
      <c r="G98" s="169">
        <f>('Tab3'!G19+'Tab3'!K19)/1000</f>
        <v>7881.46</v>
      </c>
      <c r="H98" s="169"/>
      <c r="I98" s="169"/>
      <c r="J98" s="169"/>
      <c r="K98" s="169"/>
      <c r="L98" s="169"/>
      <c r="M98" s="169"/>
      <c r="N98" s="169"/>
      <c r="O98" s="169"/>
      <c r="P98" s="169"/>
      <c r="Q98" s="169"/>
    </row>
    <row r="99" spans="1:17" x14ac:dyDescent="0.25">
      <c r="A99" s="169" t="s">
        <v>58</v>
      </c>
      <c r="B99" s="178">
        <f>B101-B98</f>
        <v>12665.925000000001</v>
      </c>
      <c r="C99" s="178">
        <f>C101-C98</f>
        <v>12707.862999999998</v>
      </c>
      <c r="D99" s="178">
        <f>D101-D98</f>
        <v>12931.460999999999</v>
      </c>
      <c r="E99" s="178">
        <f>E101-E98</f>
        <v>13945.781999999999</v>
      </c>
      <c r="F99" s="169"/>
      <c r="G99" s="169">
        <f>G101-G98</f>
        <v>13945.781999999999</v>
      </c>
      <c r="H99" s="169"/>
      <c r="I99" s="169"/>
      <c r="J99" s="169"/>
      <c r="K99" s="169"/>
      <c r="L99" s="169"/>
      <c r="M99" s="169"/>
      <c r="N99" s="169"/>
      <c r="O99" s="169"/>
      <c r="P99" s="169"/>
      <c r="Q99" s="169"/>
    </row>
    <row r="100" spans="1:17" x14ac:dyDescent="0.25">
      <c r="A100" s="169"/>
      <c r="B100" s="178"/>
      <c r="C100" s="178"/>
      <c r="D100" s="178"/>
      <c r="E100" s="178"/>
      <c r="F100" s="169"/>
      <c r="G100" s="169"/>
      <c r="H100" s="169"/>
      <c r="I100" s="169"/>
      <c r="J100" s="169"/>
      <c r="K100" s="169"/>
      <c r="L100" s="169"/>
    </row>
    <row r="101" spans="1:17" x14ac:dyDescent="0.25">
      <c r="A101" s="169" t="s">
        <v>57</v>
      </c>
      <c r="B101" s="178">
        <v>20550.593000000001</v>
      </c>
      <c r="C101" s="178">
        <v>20583.687999999998</v>
      </c>
      <c r="D101" s="178">
        <v>20682.28</v>
      </c>
      <c r="E101" s="178">
        <f>G101</f>
        <v>21827.241999999998</v>
      </c>
      <c r="F101" s="169"/>
      <c r="G101" s="169">
        <f>('Tab3'!G12+'Tab3'!K12)/1000</f>
        <v>21827.241999999998</v>
      </c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</row>
    <row r="105" spans="1:17" x14ac:dyDescent="0.25">
      <c r="A105" s="172" t="s">
        <v>61</v>
      </c>
    </row>
    <row r="106" spans="1:17" x14ac:dyDescent="0.25">
      <c r="A106" s="171" t="s">
        <v>52</v>
      </c>
      <c r="B106" s="179">
        <f>'Tab3'!G48</f>
        <v>37760378</v>
      </c>
    </row>
    <row r="107" spans="1:17" x14ac:dyDescent="0.25">
      <c r="A107" s="171" t="s">
        <v>86</v>
      </c>
      <c r="B107" s="179">
        <f>'Tab3'!K48</f>
        <v>20612386</v>
      </c>
    </row>
    <row r="112" spans="1:17" x14ac:dyDescent="0.25">
      <c r="A112" s="180"/>
      <c r="B112" s="169"/>
    </row>
    <row r="113" spans="1:2" x14ac:dyDescent="0.25">
      <c r="A113" s="180"/>
      <c r="B113" s="169"/>
    </row>
    <row r="114" spans="1:2" x14ac:dyDescent="0.25">
      <c r="A114" s="180"/>
      <c r="B114" s="169"/>
    </row>
    <row r="115" spans="1:2" x14ac:dyDescent="0.25">
      <c r="A115" s="180"/>
      <c r="B115" s="169"/>
    </row>
    <row r="116" spans="1:2" x14ac:dyDescent="0.25">
      <c r="A116" s="180"/>
      <c r="B116" s="169"/>
    </row>
    <row r="117" spans="1:2" x14ac:dyDescent="0.25">
      <c r="A117" s="180"/>
      <c r="B117" s="169"/>
    </row>
    <row r="118" spans="1:2" x14ac:dyDescent="0.25">
      <c r="A118" s="180"/>
      <c r="B118" s="169"/>
    </row>
    <row r="119" spans="1:2" x14ac:dyDescent="0.25">
      <c r="A119" s="180"/>
      <c r="B119" s="169"/>
    </row>
    <row r="120" spans="1:2" x14ac:dyDescent="0.25">
      <c r="A120" s="180"/>
      <c r="B120" s="169"/>
    </row>
    <row r="121" spans="1:2" x14ac:dyDescent="0.25">
      <c r="A121" s="180"/>
      <c r="B121" s="169"/>
    </row>
    <row r="122" spans="1:2" x14ac:dyDescent="0.25">
      <c r="A122" s="180"/>
      <c r="B122" s="169"/>
    </row>
    <row r="123" spans="1:2" x14ac:dyDescent="0.25">
      <c r="A123" s="180"/>
      <c r="B123" s="169"/>
    </row>
    <row r="124" spans="1:2" x14ac:dyDescent="0.25">
      <c r="A124" s="180"/>
      <c r="B124" s="169"/>
    </row>
    <row r="125" spans="1:2" x14ac:dyDescent="0.25">
      <c r="A125" s="180"/>
      <c r="B125" s="169"/>
    </row>
    <row r="126" spans="1:2" x14ac:dyDescent="0.25">
      <c r="A126" s="180"/>
      <c r="B126" s="169"/>
    </row>
    <row r="127" spans="1:2" x14ac:dyDescent="0.25">
      <c r="A127" s="180"/>
      <c r="B127" s="169"/>
    </row>
    <row r="128" spans="1:2" x14ac:dyDescent="0.25">
      <c r="A128" s="180"/>
      <c r="B128" s="169"/>
    </row>
    <row r="129" spans="1:2" x14ac:dyDescent="0.25">
      <c r="A129" s="180"/>
      <c r="B129" s="169"/>
    </row>
    <row r="130" spans="1:2" x14ac:dyDescent="0.25">
      <c r="A130" s="180"/>
      <c r="B130" s="169"/>
    </row>
    <row r="131" spans="1:2" x14ac:dyDescent="0.25">
      <c r="A131" s="180"/>
      <c r="B131" s="169"/>
    </row>
    <row r="132" spans="1:2" x14ac:dyDescent="0.25">
      <c r="A132" s="180"/>
      <c r="B132" s="169"/>
    </row>
    <row r="133" spans="1:2" x14ac:dyDescent="0.25">
      <c r="A133" s="180"/>
      <c r="B133" s="169"/>
    </row>
    <row r="134" spans="1:2" x14ac:dyDescent="0.25">
      <c r="A134" s="180"/>
      <c r="B134" s="169"/>
    </row>
    <row r="135" spans="1:2" x14ac:dyDescent="0.25">
      <c r="A135" s="180"/>
      <c r="B135" s="169"/>
    </row>
    <row r="136" spans="1:2" x14ac:dyDescent="0.25">
      <c r="A136" s="180"/>
      <c r="B136" s="169"/>
    </row>
    <row r="137" spans="1:2" x14ac:dyDescent="0.25">
      <c r="A137" s="180"/>
      <c r="B137" s="169"/>
    </row>
    <row r="138" spans="1:2" x14ac:dyDescent="0.25">
      <c r="A138" s="180"/>
      <c r="B138" s="169"/>
    </row>
    <row r="139" spans="1:2" x14ac:dyDescent="0.25">
      <c r="A139" s="180"/>
      <c r="B139" s="169"/>
    </row>
    <row r="140" spans="1:2" x14ac:dyDescent="0.25">
      <c r="A140" s="180"/>
      <c r="B140" s="169"/>
    </row>
    <row r="141" spans="1:2" x14ac:dyDescent="0.25">
      <c r="A141" s="180"/>
      <c r="B141" s="169"/>
    </row>
    <row r="142" spans="1:2" x14ac:dyDescent="0.25">
      <c r="A142" s="180"/>
      <c r="B142" s="169"/>
    </row>
    <row r="143" spans="1:2" x14ac:dyDescent="0.25">
      <c r="A143" s="180"/>
      <c r="B143" s="169"/>
    </row>
    <row r="144" spans="1:2" x14ac:dyDescent="0.25">
      <c r="A144" s="180"/>
      <c r="B144" s="169"/>
    </row>
    <row r="145" spans="1:2" x14ac:dyDescent="0.25">
      <c r="A145" s="180"/>
      <c r="B145" s="169"/>
    </row>
    <row r="146" spans="1:2" x14ac:dyDescent="0.25">
      <c r="A146" s="180"/>
      <c r="B146" s="169"/>
    </row>
    <row r="147" spans="1:2" x14ac:dyDescent="0.25">
      <c r="A147" s="180"/>
      <c r="B147" s="169"/>
    </row>
    <row r="148" spans="1:2" x14ac:dyDescent="0.25">
      <c r="A148" s="180"/>
      <c r="B148" s="169"/>
    </row>
    <row r="149" spans="1:2" x14ac:dyDescent="0.25">
      <c r="A149" s="180"/>
      <c r="B149" s="169"/>
    </row>
    <row r="150" spans="1:2" x14ac:dyDescent="0.25">
      <c r="A150" s="180"/>
      <c r="B150" s="169"/>
    </row>
    <row r="151" spans="1:2" x14ac:dyDescent="0.25">
      <c r="A151" s="180"/>
      <c r="B151" s="169"/>
    </row>
    <row r="152" spans="1:2" x14ac:dyDescent="0.25">
      <c r="A152" s="180"/>
      <c r="B152" s="169"/>
    </row>
    <row r="153" spans="1:2" x14ac:dyDescent="0.25">
      <c r="A153" s="180"/>
      <c r="B153" s="169"/>
    </row>
    <row r="154" spans="1:2" x14ac:dyDescent="0.25">
      <c r="A154" s="180"/>
      <c r="B154" s="169"/>
    </row>
    <row r="155" spans="1:2" x14ac:dyDescent="0.25">
      <c r="A155" s="180"/>
      <c r="B155" s="169"/>
    </row>
    <row r="156" spans="1:2" x14ac:dyDescent="0.25">
      <c r="A156" s="180"/>
      <c r="B156" s="169"/>
    </row>
    <row r="157" spans="1:2" x14ac:dyDescent="0.25">
      <c r="A157" s="180"/>
      <c r="B157" s="169"/>
    </row>
    <row r="158" spans="1:2" x14ac:dyDescent="0.25">
      <c r="A158" s="180"/>
      <c r="B158" s="169"/>
    </row>
    <row r="159" spans="1:2" x14ac:dyDescent="0.25">
      <c r="A159" s="180"/>
      <c r="B159" s="169"/>
    </row>
    <row r="160" spans="1:2" x14ac:dyDescent="0.25">
      <c r="A160" s="180"/>
      <c r="B160" s="169"/>
    </row>
    <row r="161" spans="1:2" x14ac:dyDescent="0.25">
      <c r="A161" s="180"/>
      <c r="B161" s="169"/>
    </row>
    <row r="162" spans="1:2" x14ac:dyDescent="0.25">
      <c r="A162" s="180"/>
      <c r="B162" s="169"/>
    </row>
    <row r="163" spans="1:2" x14ac:dyDescent="0.25">
      <c r="A163" s="180"/>
      <c r="B163" s="169"/>
    </row>
    <row r="164" spans="1:2" x14ac:dyDescent="0.25">
      <c r="A164" s="180"/>
      <c r="B164" s="169"/>
    </row>
    <row r="165" spans="1:2" x14ac:dyDescent="0.25">
      <c r="A165" s="180"/>
      <c r="B165" s="169"/>
    </row>
    <row r="166" spans="1:2" x14ac:dyDescent="0.25">
      <c r="A166" s="180"/>
      <c r="B166" s="169"/>
    </row>
    <row r="167" spans="1:2" x14ac:dyDescent="0.25">
      <c r="A167" s="180"/>
      <c r="B167" s="169"/>
    </row>
    <row r="168" spans="1:2" x14ac:dyDescent="0.25">
      <c r="A168" s="180"/>
      <c r="B168" s="169"/>
    </row>
    <row r="169" spans="1:2" x14ac:dyDescent="0.25">
      <c r="A169" s="180"/>
      <c r="B169" s="169"/>
    </row>
    <row r="170" spans="1:2" x14ac:dyDescent="0.25">
      <c r="A170" s="180"/>
      <c r="B170" s="169"/>
    </row>
    <row r="171" spans="1:2" x14ac:dyDescent="0.25">
      <c r="A171" s="180"/>
      <c r="B171" s="169"/>
    </row>
    <row r="172" spans="1:2" x14ac:dyDescent="0.25">
      <c r="A172" s="180"/>
      <c r="B172" s="169"/>
    </row>
    <row r="173" spans="1:2" x14ac:dyDescent="0.25">
      <c r="A173" s="180"/>
      <c r="B173" s="169"/>
    </row>
    <row r="174" spans="1:2" x14ac:dyDescent="0.25">
      <c r="A174" s="180"/>
      <c r="B174" s="169"/>
    </row>
    <row r="175" spans="1:2" x14ac:dyDescent="0.25">
      <c r="A175" s="180"/>
      <c r="B175" s="169"/>
    </row>
    <row r="176" spans="1:2" x14ac:dyDescent="0.25">
      <c r="A176" s="180"/>
      <c r="B176" s="169"/>
    </row>
    <row r="177" spans="1:3" x14ac:dyDescent="0.25">
      <c r="A177" s="180"/>
      <c r="B177" s="169"/>
    </row>
    <row r="178" spans="1:3" x14ac:dyDescent="0.25">
      <c r="A178" s="180"/>
      <c r="B178" s="169"/>
    </row>
    <row r="179" spans="1:3" x14ac:dyDescent="0.25">
      <c r="A179" s="180"/>
      <c r="B179" s="169"/>
    </row>
    <row r="180" spans="1:3" x14ac:dyDescent="0.25">
      <c r="A180" s="180"/>
      <c r="B180" s="169"/>
    </row>
    <row r="181" spans="1:3" x14ac:dyDescent="0.25">
      <c r="A181" s="180"/>
      <c r="B181" s="169"/>
      <c r="C181" s="169"/>
    </row>
    <row r="182" spans="1:3" x14ac:dyDescent="0.25">
      <c r="A182" s="180"/>
      <c r="B182" s="169"/>
    </row>
    <row r="183" spans="1:3" x14ac:dyDescent="0.25">
      <c r="A183" s="180"/>
      <c r="B183" s="169"/>
    </row>
    <row r="184" spans="1:3" x14ac:dyDescent="0.25">
      <c r="A184" s="180"/>
      <c r="B184" s="169"/>
    </row>
    <row r="185" spans="1:3" x14ac:dyDescent="0.25">
      <c r="A185" s="180"/>
      <c r="B185" s="169"/>
    </row>
    <row r="186" spans="1:3" x14ac:dyDescent="0.25">
      <c r="A186" s="180"/>
      <c r="B186" s="169"/>
    </row>
    <row r="187" spans="1:3" x14ac:dyDescent="0.25">
      <c r="A187" s="180"/>
      <c r="B187" s="169"/>
    </row>
    <row r="188" spans="1:3" x14ac:dyDescent="0.25">
      <c r="A188" s="180"/>
      <c r="B188" s="169"/>
    </row>
    <row r="189" spans="1:3" x14ac:dyDescent="0.25">
      <c r="A189" s="180"/>
      <c r="B189" s="169"/>
    </row>
    <row r="190" spans="1:3" x14ac:dyDescent="0.25">
      <c r="A190" s="180"/>
      <c r="B190" s="169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0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showGridLines="0" showRowColHeaders="0" zoomScaleNormal="100" workbookViewId="0"/>
  </sheetViews>
  <sheetFormatPr defaultColWidth="11.5" defaultRowHeight="13.6" x14ac:dyDescent="0.25"/>
  <cols>
    <col min="1" max="1" width="38.625" style="1" customWidth="1"/>
    <col min="2" max="4" width="14.125" style="1" customWidth="1"/>
    <col min="5" max="5" width="6.625" style="1" customWidth="1"/>
    <col min="6" max="8" width="14.125" style="1" customWidth="1"/>
    <col min="9" max="9" width="6.625" style="1" customWidth="1"/>
    <col min="10" max="12" width="14.125" style="1" customWidth="1"/>
    <col min="16" max="16384" width="11.5" style="1"/>
  </cols>
  <sheetData>
    <row r="1" spans="1:12" ht="5.3" customHeight="1" x14ac:dyDescent="0.25"/>
    <row r="2" spans="1:12" x14ac:dyDescent="0.25">
      <c r="A2" s="69" t="s">
        <v>0</v>
      </c>
      <c r="B2" s="3"/>
      <c r="C2" s="3"/>
      <c r="F2" s="3"/>
      <c r="G2" s="3"/>
      <c r="J2" s="3"/>
      <c r="K2" s="3"/>
    </row>
    <row r="3" spans="1:12" ht="5.95" customHeight="1" x14ac:dyDescent="0.25">
      <c r="A3" s="4"/>
      <c r="B3" s="3"/>
      <c r="C3" s="3"/>
      <c r="F3" s="3"/>
      <c r="G3" s="3"/>
      <c r="J3" s="3"/>
      <c r="K3" s="3"/>
    </row>
    <row r="4" spans="1:12" ht="16.3" thickBot="1" x14ac:dyDescent="0.3">
      <c r="A4" s="5" t="s">
        <v>47</v>
      </c>
      <c r="B4" s="97"/>
      <c r="C4" s="97" t="s">
        <v>105</v>
      </c>
      <c r="F4" s="97"/>
      <c r="G4" s="97" t="s">
        <v>92</v>
      </c>
      <c r="J4" s="97"/>
      <c r="K4" s="97" t="s">
        <v>93</v>
      </c>
    </row>
    <row r="5" spans="1:12" x14ac:dyDescent="0.25">
      <c r="A5" s="32"/>
      <c r="B5" s="188" t="s">
        <v>1</v>
      </c>
      <c r="C5" s="187"/>
      <c r="D5" s="36" t="s">
        <v>10</v>
      </c>
      <c r="F5" s="186" t="s">
        <v>1</v>
      </c>
      <c r="G5" s="187"/>
      <c r="H5" s="36" t="s">
        <v>10</v>
      </c>
      <c r="J5" s="186" t="s">
        <v>1</v>
      </c>
      <c r="K5" s="187"/>
      <c r="L5" s="36" t="s">
        <v>10</v>
      </c>
    </row>
    <row r="6" spans="1:12" ht="14.3" thickBot="1" x14ac:dyDescent="0.3">
      <c r="A6" s="33" t="s">
        <v>9</v>
      </c>
      <c r="B6" s="34" t="s">
        <v>153</v>
      </c>
      <c r="C6" s="65" t="s">
        <v>154</v>
      </c>
      <c r="D6" s="37" t="s">
        <v>11</v>
      </c>
      <c r="F6" s="92" t="s">
        <v>153</v>
      </c>
      <c r="G6" s="65" t="s">
        <v>154</v>
      </c>
      <c r="H6" s="37" t="s">
        <v>11</v>
      </c>
      <c r="J6" s="92" t="s">
        <v>153</v>
      </c>
      <c r="K6" s="65" t="s">
        <v>154</v>
      </c>
      <c r="L6" s="37" t="s">
        <v>11</v>
      </c>
    </row>
    <row r="7" spans="1:12" x14ac:dyDescent="0.25">
      <c r="A7" s="45" t="s">
        <v>12</v>
      </c>
      <c r="B7" s="57"/>
      <c r="C7" s="27"/>
      <c r="D7" s="35"/>
      <c r="F7" s="91"/>
      <c r="G7" s="27"/>
      <c r="H7" s="35"/>
      <c r="J7" s="91"/>
      <c r="K7" s="27"/>
      <c r="L7" s="35"/>
    </row>
    <row r="8" spans="1:12" x14ac:dyDescent="0.25">
      <c r="A8" s="47" t="s">
        <v>13</v>
      </c>
      <c r="B8" s="58">
        <v>17629977</v>
      </c>
      <c r="C8" s="58">
        <v>18110624</v>
      </c>
      <c r="D8" s="75">
        <v>2.7263053150891801</v>
      </c>
      <c r="F8" s="88">
        <v>15303113</v>
      </c>
      <c r="G8" s="58">
        <v>15723096</v>
      </c>
      <c r="H8" s="75">
        <v>2.7444285355535176</v>
      </c>
      <c r="J8" s="88">
        <v>2326864</v>
      </c>
      <c r="K8" s="58">
        <v>2387528</v>
      </c>
      <c r="L8" s="75">
        <v>2.6071141244181009</v>
      </c>
    </row>
    <row r="9" spans="1:12" x14ac:dyDescent="0.25">
      <c r="A9" s="47" t="s">
        <v>14</v>
      </c>
      <c r="B9" s="58">
        <v>1187584</v>
      </c>
      <c r="C9" s="58">
        <v>1135199</v>
      </c>
      <c r="D9" s="75">
        <v>-4.4110563968527696</v>
      </c>
      <c r="F9" s="88">
        <v>54525</v>
      </c>
      <c r="G9" s="58">
        <v>36082</v>
      </c>
      <c r="H9" s="75">
        <v>-33.824850985786334</v>
      </c>
      <c r="J9" s="88">
        <v>1133059</v>
      </c>
      <c r="K9" s="58">
        <v>1099117</v>
      </c>
      <c r="L9" s="75">
        <v>-2.995607466160191</v>
      </c>
    </row>
    <row r="10" spans="1:12" x14ac:dyDescent="0.25">
      <c r="A10" s="47" t="s">
        <v>15</v>
      </c>
      <c r="B10" s="58">
        <v>601884</v>
      </c>
      <c r="C10" s="58">
        <v>637090</v>
      </c>
      <c r="D10" s="75">
        <v>5.8492998650902832</v>
      </c>
      <c r="F10" s="88">
        <v>580414</v>
      </c>
      <c r="G10" s="58">
        <v>615774</v>
      </c>
      <c r="H10" s="75">
        <v>6.0922031515435533</v>
      </c>
      <c r="J10" s="88">
        <v>21470</v>
      </c>
      <c r="K10" s="58">
        <v>21316</v>
      </c>
      <c r="L10" s="75">
        <v>-0.71727992547741037</v>
      </c>
    </row>
    <row r="11" spans="1:12" x14ac:dyDescent="0.25">
      <c r="A11" s="47" t="s">
        <v>16</v>
      </c>
      <c r="B11" s="58">
        <v>1053868</v>
      </c>
      <c r="C11" s="58">
        <v>1117524</v>
      </c>
      <c r="D11" s="75">
        <v>6.0402251515370047</v>
      </c>
      <c r="F11" s="88">
        <v>72418</v>
      </c>
      <c r="G11" s="58">
        <v>73606</v>
      </c>
      <c r="H11" s="75">
        <v>1.6404761247203734</v>
      </c>
      <c r="J11" s="88">
        <v>981450</v>
      </c>
      <c r="K11" s="58">
        <v>1043918</v>
      </c>
      <c r="L11" s="75">
        <v>6.3648683070966428</v>
      </c>
    </row>
    <row r="12" spans="1:12" x14ac:dyDescent="0.25">
      <c r="A12" s="46" t="s">
        <v>106</v>
      </c>
      <c r="B12" s="59">
        <v>21090798</v>
      </c>
      <c r="C12" s="59">
        <v>21827242</v>
      </c>
      <c r="D12" s="76">
        <v>3.4917787368690365</v>
      </c>
      <c r="F12" s="89">
        <v>16409111</v>
      </c>
      <c r="G12" s="59">
        <v>16960685</v>
      </c>
      <c r="H12" s="76">
        <v>3.361388682177846</v>
      </c>
      <c r="J12" s="89">
        <v>4681687</v>
      </c>
      <c r="K12" s="59">
        <v>4866557</v>
      </c>
      <c r="L12" s="76">
        <v>3.948790254453149</v>
      </c>
    </row>
    <row r="13" spans="1:12" x14ac:dyDescent="0.25">
      <c r="A13" s="47"/>
      <c r="B13" s="59"/>
      <c r="C13" s="39"/>
      <c r="D13" s="38"/>
      <c r="F13" s="89"/>
      <c r="G13" s="39"/>
      <c r="H13" s="38"/>
      <c r="J13" s="89"/>
      <c r="K13" s="39"/>
      <c r="L13" s="38"/>
    </row>
    <row r="14" spans="1:12" x14ac:dyDescent="0.25">
      <c r="A14" s="98" t="s">
        <v>17</v>
      </c>
      <c r="B14" s="59"/>
      <c r="C14" s="39"/>
      <c r="D14" s="38"/>
      <c r="F14" s="89"/>
      <c r="G14" s="39"/>
      <c r="H14" s="38"/>
      <c r="J14" s="89"/>
      <c r="K14" s="39"/>
      <c r="L14" s="38"/>
    </row>
    <row r="15" spans="1:12" x14ac:dyDescent="0.25">
      <c r="A15" s="47" t="s">
        <v>13</v>
      </c>
      <c r="B15" s="58">
        <v>6698403</v>
      </c>
      <c r="C15" s="58">
        <v>6655653</v>
      </c>
      <c r="D15" s="75">
        <v>-0.63821182451996394</v>
      </c>
      <c r="F15" s="88">
        <v>5810760</v>
      </c>
      <c r="G15" s="58">
        <v>5765279</v>
      </c>
      <c r="H15" s="75">
        <v>-0.7827031231714956</v>
      </c>
      <c r="J15" s="88">
        <v>887643</v>
      </c>
      <c r="K15" s="58">
        <v>890374</v>
      </c>
      <c r="L15" s="75">
        <v>0.30766873619236562</v>
      </c>
    </row>
    <row r="16" spans="1:12" x14ac:dyDescent="0.25">
      <c r="A16" s="47" t="s">
        <v>14</v>
      </c>
      <c r="B16" s="58">
        <v>430228</v>
      </c>
      <c r="C16" s="58">
        <v>412166</v>
      </c>
      <c r="D16" s="75">
        <v>-4.1982390732355865</v>
      </c>
      <c r="F16" s="88">
        <v>12304</v>
      </c>
      <c r="G16" s="58">
        <v>7201</v>
      </c>
      <c r="H16" s="75">
        <v>-41.474317295188555</v>
      </c>
      <c r="J16" s="88">
        <v>417924</v>
      </c>
      <c r="K16" s="58">
        <v>404965</v>
      </c>
      <c r="L16" s="75">
        <v>-3.1008030168164549</v>
      </c>
    </row>
    <row r="17" spans="1:12" x14ac:dyDescent="0.25">
      <c r="A17" s="47" t="s">
        <v>15</v>
      </c>
      <c r="B17" s="58">
        <v>281049</v>
      </c>
      <c r="C17" s="58">
        <v>292791</v>
      </c>
      <c r="D17" s="75">
        <v>4.1779191528879309</v>
      </c>
      <c r="F17" s="88">
        <v>273606</v>
      </c>
      <c r="G17" s="58">
        <v>285210</v>
      </c>
      <c r="H17" s="75">
        <v>4.2411350628275697</v>
      </c>
      <c r="J17" s="88">
        <v>7443</v>
      </c>
      <c r="K17" s="58">
        <v>7581</v>
      </c>
      <c r="L17" s="75">
        <v>1.8540910923014913</v>
      </c>
    </row>
    <row r="18" spans="1:12" x14ac:dyDescent="0.25">
      <c r="A18" s="47" t="s">
        <v>16</v>
      </c>
      <c r="B18" s="58">
        <v>360358</v>
      </c>
      <c r="C18" s="58">
        <v>368263</v>
      </c>
      <c r="D18" s="75">
        <v>2.1936518684197384</v>
      </c>
      <c r="F18" s="88">
        <v>34989</v>
      </c>
      <c r="G18" s="58">
        <v>36359</v>
      </c>
      <c r="H18" s="75">
        <v>3.9155163051244677</v>
      </c>
      <c r="J18" s="88">
        <v>325369</v>
      </c>
      <c r="K18" s="58">
        <v>331904</v>
      </c>
      <c r="L18" s="75">
        <v>2.0084888234589036</v>
      </c>
    </row>
    <row r="19" spans="1:12" x14ac:dyDescent="0.25">
      <c r="A19" s="46" t="s">
        <v>4</v>
      </c>
      <c r="B19" s="59">
        <v>7892599</v>
      </c>
      <c r="C19" s="59">
        <v>7881460</v>
      </c>
      <c r="D19" s="76">
        <v>-0.14113221766366188</v>
      </c>
      <c r="F19" s="89">
        <v>6207485</v>
      </c>
      <c r="G19" s="59">
        <v>6193142</v>
      </c>
      <c r="H19" s="76">
        <v>-0.23105976091766633</v>
      </c>
      <c r="J19" s="89">
        <v>1685114</v>
      </c>
      <c r="K19" s="59">
        <v>1688318</v>
      </c>
      <c r="L19" s="76">
        <v>0.19013550418547351</v>
      </c>
    </row>
    <row r="20" spans="1:12" x14ac:dyDescent="0.25">
      <c r="A20" s="46"/>
      <c r="B20" s="58"/>
      <c r="C20" s="27"/>
      <c r="D20" s="35"/>
      <c r="F20" s="88"/>
      <c r="G20" s="27"/>
      <c r="H20" s="35"/>
      <c r="J20" s="88"/>
      <c r="K20" s="27"/>
      <c r="L20" s="35"/>
    </row>
    <row r="21" spans="1:12" x14ac:dyDescent="0.25">
      <c r="A21" s="46" t="s">
        <v>94</v>
      </c>
      <c r="B21" s="59"/>
      <c r="C21" s="39"/>
      <c r="D21" s="38"/>
      <c r="F21" s="89"/>
      <c r="G21" s="39"/>
      <c r="H21" s="38"/>
      <c r="J21" s="89"/>
      <c r="K21" s="39"/>
      <c r="L21" s="38"/>
    </row>
    <row r="22" spans="1:12" x14ac:dyDescent="0.25">
      <c r="A22" s="47" t="s">
        <v>18</v>
      </c>
      <c r="B22" s="58">
        <v>2317157</v>
      </c>
      <c r="C22" s="58">
        <v>2422602</v>
      </c>
      <c r="D22" s="75">
        <v>4.5506195739002582</v>
      </c>
      <c r="F22" s="88">
        <v>2317157</v>
      </c>
      <c r="G22" s="58">
        <v>2422602</v>
      </c>
      <c r="H22" s="75">
        <v>4.5506195739002582</v>
      </c>
      <c r="J22" s="88"/>
      <c r="K22" s="58"/>
      <c r="L22" s="75"/>
    </row>
    <row r="23" spans="1:12" x14ac:dyDescent="0.25">
      <c r="A23" s="47" t="s">
        <v>19</v>
      </c>
      <c r="B23" s="58">
        <v>7394691</v>
      </c>
      <c r="C23" s="58">
        <v>7536343</v>
      </c>
      <c r="D23" s="75">
        <v>1.9155905229846657</v>
      </c>
      <c r="F23" s="88">
        <v>7394691</v>
      </c>
      <c r="G23" s="58">
        <v>7536343</v>
      </c>
      <c r="H23" s="75">
        <v>1.9155905229846657</v>
      </c>
      <c r="J23" s="88"/>
      <c r="K23" s="58"/>
      <c r="L23" s="75"/>
    </row>
    <row r="24" spans="1:12" x14ac:dyDescent="0.25">
      <c r="A24" s="47" t="s">
        <v>20</v>
      </c>
      <c r="B24" s="58">
        <v>1383125</v>
      </c>
      <c r="C24" s="58">
        <v>1410765</v>
      </c>
      <c r="D24" s="75">
        <v>1.9983732489832806</v>
      </c>
      <c r="F24" s="88">
        <v>1383125</v>
      </c>
      <c r="G24" s="58">
        <v>1410765</v>
      </c>
      <c r="H24" s="75">
        <v>1.9983732489832806</v>
      </c>
      <c r="J24" s="88"/>
      <c r="K24" s="58"/>
      <c r="L24" s="75"/>
    </row>
    <row r="25" spans="1:12" x14ac:dyDescent="0.25">
      <c r="A25" s="47" t="s">
        <v>96</v>
      </c>
      <c r="B25" s="58">
        <v>0</v>
      </c>
      <c r="C25" s="58">
        <v>0</v>
      </c>
      <c r="D25" s="75">
        <v>0</v>
      </c>
      <c r="F25" s="88"/>
      <c r="G25" s="58"/>
      <c r="H25" s="75"/>
      <c r="J25" s="88">
        <v>0</v>
      </c>
      <c r="K25" s="58">
        <v>0</v>
      </c>
      <c r="L25" s="75">
        <v>0</v>
      </c>
    </row>
    <row r="26" spans="1:12" x14ac:dyDescent="0.25">
      <c r="A26" s="46" t="s">
        <v>102</v>
      </c>
      <c r="B26" s="59">
        <v>19037779</v>
      </c>
      <c r="C26" s="59">
        <v>19726934</v>
      </c>
      <c r="D26" s="76">
        <v>3.619933816859624</v>
      </c>
      <c r="F26" s="89">
        <v>11486885</v>
      </c>
      <c r="G26" s="59">
        <v>11907805</v>
      </c>
      <c r="H26" s="76">
        <v>3.6643528685104796</v>
      </c>
      <c r="J26" s="89">
        <v>7550894</v>
      </c>
      <c r="K26" s="59">
        <v>7819129</v>
      </c>
      <c r="L26" s="76">
        <v>3.5523608197916698</v>
      </c>
    </row>
    <row r="27" spans="1:12" x14ac:dyDescent="0.25">
      <c r="A27" s="46"/>
      <c r="B27" s="58"/>
      <c r="C27" s="27"/>
      <c r="D27" s="35"/>
      <c r="F27" s="88"/>
      <c r="G27" s="27"/>
      <c r="H27" s="35"/>
      <c r="J27" s="88"/>
      <c r="K27" s="27"/>
      <c r="L27" s="35"/>
    </row>
    <row r="28" spans="1:12" x14ac:dyDescent="0.25">
      <c r="A28" s="46" t="s">
        <v>100</v>
      </c>
      <c r="B28" s="59"/>
      <c r="C28" s="39"/>
      <c r="D28" s="38"/>
      <c r="F28" s="89"/>
      <c r="G28" s="39"/>
      <c r="H28" s="38"/>
      <c r="J28" s="89"/>
      <c r="K28" s="39"/>
      <c r="L28" s="38"/>
    </row>
    <row r="29" spans="1:12" x14ac:dyDescent="0.25">
      <c r="A29" s="47" t="s">
        <v>97</v>
      </c>
      <c r="B29" s="58">
        <v>1477163</v>
      </c>
      <c r="C29" s="58">
        <v>1537578</v>
      </c>
      <c r="D29" s="75">
        <v>4.0899345569852477</v>
      </c>
      <c r="F29" s="88">
        <v>1470849</v>
      </c>
      <c r="G29" s="58">
        <v>1531683</v>
      </c>
      <c r="H29" s="75">
        <v>4.1359786082731809</v>
      </c>
      <c r="J29" s="88">
        <v>6314</v>
      </c>
      <c r="K29" s="58">
        <v>5895</v>
      </c>
      <c r="L29" s="75">
        <v>-6.6360468799493191</v>
      </c>
    </row>
    <row r="30" spans="1:12" x14ac:dyDescent="0.25">
      <c r="A30" s="47" t="s">
        <v>53</v>
      </c>
      <c r="B30" s="58">
        <v>1067202</v>
      </c>
      <c r="C30" s="58">
        <v>1064267</v>
      </c>
      <c r="D30" s="75">
        <v>-0.27501822522821356</v>
      </c>
      <c r="F30" s="88">
        <v>785458</v>
      </c>
      <c r="G30" s="58">
        <v>781332</v>
      </c>
      <c r="H30" s="75">
        <v>-0.52529861558479252</v>
      </c>
      <c r="J30" s="88">
        <v>281744</v>
      </c>
      <c r="K30" s="58">
        <v>282935</v>
      </c>
      <c r="L30" s="75">
        <v>0.42272417513771365</v>
      </c>
    </row>
    <row r="31" spans="1:12" x14ac:dyDescent="0.25">
      <c r="A31" s="47" t="s">
        <v>54</v>
      </c>
      <c r="B31" s="58">
        <v>2261757</v>
      </c>
      <c r="C31" s="58">
        <v>2221173</v>
      </c>
      <c r="D31" s="75">
        <v>-1.794357218746311</v>
      </c>
      <c r="F31" s="88"/>
      <c r="G31" s="58"/>
      <c r="H31" s="75"/>
      <c r="J31" s="88">
        <v>2261757</v>
      </c>
      <c r="K31" s="58">
        <v>2221173</v>
      </c>
      <c r="L31" s="75">
        <v>-1.794357218746311</v>
      </c>
    </row>
    <row r="32" spans="1:12" x14ac:dyDescent="0.25">
      <c r="A32" s="47" t="s">
        <v>98</v>
      </c>
      <c r="B32" s="58">
        <v>1332786</v>
      </c>
      <c r="C32" s="58">
        <v>1434731</v>
      </c>
      <c r="D32" s="75">
        <v>7.6490149206249169</v>
      </c>
      <c r="F32" s="88">
        <v>203683</v>
      </c>
      <c r="G32" s="58">
        <v>214793</v>
      </c>
      <c r="H32" s="75">
        <v>5.4545543810725494</v>
      </c>
      <c r="J32" s="88">
        <v>1129103</v>
      </c>
      <c r="K32" s="58">
        <v>1219938</v>
      </c>
      <c r="L32" s="75">
        <v>8.0448816449872158</v>
      </c>
    </row>
    <row r="33" spans="1:12" x14ac:dyDescent="0.25">
      <c r="A33" s="47" t="s">
        <v>99</v>
      </c>
      <c r="B33" s="58">
        <v>735535</v>
      </c>
      <c r="C33" s="58">
        <v>832678</v>
      </c>
      <c r="D33" s="75">
        <v>13.207121347046707</v>
      </c>
      <c r="F33" s="88">
        <v>702037</v>
      </c>
      <c r="G33" s="58">
        <v>794101</v>
      </c>
      <c r="H33" s="75">
        <v>13.113838729297743</v>
      </c>
      <c r="J33" s="88">
        <v>33498</v>
      </c>
      <c r="K33" s="58">
        <v>38577</v>
      </c>
      <c r="L33" s="75">
        <v>15.162099229804765</v>
      </c>
    </row>
    <row r="34" spans="1:12" x14ac:dyDescent="0.25">
      <c r="A34" s="47" t="s">
        <v>90</v>
      </c>
      <c r="B34" s="58">
        <v>1801159</v>
      </c>
      <c r="C34" s="58">
        <v>1805418</v>
      </c>
      <c r="D34" s="75">
        <v>0.23645885787984292</v>
      </c>
      <c r="F34" s="88">
        <v>179649</v>
      </c>
      <c r="G34" s="58">
        <v>178274</v>
      </c>
      <c r="H34" s="75">
        <v>-0.76538138258492949</v>
      </c>
      <c r="J34" s="88">
        <v>1621510</v>
      </c>
      <c r="K34" s="58">
        <v>1627144</v>
      </c>
      <c r="L34" s="75">
        <v>0.34745391641124629</v>
      </c>
    </row>
    <row r="35" spans="1:12" x14ac:dyDescent="0.25">
      <c r="A35" s="46" t="s">
        <v>88</v>
      </c>
      <c r="B35" s="59">
        <v>8675602</v>
      </c>
      <c r="C35" s="59">
        <v>8895845</v>
      </c>
      <c r="D35" s="76">
        <v>2.5386480384877039</v>
      </c>
      <c r="F35" s="89">
        <v>3341676</v>
      </c>
      <c r="G35" s="59">
        <v>3500183</v>
      </c>
      <c r="H35" s="76">
        <v>4.7433383727207543</v>
      </c>
      <c r="J35" s="89">
        <v>5333926</v>
      </c>
      <c r="K35" s="59">
        <v>5395662</v>
      </c>
      <c r="L35" s="76">
        <v>1.1574213815489753</v>
      </c>
    </row>
    <row r="36" spans="1:12" x14ac:dyDescent="0.25">
      <c r="A36" s="46"/>
      <c r="B36" s="59"/>
      <c r="C36" s="39"/>
      <c r="D36" s="38"/>
      <c r="F36" s="89"/>
      <c r="G36" s="39"/>
      <c r="H36" s="38"/>
      <c r="J36" s="89"/>
      <c r="K36" s="39"/>
      <c r="L36" s="38"/>
    </row>
    <row r="37" spans="1:12" x14ac:dyDescent="0.25">
      <c r="A37" s="46" t="s">
        <v>101</v>
      </c>
      <c r="B37" s="59"/>
      <c r="C37" s="39"/>
      <c r="D37" s="38"/>
      <c r="F37" s="89"/>
      <c r="G37" s="39"/>
      <c r="H37" s="38"/>
      <c r="J37" s="89"/>
      <c r="K37" s="39"/>
      <c r="L37" s="38"/>
    </row>
    <row r="38" spans="1:12" x14ac:dyDescent="0.25">
      <c r="A38" s="47" t="s">
        <v>24</v>
      </c>
      <c r="B38" s="58">
        <v>795197</v>
      </c>
      <c r="C38" s="58">
        <v>809772</v>
      </c>
      <c r="D38" s="75">
        <v>1.8328791481859212</v>
      </c>
      <c r="F38" s="88">
        <v>795197</v>
      </c>
      <c r="G38" s="58">
        <v>809772</v>
      </c>
      <c r="H38" s="75">
        <v>1.8328791481859212</v>
      </c>
      <c r="J38" s="88"/>
      <c r="K38" s="58"/>
      <c r="L38" s="75"/>
    </row>
    <row r="39" spans="1:12" x14ac:dyDescent="0.25">
      <c r="A39" s="47" t="s">
        <v>95</v>
      </c>
      <c r="B39" s="58">
        <v>698812</v>
      </c>
      <c r="C39" s="58">
        <v>786602</v>
      </c>
      <c r="D39" s="75">
        <v>12.562749351756981</v>
      </c>
      <c r="F39" s="88">
        <v>540266</v>
      </c>
      <c r="G39" s="58">
        <v>618583</v>
      </c>
      <c r="H39" s="75">
        <v>14.496007522220536</v>
      </c>
      <c r="J39" s="88">
        <v>158546</v>
      </c>
      <c r="K39" s="58">
        <v>168019</v>
      </c>
      <c r="L39" s="75">
        <v>5.9749221046257865</v>
      </c>
    </row>
    <row r="40" spans="1:12" x14ac:dyDescent="0.25">
      <c r="A40" s="47" t="s">
        <v>91</v>
      </c>
      <c r="B40" s="58">
        <v>536838</v>
      </c>
      <c r="C40" s="58">
        <v>532215</v>
      </c>
      <c r="D40" s="75">
        <v>-0.86115364411610207</v>
      </c>
      <c r="F40" s="88">
        <v>536838</v>
      </c>
      <c r="G40" s="58">
        <v>532215</v>
      </c>
      <c r="H40" s="75">
        <v>-0.86115364411610207</v>
      </c>
      <c r="J40" s="88"/>
      <c r="K40" s="58"/>
      <c r="L40" s="75"/>
    </row>
    <row r="41" spans="1:12" x14ac:dyDescent="0.25">
      <c r="A41" s="47" t="s">
        <v>25</v>
      </c>
      <c r="B41" s="58">
        <v>3266260</v>
      </c>
      <c r="C41" s="58">
        <v>3375772</v>
      </c>
      <c r="D41" s="75">
        <v>3.3528255558345017</v>
      </c>
      <c r="F41" s="88">
        <v>3266260</v>
      </c>
      <c r="G41" s="58">
        <v>3375772</v>
      </c>
      <c r="H41" s="75">
        <v>3.3528255558345017</v>
      </c>
      <c r="J41" s="88"/>
      <c r="K41" s="58"/>
      <c r="L41" s="75"/>
    </row>
    <row r="42" spans="1:12" x14ac:dyDescent="0.25">
      <c r="A42" s="47" t="s">
        <v>26</v>
      </c>
      <c r="B42" s="58">
        <v>1613817</v>
      </c>
      <c r="C42" s="58">
        <v>1758197</v>
      </c>
      <c r="D42" s="75">
        <v>8.9464914547312357</v>
      </c>
      <c r="F42" s="88"/>
      <c r="G42" s="58"/>
      <c r="H42" s="75"/>
      <c r="J42" s="88">
        <v>1613817</v>
      </c>
      <c r="K42" s="58">
        <v>1758197</v>
      </c>
      <c r="L42" s="75">
        <v>8.9464914547312357</v>
      </c>
    </row>
    <row r="43" spans="1:12" x14ac:dyDescent="0.25">
      <c r="A43" s="47" t="s">
        <v>87</v>
      </c>
      <c r="B43" s="58">
        <v>215340</v>
      </c>
      <c r="C43" s="58">
        <v>210109</v>
      </c>
      <c r="D43" s="75">
        <v>-2.4291817590786664</v>
      </c>
      <c r="F43" s="88"/>
      <c r="G43" s="58"/>
      <c r="H43" s="75"/>
      <c r="J43" s="88">
        <v>215340</v>
      </c>
      <c r="K43" s="58">
        <v>210109</v>
      </c>
      <c r="L43" s="75">
        <v>-2.4291817590786664</v>
      </c>
    </row>
    <row r="44" spans="1:12" x14ac:dyDescent="0.25">
      <c r="A44" s="47" t="s">
        <v>27</v>
      </c>
      <c r="B44" s="58">
        <v>303424</v>
      </c>
      <c r="C44" s="58">
        <v>317154</v>
      </c>
      <c r="D44" s="75">
        <v>4.5250210925964982</v>
      </c>
      <c r="F44" s="88"/>
      <c r="G44" s="58"/>
      <c r="H44" s="75"/>
      <c r="J44" s="88">
        <v>303424</v>
      </c>
      <c r="K44" s="58">
        <v>317154</v>
      </c>
      <c r="L44" s="75">
        <v>4.5250210925964982</v>
      </c>
    </row>
    <row r="45" spans="1:12" x14ac:dyDescent="0.25">
      <c r="A45" s="47" t="s">
        <v>28</v>
      </c>
      <c r="B45" s="58">
        <v>132038</v>
      </c>
      <c r="C45" s="58">
        <v>132922</v>
      </c>
      <c r="D45" s="75">
        <v>0.66950423362971268</v>
      </c>
      <c r="F45" s="88">
        <v>53042</v>
      </c>
      <c r="G45" s="58">
        <v>55363</v>
      </c>
      <c r="H45" s="75">
        <v>4.3757776856076314</v>
      </c>
      <c r="J45" s="88">
        <v>78996</v>
      </c>
      <c r="K45" s="58">
        <v>77559</v>
      </c>
      <c r="L45" s="75">
        <v>-1.8190794470606106</v>
      </c>
    </row>
    <row r="46" spans="1:12" x14ac:dyDescent="0.25">
      <c r="A46" s="46" t="s">
        <v>34</v>
      </c>
      <c r="B46" s="59">
        <v>7561726</v>
      </c>
      <c r="C46" s="59">
        <v>7922743</v>
      </c>
      <c r="D46" s="76">
        <v>4.7742671448291034</v>
      </c>
      <c r="F46" s="89">
        <v>5191603</v>
      </c>
      <c r="G46" s="59">
        <v>5391705</v>
      </c>
      <c r="H46" s="76">
        <v>3.8543394015297396</v>
      </c>
      <c r="J46" s="89">
        <v>2370123</v>
      </c>
      <c r="K46" s="59">
        <v>2531038</v>
      </c>
      <c r="L46" s="76">
        <v>6.7893100906577422</v>
      </c>
    </row>
    <row r="47" spans="1:12" x14ac:dyDescent="0.25">
      <c r="A47" s="64"/>
      <c r="B47" s="58"/>
      <c r="C47" s="58"/>
      <c r="D47" s="35"/>
      <c r="F47" s="88"/>
      <c r="G47" s="58"/>
      <c r="H47" s="35"/>
      <c r="J47" s="88"/>
      <c r="K47" s="58"/>
      <c r="L47" s="35"/>
    </row>
    <row r="48" spans="1:12" ht="14.3" thickBot="1" x14ac:dyDescent="0.3">
      <c r="A48" s="73" t="s">
        <v>35</v>
      </c>
      <c r="B48" s="60">
        <v>56365905</v>
      </c>
      <c r="C48" s="60">
        <v>58372764</v>
      </c>
      <c r="D48" s="84">
        <v>3.5604129836999867</v>
      </c>
      <c r="F48" s="90">
        <v>36429275</v>
      </c>
      <c r="G48" s="60">
        <v>37760378</v>
      </c>
      <c r="H48" s="84">
        <v>3.653937664145114</v>
      </c>
      <c r="J48" s="90">
        <v>19936630</v>
      </c>
      <c r="K48" s="60">
        <v>20612386</v>
      </c>
      <c r="L48" s="84">
        <v>3.3895196931477387</v>
      </c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26" t="s">
        <v>155</v>
      </c>
      <c r="L55" s="185">
        <v>5</v>
      </c>
    </row>
    <row r="56" spans="1:12" ht="12.75" customHeight="1" x14ac:dyDescent="0.25">
      <c r="A56" s="26" t="s">
        <v>156</v>
      </c>
      <c r="L56" s="183"/>
    </row>
    <row r="61" spans="1:12" x14ac:dyDescent="0.25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5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showGridLines="0" showRowColHeaders="0" zoomScaleNormal="100" workbookViewId="0"/>
  </sheetViews>
  <sheetFormatPr defaultColWidth="11.5" defaultRowHeight="13.6" x14ac:dyDescent="0.25"/>
  <cols>
    <col min="1" max="1" width="38.625" style="1" customWidth="1"/>
    <col min="2" max="4" width="11.5" style="1"/>
    <col min="5" max="5" width="6.625" style="1" customWidth="1"/>
    <col min="6" max="8" width="14.125" style="1" customWidth="1"/>
    <col min="9" max="9" width="6.625" style="1" customWidth="1"/>
    <col min="10" max="12" width="11.5" style="1"/>
    <col min="16" max="16384" width="11.5" style="1"/>
  </cols>
  <sheetData>
    <row r="1" spans="1:12" ht="5.3" customHeight="1" x14ac:dyDescent="0.25"/>
    <row r="2" spans="1:12" x14ac:dyDescent="0.25">
      <c r="A2" s="69" t="s">
        <v>0</v>
      </c>
      <c r="F2" s="3"/>
      <c r="G2" s="3"/>
    </row>
    <row r="3" spans="1:12" ht="5.95" customHeight="1" x14ac:dyDescent="0.25">
      <c r="A3" s="4"/>
      <c r="F3" s="3"/>
      <c r="G3" s="3"/>
    </row>
    <row r="4" spans="1:12" ht="16.3" thickBot="1" x14ac:dyDescent="0.3">
      <c r="A4" s="5" t="s">
        <v>48</v>
      </c>
      <c r="B4" s="97"/>
      <c r="C4" s="97" t="s">
        <v>105</v>
      </c>
      <c r="F4" s="97"/>
      <c r="G4" s="97" t="s">
        <v>92</v>
      </c>
      <c r="J4" s="97"/>
      <c r="K4" s="97" t="s">
        <v>93</v>
      </c>
    </row>
    <row r="5" spans="1:12" x14ac:dyDescent="0.25">
      <c r="A5" s="32"/>
      <c r="B5" s="188" t="s">
        <v>49</v>
      </c>
      <c r="C5" s="187"/>
      <c r="D5" s="36" t="s">
        <v>10</v>
      </c>
      <c r="F5" s="186" t="s">
        <v>49</v>
      </c>
      <c r="G5" s="187"/>
      <c r="H5" s="36" t="s">
        <v>10</v>
      </c>
      <c r="J5" s="186" t="s">
        <v>49</v>
      </c>
      <c r="K5" s="187"/>
      <c r="L5" s="36" t="s">
        <v>10</v>
      </c>
    </row>
    <row r="6" spans="1:12" ht="14.3" thickBot="1" x14ac:dyDescent="0.3">
      <c r="A6" s="33" t="s">
        <v>9</v>
      </c>
      <c r="B6" s="34" t="s">
        <v>153</v>
      </c>
      <c r="C6" s="65" t="s">
        <v>154</v>
      </c>
      <c r="D6" s="37" t="s">
        <v>11</v>
      </c>
      <c r="F6" s="92" t="s">
        <v>153</v>
      </c>
      <c r="G6" s="99" t="s">
        <v>154</v>
      </c>
      <c r="H6" s="37" t="s">
        <v>11</v>
      </c>
      <c r="J6" s="92" t="s">
        <v>153</v>
      </c>
      <c r="K6" s="65" t="s">
        <v>154</v>
      </c>
      <c r="L6" s="37" t="s">
        <v>11</v>
      </c>
    </row>
    <row r="7" spans="1:12" x14ac:dyDescent="0.25">
      <c r="A7" s="45" t="s">
        <v>12</v>
      </c>
      <c r="B7" s="193" t="s">
        <v>29</v>
      </c>
      <c r="C7" s="192"/>
      <c r="D7" s="35"/>
      <c r="F7" s="189" t="s">
        <v>29</v>
      </c>
      <c r="G7" s="190"/>
      <c r="H7" s="35"/>
      <c r="J7" s="191" t="s">
        <v>29</v>
      </c>
      <c r="K7" s="192"/>
      <c r="L7" s="35"/>
    </row>
    <row r="8" spans="1:12" x14ac:dyDescent="0.25">
      <c r="A8" s="47" t="s">
        <v>13</v>
      </c>
      <c r="B8" s="58">
        <v>3104661</v>
      </c>
      <c r="C8" s="58">
        <v>3086477</v>
      </c>
      <c r="D8" s="75">
        <v>-0.58570001684563955</v>
      </c>
      <c r="F8" s="88">
        <v>2746469</v>
      </c>
      <c r="G8" s="58">
        <v>2730776</v>
      </c>
      <c r="H8" s="75">
        <v>-0.57138820791350642</v>
      </c>
      <c r="J8" s="88">
        <v>358192</v>
      </c>
      <c r="K8" s="58">
        <v>355701</v>
      </c>
      <c r="L8" s="75">
        <v>-0.69543708402197701</v>
      </c>
    </row>
    <row r="9" spans="1:12" x14ac:dyDescent="0.25">
      <c r="A9" s="47" t="s">
        <v>14</v>
      </c>
      <c r="B9" s="58">
        <v>106366</v>
      </c>
      <c r="C9" s="58">
        <v>96361</v>
      </c>
      <c r="D9" s="75">
        <v>-9.4062012297162632</v>
      </c>
      <c r="F9" s="88">
        <v>20671</v>
      </c>
      <c r="G9" s="58">
        <v>15022</v>
      </c>
      <c r="H9" s="75">
        <v>-27.328140873687776</v>
      </c>
      <c r="J9" s="88">
        <v>85695</v>
      </c>
      <c r="K9" s="58">
        <v>81339</v>
      </c>
      <c r="L9" s="75">
        <v>-5.0831437073341501</v>
      </c>
    </row>
    <row r="10" spans="1:12" x14ac:dyDescent="0.25">
      <c r="A10" s="47" t="s">
        <v>15</v>
      </c>
      <c r="B10" s="58">
        <v>294157</v>
      </c>
      <c r="C10" s="58">
        <v>316588</v>
      </c>
      <c r="D10" s="75">
        <v>7.6255197054634092</v>
      </c>
      <c r="F10" s="88">
        <v>289034</v>
      </c>
      <c r="G10" s="58">
        <v>311128</v>
      </c>
      <c r="H10" s="75">
        <v>7.6440833950331104</v>
      </c>
      <c r="J10" s="88">
        <v>5123</v>
      </c>
      <c r="K10" s="58">
        <v>5460</v>
      </c>
      <c r="L10" s="75">
        <v>6.5781768495022446</v>
      </c>
    </row>
    <row r="11" spans="1:12" x14ac:dyDescent="0.25">
      <c r="A11" s="47" t="s">
        <v>16</v>
      </c>
      <c r="B11" s="58">
        <v>410144</v>
      </c>
      <c r="C11" s="58">
        <v>418142</v>
      </c>
      <c r="D11" s="75">
        <v>1.9500468128267145</v>
      </c>
      <c r="F11" s="88">
        <v>76897</v>
      </c>
      <c r="G11" s="58">
        <v>77734</v>
      </c>
      <c r="H11" s="75">
        <v>1.0884689909879448</v>
      </c>
      <c r="J11" s="88">
        <v>333247</v>
      </c>
      <c r="K11" s="58">
        <v>340408</v>
      </c>
      <c r="L11" s="75">
        <v>2.1488565538474464</v>
      </c>
    </row>
    <row r="12" spans="1:12" x14ac:dyDescent="0.25">
      <c r="A12" s="46" t="s">
        <v>4</v>
      </c>
      <c r="B12" s="59">
        <v>4345880</v>
      </c>
      <c r="C12" s="59">
        <v>4402971</v>
      </c>
      <c r="D12" s="76">
        <v>1.3136810036172191</v>
      </c>
      <c r="F12" s="89">
        <v>3497668</v>
      </c>
      <c r="G12" s="59">
        <v>3544158</v>
      </c>
      <c r="H12" s="76">
        <v>1.3291713221495007</v>
      </c>
      <c r="J12" s="89">
        <v>848212</v>
      </c>
      <c r="K12" s="59">
        <v>858813</v>
      </c>
      <c r="L12" s="76">
        <v>1.2498054731600119</v>
      </c>
    </row>
    <row r="13" spans="1:12" x14ac:dyDescent="0.25">
      <c r="A13" s="47"/>
      <c r="B13" s="59"/>
      <c r="C13" s="39"/>
      <c r="D13" s="38"/>
      <c r="F13" s="89"/>
      <c r="G13" s="100"/>
      <c r="H13" s="74"/>
      <c r="J13" s="89"/>
      <c r="K13" s="39"/>
      <c r="L13" s="38"/>
    </row>
    <row r="14" spans="1:12" x14ac:dyDescent="0.25">
      <c r="A14" s="46" t="s">
        <v>17</v>
      </c>
      <c r="B14" s="59"/>
      <c r="C14" s="39"/>
      <c r="D14" s="38"/>
      <c r="F14" s="89"/>
      <c r="G14" s="100"/>
      <c r="H14" s="74"/>
      <c r="J14" s="89"/>
      <c r="K14" s="39"/>
      <c r="L14" s="38"/>
    </row>
    <row r="15" spans="1:12" x14ac:dyDescent="0.25">
      <c r="A15" s="47" t="s">
        <v>13</v>
      </c>
      <c r="B15" s="58">
        <v>3082676</v>
      </c>
      <c r="C15" s="58">
        <v>3074996</v>
      </c>
      <c r="D15" s="75">
        <v>-0.24913419379785615</v>
      </c>
      <c r="F15" s="88">
        <v>2725467</v>
      </c>
      <c r="G15" s="58">
        <v>2717690</v>
      </c>
      <c r="H15" s="75">
        <v>-0.28534559398444376</v>
      </c>
      <c r="J15" s="88">
        <v>357209</v>
      </c>
      <c r="K15" s="58">
        <v>357306</v>
      </c>
      <c r="L15" s="75">
        <v>2.7154970899389431E-2</v>
      </c>
    </row>
    <row r="16" spans="1:12" x14ac:dyDescent="0.25">
      <c r="A16" s="47" t="s">
        <v>14</v>
      </c>
      <c r="B16" s="58">
        <v>72643</v>
      </c>
      <c r="C16" s="58">
        <v>67312</v>
      </c>
      <c r="D16" s="75">
        <v>-7.3386286359318857</v>
      </c>
      <c r="F16" s="88">
        <v>4829</v>
      </c>
      <c r="G16" s="58">
        <v>2561</v>
      </c>
      <c r="H16" s="75">
        <v>-46.966245599503004</v>
      </c>
      <c r="J16" s="88">
        <v>67814</v>
      </c>
      <c r="K16" s="58">
        <v>64751</v>
      </c>
      <c r="L16" s="75">
        <v>-4.5167664494057274</v>
      </c>
    </row>
    <row r="17" spans="1:12" x14ac:dyDescent="0.25">
      <c r="A17" s="47" t="s">
        <v>15</v>
      </c>
      <c r="B17" s="58">
        <v>290175</v>
      </c>
      <c r="C17" s="58">
        <v>309042</v>
      </c>
      <c r="D17" s="75">
        <v>6.5019384853967432</v>
      </c>
      <c r="F17" s="88">
        <v>285543</v>
      </c>
      <c r="G17" s="58">
        <v>304064</v>
      </c>
      <c r="H17" s="75">
        <v>6.4862384999807388</v>
      </c>
      <c r="J17" s="88">
        <v>4632</v>
      </c>
      <c r="K17" s="58">
        <v>4978</v>
      </c>
      <c r="L17" s="75">
        <v>7.4697754749568217</v>
      </c>
    </row>
    <row r="18" spans="1:12" x14ac:dyDescent="0.25">
      <c r="A18" s="47" t="s">
        <v>16</v>
      </c>
      <c r="B18" s="58">
        <v>377366</v>
      </c>
      <c r="C18" s="58">
        <v>384015</v>
      </c>
      <c r="D18" s="75">
        <v>1.7619499371962497</v>
      </c>
      <c r="F18" s="88">
        <v>73877</v>
      </c>
      <c r="G18" s="58">
        <v>74922</v>
      </c>
      <c r="H18" s="75">
        <v>1.4145133126683542</v>
      </c>
      <c r="J18" s="88">
        <v>303489</v>
      </c>
      <c r="K18" s="58">
        <v>309093</v>
      </c>
      <c r="L18" s="75">
        <v>1.8465249152358076</v>
      </c>
    </row>
    <row r="19" spans="1:12" x14ac:dyDescent="0.25">
      <c r="A19" s="46" t="s">
        <v>4</v>
      </c>
      <c r="B19" s="59">
        <v>4027484</v>
      </c>
      <c r="C19" s="59">
        <v>4071792</v>
      </c>
      <c r="D19" s="76">
        <v>1.100140931658574</v>
      </c>
      <c r="F19" s="89">
        <v>3263315</v>
      </c>
      <c r="G19" s="59">
        <v>3299165</v>
      </c>
      <c r="H19" s="76">
        <v>1.0985761411325601</v>
      </c>
      <c r="J19" s="89">
        <v>764169</v>
      </c>
      <c r="K19" s="59">
        <v>772627</v>
      </c>
      <c r="L19" s="76">
        <v>1.1068232288930853</v>
      </c>
    </row>
    <row r="20" spans="1:12" x14ac:dyDescent="0.25">
      <c r="A20" s="46"/>
      <c r="B20" s="58"/>
      <c r="C20" s="27"/>
      <c r="D20" s="35"/>
      <c r="F20" s="89"/>
      <c r="G20" s="100"/>
      <c r="H20" s="74"/>
      <c r="J20" s="88"/>
      <c r="K20" s="27"/>
      <c r="L20" s="35"/>
    </row>
    <row r="21" spans="1:12" x14ac:dyDescent="0.25">
      <c r="A21" s="46" t="s">
        <v>94</v>
      </c>
      <c r="B21" s="59"/>
      <c r="C21" s="39"/>
      <c r="D21" s="38"/>
      <c r="F21" s="89"/>
      <c r="G21" s="100"/>
      <c r="H21" s="74"/>
      <c r="J21" s="189" t="s">
        <v>30</v>
      </c>
      <c r="K21" s="190"/>
      <c r="L21" s="38"/>
    </row>
    <row r="22" spans="1:12" x14ac:dyDescent="0.25">
      <c r="A22" s="47" t="s">
        <v>18</v>
      </c>
      <c r="B22" s="58"/>
      <c r="C22" s="58"/>
      <c r="D22" s="75"/>
      <c r="F22" s="88">
        <v>2101354</v>
      </c>
      <c r="G22" s="58">
        <v>2183489</v>
      </c>
      <c r="H22" s="75">
        <v>3.9086703144734298</v>
      </c>
      <c r="J22" s="88"/>
      <c r="K22" s="58"/>
      <c r="L22" s="75"/>
    </row>
    <row r="23" spans="1:12" x14ac:dyDescent="0.25">
      <c r="A23" s="47" t="s">
        <v>19</v>
      </c>
      <c r="B23" s="58"/>
      <c r="C23" s="58"/>
      <c r="D23" s="75"/>
      <c r="F23" s="88">
        <v>1315956</v>
      </c>
      <c r="G23" s="58">
        <v>1316543</v>
      </c>
      <c r="H23" s="75">
        <v>4.4606354619759321E-2</v>
      </c>
      <c r="J23" s="88"/>
      <c r="K23" s="58"/>
      <c r="L23" s="75"/>
    </row>
    <row r="24" spans="1:12" x14ac:dyDescent="0.25">
      <c r="A24" s="47" t="s">
        <v>20</v>
      </c>
      <c r="B24" s="58"/>
      <c r="C24" s="58"/>
      <c r="D24" s="75"/>
      <c r="F24" s="88">
        <v>588089</v>
      </c>
      <c r="G24" s="58">
        <v>584347</v>
      </c>
      <c r="H24" s="75">
        <v>-0.63629824737412199</v>
      </c>
      <c r="J24" s="88"/>
      <c r="K24" s="58"/>
      <c r="L24" s="75"/>
    </row>
    <row r="25" spans="1:12" x14ac:dyDescent="0.25">
      <c r="A25" s="47" t="s">
        <v>96</v>
      </c>
      <c r="B25" s="58"/>
      <c r="C25" s="58"/>
      <c r="D25" s="75"/>
      <c r="F25" s="88"/>
      <c r="G25" s="58"/>
      <c r="H25" s="75"/>
      <c r="J25" s="88">
        <v>0</v>
      </c>
      <c r="K25" s="58">
        <v>0</v>
      </c>
      <c r="L25" s="75">
        <v>0</v>
      </c>
    </row>
    <row r="26" spans="1:12" x14ac:dyDescent="0.25">
      <c r="A26" s="46" t="s">
        <v>102</v>
      </c>
      <c r="B26" s="59"/>
      <c r="C26" s="59"/>
      <c r="D26" s="76"/>
      <c r="F26" s="89">
        <v>4005399</v>
      </c>
      <c r="G26" s="59">
        <v>4084379</v>
      </c>
      <c r="H26" s="76">
        <v>1.9718385109698184</v>
      </c>
      <c r="J26" s="89">
        <v>9875342</v>
      </c>
      <c r="K26" s="59">
        <v>10458084</v>
      </c>
      <c r="L26" s="76">
        <v>5.9009804419938066</v>
      </c>
    </row>
    <row r="27" spans="1:12" x14ac:dyDescent="0.25">
      <c r="A27" s="46"/>
      <c r="B27" s="58"/>
      <c r="C27" s="27"/>
      <c r="D27" s="35"/>
      <c r="F27" s="89"/>
      <c r="G27" s="100"/>
      <c r="H27" s="38"/>
      <c r="J27" s="88"/>
      <c r="K27" s="27"/>
      <c r="L27" s="35"/>
    </row>
    <row r="28" spans="1:12" x14ac:dyDescent="0.25">
      <c r="A28" s="46" t="s">
        <v>100</v>
      </c>
      <c r="B28" s="194" t="s">
        <v>31</v>
      </c>
      <c r="C28" s="190"/>
      <c r="D28" s="38"/>
      <c r="F28" s="189" t="s">
        <v>31</v>
      </c>
      <c r="G28" s="190"/>
      <c r="H28" s="38"/>
      <c r="J28" s="189" t="s">
        <v>31</v>
      </c>
      <c r="K28" s="190"/>
      <c r="L28" s="38"/>
    </row>
    <row r="29" spans="1:12" x14ac:dyDescent="0.25">
      <c r="A29" s="47" t="s">
        <v>97</v>
      </c>
      <c r="B29" s="58">
        <v>602164</v>
      </c>
      <c r="C29" s="58">
        <v>605116</v>
      </c>
      <c r="D29" s="75">
        <v>0.49023189695830371</v>
      </c>
      <c r="F29" s="88">
        <v>597202</v>
      </c>
      <c r="G29" s="58">
        <v>597747</v>
      </c>
      <c r="H29" s="75">
        <v>9.1258904022424578E-2</v>
      </c>
      <c r="J29" s="88">
        <v>4962</v>
      </c>
      <c r="K29" s="58">
        <v>7369</v>
      </c>
      <c r="L29" s="75">
        <v>48.508665860540106</v>
      </c>
    </row>
    <row r="30" spans="1:12" x14ac:dyDescent="0.25">
      <c r="A30" s="47" t="s">
        <v>53</v>
      </c>
      <c r="B30" s="58">
        <v>5266584</v>
      </c>
      <c r="C30" s="58">
        <v>5380427</v>
      </c>
      <c r="D30" s="75">
        <v>2.1616098784335347</v>
      </c>
      <c r="F30" s="88">
        <v>1428780</v>
      </c>
      <c r="G30" s="58">
        <v>1392988</v>
      </c>
      <c r="H30" s="75">
        <v>-2.505074259158163</v>
      </c>
      <c r="J30" s="88">
        <v>3837804</v>
      </c>
      <c r="K30" s="58">
        <v>3987439</v>
      </c>
      <c r="L30" s="75">
        <v>3.8989745177189872</v>
      </c>
    </row>
    <row r="31" spans="1:12" x14ac:dyDescent="0.25">
      <c r="A31" s="47" t="s">
        <v>54</v>
      </c>
      <c r="B31" s="58">
        <v>1794887</v>
      </c>
      <c r="C31" s="58">
        <v>1861099</v>
      </c>
      <c r="D31" s="75">
        <v>3.6889230352662872</v>
      </c>
      <c r="F31" s="88"/>
      <c r="G31" s="58"/>
      <c r="H31" s="75"/>
      <c r="J31" s="88">
        <v>1794887</v>
      </c>
      <c r="K31" s="58">
        <v>1861099</v>
      </c>
      <c r="L31" s="75">
        <v>3.6889230352662872</v>
      </c>
    </row>
    <row r="32" spans="1:12" x14ac:dyDescent="0.25">
      <c r="A32" s="47" t="s">
        <v>98</v>
      </c>
      <c r="B32" s="58">
        <v>524488</v>
      </c>
      <c r="C32" s="58">
        <v>549882</v>
      </c>
      <c r="D32" s="75">
        <v>4.8416741660438367</v>
      </c>
      <c r="F32" s="88">
        <v>54308</v>
      </c>
      <c r="G32" s="58">
        <v>56209</v>
      </c>
      <c r="H32" s="75">
        <v>3.5004050968549754</v>
      </c>
      <c r="J32" s="88">
        <v>470180</v>
      </c>
      <c r="K32" s="58">
        <v>493673</v>
      </c>
      <c r="L32" s="75">
        <v>4.9965970479390869</v>
      </c>
    </row>
    <row r="33" spans="1:12" x14ac:dyDescent="0.25">
      <c r="A33" s="47" t="s">
        <v>99</v>
      </c>
      <c r="B33" s="58">
        <v>424223</v>
      </c>
      <c r="C33" s="58">
        <v>447177</v>
      </c>
      <c r="D33" s="75">
        <v>5.4108334531602482</v>
      </c>
      <c r="F33" s="88">
        <v>386865</v>
      </c>
      <c r="G33" s="58">
        <v>403387</v>
      </c>
      <c r="H33" s="75">
        <v>4.2707404391712869</v>
      </c>
      <c r="J33" s="88">
        <v>37358</v>
      </c>
      <c r="K33" s="58">
        <v>43790</v>
      </c>
      <c r="L33" s="75">
        <v>17.217195781358747</v>
      </c>
    </row>
    <row r="34" spans="1:12" x14ac:dyDescent="0.25">
      <c r="A34" s="47" t="s">
        <v>90</v>
      </c>
      <c r="B34" s="58">
        <v>2095963</v>
      </c>
      <c r="C34" s="58">
        <v>2223937</v>
      </c>
      <c r="D34" s="75">
        <v>6.1057375535732259</v>
      </c>
      <c r="F34" s="88">
        <v>16777</v>
      </c>
      <c r="G34" s="58">
        <v>13024</v>
      </c>
      <c r="H34" s="75">
        <v>-22.369911187935866</v>
      </c>
      <c r="J34" s="88">
        <v>2079186</v>
      </c>
      <c r="K34" s="58">
        <v>2210913</v>
      </c>
      <c r="L34" s="75">
        <v>6.3355082229295503</v>
      </c>
    </row>
    <row r="35" spans="1:12" x14ac:dyDescent="0.25">
      <c r="A35" s="46" t="s">
        <v>88</v>
      </c>
      <c r="B35" s="59">
        <v>10708309</v>
      </c>
      <c r="C35" s="59">
        <v>11067638</v>
      </c>
      <c r="D35" s="76">
        <v>3.3556091816177513</v>
      </c>
      <c r="F35" s="89">
        <v>2483932</v>
      </c>
      <c r="G35" s="59">
        <v>2463355</v>
      </c>
      <c r="H35" s="76">
        <v>-0.8284043202470921</v>
      </c>
      <c r="J35" s="89">
        <v>8224377</v>
      </c>
      <c r="K35" s="59">
        <v>8604283</v>
      </c>
      <c r="L35" s="76">
        <v>4.6192678180973461</v>
      </c>
    </row>
    <row r="36" spans="1:12" x14ac:dyDescent="0.25">
      <c r="A36" s="46"/>
      <c r="B36" s="59"/>
      <c r="C36" s="39"/>
      <c r="D36" s="38"/>
      <c r="F36" s="89"/>
      <c r="G36" s="100"/>
      <c r="H36" s="38"/>
      <c r="J36" s="89"/>
      <c r="K36" s="39"/>
      <c r="L36" s="38"/>
    </row>
    <row r="37" spans="1:12" x14ac:dyDescent="0.25">
      <c r="A37" s="46" t="s">
        <v>101</v>
      </c>
      <c r="B37" s="194" t="s">
        <v>89</v>
      </c>
      <c r="C37" s="190"/>
      <c r="D37" s="38"/>
      <c r="F37" s="189" t="s">
        <v>89</v>
      </c>
      <c r="G37" s="190"/>
      <c r="H37" s="38"/>
      <c r="J37" s="189" t="s">
        <v>89</v>
      </c>
      <c r="K37" s="190"/>
      <c r="L37" s="38"/>
    </row>
    <row r="38" spans="1:12" x14ac:dyDescent="0.25">
      <c r="A38" s="47" t="s">
        <v>24</v>
      </c>
      <c r="B38" s="58">
        <v>330098</v>
      </c>
      <c r="C38" s="58">
        <v>331316</v>
      </c>
      <c r="D38" s="75">
        <v>0.36898133281631518</v>
      </c>
      <c r="F38" s="88">
        <v>330098</v>
      </c>
      <c r="G38" s="58">
        <v>331316</v>
      </c>
      <c r="H38" s="75">
        <v>0.36898133281631518</v>
      </c>
      <c r="J38" s="88"/>
      <c r="K38" s="58"/>
      <c r="L38" s="75"/>
    </row>
    <row r="39" spans="1:12" x14ac:dyDescent="0.25">
      <c r="A39" s="47" t="s">
        <v>95</v>
      </c>
      <c r="B39" s="58">
        <v>210287</v>
      </c>
      <c r="C39" s="58">
        <v>231301</v>
      </c>
      <c r="D39" s="75">
        <v>9.9930095536100669</v>
      </c>
      <c r="F39" s="88">
        <v>186726</v>
      </c>
      <c r="G39" s="58">
        <v>203636</v>
      </c>
      <c r="H39" s="75">
        <v>9.0560500412368921</v>
      </c>
      <c r="J39" s="88">
        <v>23561</v>
      </c>
      <c r="K39" s="58">
        <v>27665</v>
      </c>
      <c r="L39" s="75">
        <v>17.418615508679597</v>
      </c>
    </row>
    <row r="40" spans="1:12" x14ac:dyDescent="0.25">
      <c r="A40" s="47" t="s">
        <v>91</v>
      </c>
      <c r="B40" s="58">
        <v>0</v>
      </c>
      <c r="C40" s="58">
        <v>0</v>
      </c>
      <c r="D40" s="75">
        <v>0</v>
      </c>
      <c r="F40" s="88">
        <v>0</v>
      </c>
      <c r="G40" s="58">
        <v>0</v>
      </c>
      <c r="H40" s="75">
        <v>0</v>
      </c>
      <c r="J40" s="88"/>
      <c r="K40" s="58"/>
      <c r="L40" s="75"/>
    </row>
    <row r="41" spans="1:12" x14ac:dyDescent="0.25">
      <c r="A41" s="47" t="s">
        <v>25</v>
      </c>
      <c r="B41" s="58">
        <v>3811398</v>
      </c>
      <c r="C41" s="58">
        <v>3775167</v>
      </c>
      <c r="D41" s="75">
        <v>-0.95059608049329936</v>
      </c>
      <c r="F41" s="88">
        <v>3811398</v>
      </c>
      <c r="G41" s="58">
        <v>3775167</v>
      </c>
      <c r="H41" s="75">
        <v>-0.95059608049329936</v>
      </c>
      <c r="J41" s="88"/>
      <c r="K41" s="58"/>
      <c r="L41" s="75"/>
    </row>
    <row r="42" spans="1:12" x14ac:dyDescent="0.25">
      <c r="A42" s="47" t="s">
        <v>26</v>
      </c>
      <c r="B42" s="58">
        <v>278778</v>
      </c>
      <c r="C42" s="58">
        <v>279619</v>
      </c>
      <c r="D42" s="75">
        <v>0.30167373322141633</v>
      </c>
      <c r="F42" s="88"/>
      <c r="G42" s="58"/>
      <c r="H42" s="75"/>
      <c r="J42" s="88">
        <v>278778</v>
      </c>
      <c r="K42" s="58">
        <v>279619</v>
      </c>
      <c r="L42" s="75">
        <v>0.30167373322141633</v>
      </c>
    </row>
    <row r="43" spans="1:12" x14ac:dyDescent="0.25">
      <c r="A43" s="47" t="s">
        <v>87</v>
      </c>
      <c r="B43" s="58">
        <v>408</v>
      </c>
      <c r="C43" s="58">
        <v>509</v>
      </c>
      <c r="D43" s="75">
        <v>24.754901960784313</v>
      </c>
      <c r="F43" s="88"/>
      <c r="G43" s="58"/>
      <c r="H43" s="35"/>
      <c r="J43" s="88">
        <v>408</v>
      </c>
      <c r="K43" s="58">
        <v>509</v>
      </c>
      <c r="L43" s="75">
        <v>24.754901960784313</v>
      </c>
    </row>
    <row r="44" spans="1:12" x14ac:dyDescent="0.25">
      <c r="A44" s="47" t="s">
        <v>27</v>
      </c>
      <c r="B44" s="58"/>
      <c r="C44" s="58"/>
      <c r="D44" s="75"/>
      <c r="F44" s="88"/>
      <c r="G44" s="58"/>
      <c r="H44" s="35"/>
      <c r="J44" s="88"/>
      <c r="K44" s="58"/>
      <c r="L44" s="75"/>
    </row>
    <row r="45" spans="1:12" x14ac:dyDescent="0.25">
      <c r="A45" s="47" t="s">
        <v>28</v>
      </c>
      <c r="B45" s="58"/>
      <c r="C45" s="58"/>
      <c r="D45" s="75"/>
      <c r="F45" s="88"/>
      <c r="G45" s="101"/>
      <c r="H45" s="35"/>
      <c r="J45" s="88"/>
      <c r="K45" s="58"/>
      <c r="L45" s="75"/>
    </row>
    <row r="46" spans="1:12" ht="14.3" thickBot="1" x14ac:dyDescent="0.3">
      <c r="A46" s="73" t="s">
        <v>34</v>
      </c>
      <c r="B46" s="60">
        <v>4630969</v>
      </c>
      <c r="C46" s="60">
        <v>4617912</v>
      </c>
      <c r="D46" s="84">
        <v>-0.28194963084399832</v>
      </c>
      <c r="F46" s="90">
        <v>4328222</v>
      </c>
      <c r="G46" s="60">
        <v>4310119</v>
      </c>
      <c r="H46" s="83">
        <v>-0.41825488618651985</v>
      </c>
      <c r="J46" s="90">
        <v>302747</v>
      </c>
      <c r="K46" s="60">
        <v>307793</v>
      </c>
      <c r="L46" s="83">
        <v>1.6667382335745689</v>
      </c>
    </row>
    <row r="48" spans="1:12" x14ac:dyDescent="0.25">
      <c r="H48" s="25"/>
    </row>
    <row r="49" spans="1:12" x14ac:dyDescent="0.25">
      <c r="H49" s="25"/>
    </row>
    <row r="50" spans="1:12" x14ac:dyDescent="0.25">
      <c r="H50" s="25"/>
    </row>
    <row r="51" spans="1:12" x14ac:dyDescent="0.25">
      <c r="H51" s="25"/>
    </row>
    <row r="52" spans="1:12" x14ac:dyDescent="0.25">
      <c r="H52" s="25"/>
    </row>
    <row r="53" spans="1:12" x14ac:dyDescent="0.25">
      <c r="H53" s="25"/>
    </row>
    <row r="54" spans="1:12" ht="12.75" customHeight="1" x14ac:dyDescent="0.25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61" t="s">
        <v>155</v>
      </c>
      <c r="B55" s="62"/>
      <c r="C55" s="62"/>
      <c r="D55" s="62"/>
      <c r="E55" s="62"/>
      <c r="L55" s="185">
        <v>6</v>
      </c>
    </row>
    <row r="56" spans="1:12" ht="12.75" customHeight="1" x14ac:dyDescent="0.25">
      <c r="A56" s="26" t="s">
        <v>156</v>
      </c>
      <c r="L56" s="183"/>
    </row>
    <row r="63" spans="1:12" ht="12.75" customHeight="1" x14ac:dyDescent="0.25"/>
    <row r="64" spans="1:12" ht="12.75" customHeight="1" x14ac:dyDescent="0.25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showGridLines="0" showRowColHeaders="0" zoomScaleNormal="100" workbookViewId="0"/>
  </sheetViews>
  <sheetFormatPr defaultColWidth="11.5" defaultRowHeight="13.6" x14ac:dyDescent="0.25"/>
  <cols>
    <col min="1" max="1" width="25.625" style="1" customWidth="1"/>
    <col min="2" max="4" width="11.625" style="1" customWidth="1"/>
    <col min="5" max="7" width="9.625" style="1" customWidth="1"/>
    <col min="8" max="8" width="6.625" style="1" customWidth="1"/>
    <col min="9" max="11" width="11.625" style="1" customWidth="1"/>
    <col min="12" max="14" width="9.625" style="1" customWidth="1"/>
    <col min="15" max="15" width="6.625" style="1" customWidth="1"/>
    <col min="16" max="18" width="11.625" style="1" customWidth="1"/>
    <col min="19" max="21" width="9.625" style="1" customWidth="1"/>
    <col min="22" max="16384" width="11.5" style="1"/>
  </cols>
  <sheetData>
    <row r="1" spans="1:21" ht="5.3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5.95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3" thickBot="1" x14ac:dyDescent="0.3">
      <c r="A4" s="5" t="s">
        <v>32</v>
      </c>
      <c r="B4" s="97"/>
      <c r="C4" s="97"/>
      <c r="D4" s="195" t="s">
        <v>105</v>
      </c>
      <c r="E4" s="195"/>
      <c r="F4" s="97"/>
      <c r="G4" s="97"/>
      <c r="I4" s="195" t="s">
        <v>92</v>
      </c>
      <c r="J4" s="195"/>
      <c r="K4" s="195"/>
      <c r="L4" s="195"/>
      <c r="M4" s="195"/>
      <c r="N4" s="195"/>
      <c r="P4" s="195" t="s">
        <v>93</v>
      </c>
      <c r="Q4" s="195"/>
      <c r="R4" s="195"/>
      <c r="S4" s="195"/>
      <c r="T4" s="195"/>
      <c r="U4" s="19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7" t="s">
        <v>82</v>
      </c>
      <c r="B7" s="18">
        <v>11779999</v>
      </c>
      <c r="C7" s="18">
        <v>11857470</v>
      </c>
      <c r="D7" s="18">
        <v>12330739</v>
      </c>
      <c r="E7" s="79">
        <v>21.035992353826849</v>
      </c>
      <c r="F7" s="80">
        <v>21.036600051041493</v>
      </c>
      <c r="G7" s="78">
        <v>21.124130767561393</v>
      </c>
      <c r="I7" s="95">
        <v>6918865</v>
      </c>
      <c r="J7" s="18">
        <v>6954314</v>
      </c>
      <c r="K7" s="18">
        <v>7095852</v>
      </c>
      <c r="L7" s="79">
        <v>19.339075390799358</v>
      </c>
      <c r="M7" s="80">
        <v>19.089905028304845</v>
      </c>
      <c r="N7" s="78">
        <v>18.791792815209636</v>
      </c>
      <c r="P7" s="95">
        <v>4861134</v>
      </c>
      <c r="Q7" s="18">
        <v>4903156</v>
      </c>
      <c r="R7" s="18">
        <v>5234887</v>
      </c>
      <c r="S7" s="79">
        <v>24.038068605061017</v>
      </c>
      <c r="T7" s="80">
        <v>24.593705154782931</v>
      </c>
      <c r="U7" s="78">
        <v>25.396802679709182</v>
      </c>
    </row>
    <row r="8" spans="1:21" x14ac:dyDescent="0.25">
      <c r="A8" s="17" t="s">
        <v>158</v>
      </c>
      <c r="B8" s="18">
        <v>1748291</v>
      </c>
      <c r="C8" s="18">
        <v>1751699</v>
      </c>
      <c r="D8" s="18">
        <v>1716905</v>
      </c>
      <c r="E8" s="79">
        <v>3.1219897478993248</v>
      </c>
      <c r="F8" s="80">
        <v>3.1077279784649958</v>
      </c>
      <c r="G8" s="78">
        <v>2.9412775451236128</v>
      </c>
      <c r="I8" s="95">
        <v>1372507</v>
      </c>
      <c r="J8" s="18">
        <v>1365973</v>
      </c>
      <c r="K8" s="18">
        <v>1334356</v>
      </c>
      <c r="L8" s="79">
        <v>3.8363252278227504</v>
      </c>
      <c r="M8" s="80">
        <v>3.7496573840681706</v>
      </c>
      <c r="N8" s="78">
        <v>3.5337464047632152</v>
      </c>
      <c r="P8" s="95">
        <v>375784</v>
      </c>
      <c r="Q8" s="18">
        <v>385726</v>
      </c>
      <c r="R8" s="18">
        <v>382549</v>
      </c>
      <c r="S8" s="79">
        <v>1.8582334024703393</v>
      </c>
      <c r="T8" s="80">
        <v>1.9347602879724406</v>
      </c>
      <c r="U8" s="78">
        <v>1.8559180873092518</v>
      </c>
    </row>
    <row r="9" spans="1:21" x14ac:dyDescent="0.25">
      <c r="A9" s="17" t="s">
        <v>83</v>
      </c>
      <c r="B9" s="18">
        <v>14236889</v>
      </c>
      <c r="C9" s="18">
        <v>14366749</v>
      </c>
      <c r="D9" s="18">
        <v>15073896</v>
      </c>
      <c r="E9" s="79">
        <v>25.423354292838361</v>
      </c>
      <c r="F9" s="80">
        <v>25.488367480305691</v>
      </c>
      <c r="G9" s="78">
        <v>25.823509059807414</v>
      </c>
      <c r="I9" s="95">
        <v>8748047</v>
      </c>
      <c r="J9" s="18">
        <v>8708927</v>
      </c>
      <c r="K9" s="18">
        <v>9150002</v>
      </c>
      <c r="L9" s="79">
        <v>24.451863196529509</v>
      </c>
      <c r="M9" s="80">
        <v>23.906396709789036</v>
      </c>
      <c r="N9" s="78">
        <v>24.23175424779911</v>
      </c>
      <c r="P9" s="95">
        <v>5488842</v>
      </c>
      <c r="Q9" s="18">
        <v>5657822</v>
      </c>
      <c r="R9" s="18">
        <v>5923894</v>
      </c>
      <c r="S9" s="79">
        <v>27.142053800273832</v>
      </c>
      <c r="T9" s="80">
        <v>28.379028953238336</v>
      </c>
      <c r="U9" s="78">
        <v>28.739487024937336</v>
      </c>
    </row>
    <row r="10" spans="1:21" x14ac:dyDescent="0.25">
      <c r="A10" s="17" t="s">
        <v>85</v>
      </c>
      <c r="B10" s="18">
        <v>7433896</v>
      </c>
      <c r="C10" s="18">
        <v>7322951</v>
      </c>
      <c r="D10" s="18">
        <v>7626116</v>
      </c>
      <c r="E10" s="79">
        <v>13.274990890503812</v>
      </c>
      <c r="F10" s="80">
        <v>12.991809499022503</v>
      </c>
      <c r="G10" s="78">
        <v>13.064510702285745</v>
      </c>
      <c r="I10" s="95">
        <v>4563506</v>
      </c>
      <c r="J10" s="18">
        <v>4554510</v>
      </c>
      <c r="K10" s="18">
        <v>4720375</v>
      </c>
      <c r="L10" s="79">
        <v>12.755558401611422</v>
      </c>
      <c r="M10" s="80">
        <v>12.502335003921983</v>
      </c>
      <c r="N10" s="78">
        <v>12.500867973302597</v>
      </c>
      <c r="P10" s="95">
        <v>2870390</v>
      </c>
      <c r="Q10" s="18">
        <v>2768441</v>
      </c>
      <c r="R10" s="18">
        <v>2905741</v>
      </c>
      <c r="S10" s="79">
        <v>14.193937411163958</v>
      </c>
      <c r="T10" s="80">
        <v>13.886203435585653</v>
      </c>
      <c r="U10" s="78">
        <v>14.097062804859176</v>
      </c>
    </row>
    <row r="11" spans="1:21" x14ac:dyDescent="0.25">
      <c r="A11" s="17" t="s">
        <v>159</v>
      </c>
      <c r="B11" s="18">
        <v>5643626</v>
      </c>
      <c r="C11" s="18">
        <v>5874530</v>
      </c>
      <c r="D11" s="18">
        <v>6206903</v>
      </c>
      <c r="E11" s="79">
        <v>10.078037645322246</v>
      </c>
      <c r="F11" s="80">
        <v>10.422133734923621</v>
      </c>
      <c r="G11" s="78">
        <v>10.633217573867155</v>
      </c>
      <c r="I11" s="95">
        <v>4771438</v>
      </c>
      <c r="J11" s="18">
        <v>4994223</v>
      </c>
      <c r="K11" s="18">
        <v>5301615</v>
      </c>
      <c r="L11" s="79">
        <v>13.336753817934719</v>
      </c>
      <c r="M11" s="80">
        <v>13.709366985755276</v>
      </c>
      <c r="N11" s="78">
        <v>14.040153411599853</v>
      </c>
      <c r="P11" s="95">
        <v>872188</v>
      </c>
      <c r="Q11" s="18">
        <v>880307</v>
      </c>
      <c r="R11" s="18">
        <v>905288</v>
      </c>
      <c r="S11" s="79">
        <v>4.3129267739813306</v>
      </c>
      <c r="T11" s="80">
        <v>4.4155255928409165</v>
      </c>
      <c r="U11" s="78">
        <v>4.3919612217624877</v>
      </c>
    </row>
    <row r="12" spans="1:21" x14ac:dyDescent="0.25">
      <c r="A12" s="17" t="s">
        <v>160</v>
      </c>
      <c r="B12" s="18">
        <v>758892</v>
      </c>
      <c r="C12" s="18">
        <v>804152</v>
      </c>
      <c r="D12" s="18">
        <v>836341</v>
      </c>
      <c r="E12" s="79">
        <v>1.3551823144790052</v>
      </c>
      <c r="F12" s="80">
        <v>1.4266638671019298</v>
      </c>
      <c r="G12" s="78">
        <v>1.4327589490194435</v>
      </c>
      <c r="I12" s="95">
        <v>754512</v>
      </c>
      <c r="J12" s="18">
        <v>799776</v>
      </c>
      <c r="K12" s="18">
        <v>832344</v>
      </c>
      <c r="L12" s="79">
        <v>2.1089534846051778</v>
      </c>
      <c r="M12" s="80">
        <v>2.19542112765077</v>
      </c>
      <c r="N12" s="78">
        <v>2.2042787813194029</v>
      </c>
      <c r="P12" s="95">
        <v>4380</v>
      </c>
      <c r="Q12" s="18">
        <v>4376</v>
      </c>
      <c r="R12" s="18">
        <v>3997</v>
      </c>
      <c r="S12" s="79">
        <v>2.1658884632714766E-2</v>
      </c>
      <c r="T12" s="80">
        <v>2.1949547140113448E-2</v>
      </c>
      <c r="U12" s="78">
        <v>1.9391253394924781E-2</v>
      </c>
    </row>
    <row r="13" spans="1:21" x14ac:dyDescent="0.25">
      <c r="A13" s="17" t="s">
        <v>161</v>
      </c>
      <c r="B13" s="18">
        <v>1611037</v>
      </c>
      <c r="C13" s="18">
        <v>1691148</v>
      </c>
      <c r="D13" s="18">
        <v>1365942</v>
      </c>
      <c r="E13" s="79">
        <v>2.8768900586266728</v>
      </c>
      <c r="F13" s="80">
        <v>3.0003031087676142</v>
      </c>
      <c r="G13" s="78">
        <v>2.3400331017390235</v>
      </c>
      <c r="I13" s="95">
        <v>738267</v>
      </c>
      <c r="J13" s="18">
        <v>767606</v>
      </c>
      <c r="K13" s="18">
        <v>697828</v>
      </c>
      <c r="L13" s="79">
        <v>2.0635467192291319</v>
      </c>
      <c r="M13" s="80">
        <v>2.1071130292875715</v>
      </c>
      <c r="N13" s="78">
        <v>1.8480429406718333</v>
      </c>
      <c r="P13" s="95">
        <v>872770</v>
      </c>
      <c r="Q13" s="18">
        <v>923542</v>
      </c>
      <c r="R13" s="18">
        <v>668114</v>
      </c>
      <c r="S13" s="79">
        <v>4.3158047353640336</v>
      </c>
      <c r="T13" s="80">
        <v>4.63238772049238</v>
      </c>
      <c r="U13" s="78">
        <v>3.2413229598941142</v>
      </c>
    </row>
    <row r="14" spans="1:21" x14ac:dyDescent="0.25">
      <c r="A14" s="17" t="s">
        <v>162</v>
      </c>
      <c r="B14" s="18">
        <v>1492498</v>
      </c>
      <c r="C14" s="18">
        <v>1610262</v>
      </c>
      <c r="D14" s="18">
        <v>1712016</v>
      </c>
      <c r="E14" s="79">
        <v>2.6652104568176846</v>
      </c>
      <c r="F14" s="80">
        <v>2.8568014653539229</v>
      </c>
      <c r="G14" s="78">
        <v>2.9329020637090268</v>
      </c>
      <c r="I14" s="95">
        <v>511500</v>
      </c>
      <c r="J14" s="18">
        <v>536838</v>
      </c>
      <c r="K14" s="18">
        <v>531693</v>
      </c>
      <c r="L14" s="79">
        <v>1.4297051701968273</v>
      </c>
      <c r="M14" s="80">
        <v>1.4736444796115211</v>
      </c>
      <c r="N14" s="78">
        <v>1.4080711797959227</v>
      </c>
      <c r="P14" s="95">
        <v>980998</v>
      </c>
      <c r="Q14" s="18">
        <v>1073424</v>
      </c>
      <c r="R14" s="18">
        <v>1180323</v>
      </c>
      <c r="S14" s="79">
        <v>4.8509868737269226</v>
      </c>
      <c r="T14" s="80">
        <v>5.3841797736126917</v>
      </c>
      <c r="U14" s="78">
        <v>5.7262803054435327</v>
      </c>
    </row>
    <row r="15" spans="1:21" x14ac:dyDescent="0.25">
      <c r="A15" s="17" t="s">
        <v>163</v>
      </c>
      <c r="B15" s="18">
        <v>1046032</v>
      </c>
      <c r="C15" s="18">
        <v>1165719</v>
      </c>
      <c r="D15" s="18">
        <v>1163227</v>
      </c>
      <c r="E15" s="79">
        <v>1.8679391359760054</v>
      </c>
      <c r="F15" s="80">
        <v>2.068127886884811</v>
      </c>
      <c r="G15" s="78">
        <v>1.9927564163314246</v>
      </c>
      <c r="I15" s="95">
        <v>407042</v>
      </c>
      <c r="J15" s="18">
        <v>502346</v>
      </c>
      <c r="K15" s="18">
        <v>548866</v>
      </c>
      <c r="L15" s="79">
        <v>1.1377322617541681</v>
      </c>
      <c r="M15" s="80">
        <v>1.378962386706845</v>
      </c>
      <c r="N15" s="78">
        <v>1.4535500677456141</v>
      </c>
      <c r="P15" s="95">
        <v>638990</v>
      </c>
      <c r="Q15" s="18">
        <v>663373</v>
      </c>
      <c r="R15" s="18">
        <v>614361</v>
      </c>
      <c r="S15" s="79">
        <v>3.1597741304699563</v>
      </c>
      <c r="T15" s="80">
        <v>3.3274078919055028</v>
      </c>
      <c r="U15" s="78">
        <v>2.9805428638877616</v>
      </c>
    </row>
    <row r="16" spans="1:21" x14ac:dyDescent="0.25">
      <c r="A16" s="17" t="s">
        <v>164</v>
      </c>
      <c r="B16" s="18">
        <v>2691348</v>
      </c>
      <c r="C16" s="18">
        <v>2648073</v>
      </c>
      <c r="D16" s="18">
        <v>2726069</v>
      </c>
      <c r="E16" s="79">
        <v>4.8060425089583783</v>
      </c>
      <c r="F16" s="80">
        <v>4.698004937559328</v>
      </c>
      <c r="G16" s="78">
        <v>4.6701043657963499</v>
      </c>
      <c r="I16" s="95">
        <v>2247393</v>
      </c>
      <c r="J16" s="18">
        <v>2276277</v>
      </c>
      <c r="K16" s="18">
        <v>2345000</v>
      </c>
      <c r="L16" s="79">
        <v>6.2817387909367701</v>
      </c>
      <c r="M16" s="80">
        <v>6.24848284792931</v>
      </c>
      <c r="N16" s="78">
        <v>6.210213255810098</v>
      </c>
      <c r="P16" s="95">
        <v>443955</v>
      </c>
      <c r="Q16" s="18">
        <v>371796</v>
      </c>
      <c r="R16" s="18">
        <v>381069</v>
      </c>
      <c r="S16" s="79">
        <v>2.1953356454604758</v>
      </c>
      <c r="T16" s="80">
        <v>1.8648889004811746</v>
      </c>
      <c r="U16" s="78">
        <v>1.8487379384414788</v>
      </c>
    </row>
    <row r="17" spans="1:21" x14ac:dyDescent="0.25">
      <c r="A17" s="17" t="s">
        <v>165</v>
      </c>
      <c r="B17" s="18">
        <v>98069</v>
      </c>
      <c r="C17" s="18">
        <v>139290</v>
      </c>
      <c r="D17" s="18">
        <v>153843</v>
      </c>
      <c r="E17" s="79">
        <v>0.17512554408089892</v>
      </c>
      <c r="F17" s="80">
        <v>0.24711747287655542</v>
      </c>
      <c r="G17" s="78">
        <v>0.2635527075606699</v>
      </c>
      <c r="I17" s="95">
        <v>98069</v>
      </c>
      <c r="J17" s="18">
        <v>139290</v>
      </c>
      <c r="K17" s="18">
        <v>153843</v>
      </c>
      <c r="L17" s="79">
        <v>0.27411487064718015</v>
      </c>
      <c r="M17" s="80">
        <v>0.3823573211380133</v>
      </c>
      <c r="N17" s="78">
        <v>0.40741912064545538</v>
      </c>
      <c r="P17" s="95">
        <v>0</v>
      </c>
      <c r="Q17" s="18">
        <v>0</v>
      </c>
      <c r="R17" s="18">
        <v>0</v>
      </c>
      <c r="S17" s="79" t="s">
        <v>166</v>
      </c>
      <c r="T17" s="80" t="s">
        <v>166</v>
      </c>
      <c r="U17" s="78" t="s">
        <v>166</v>
      </c>
    </row>
    <row r="18" spans="1:21" x14ac:dyDescent="0.25">
      <c r="A18" s="17" t="s">
        <v>167</v>
      </c>
      <c r="B18" s="18">
        <v>45969</v>
      </c>
      <c r="C18" s="18">
        <v>38316</v>
      </c>
      <c r="D18" s="18">
        <v>45977</v>
      </c>
      <c r="E18" s="79">
        <v>8.2088592071448099E-2</v>
      </c>
      <c r="F18" s="80">
        <v>6.7977263915127414E-2</v>
      </c>
      <c r="G18" s="78">
        <v>7.8764473102558588E-2</v>
      </c>
      <c r="I18" s="95">
        <v>45315</v>
      </c>
      <c r="J18" s="18">
        <v>37564</v>
      </c>
      <c r="K18" s="18">
        <v>45343</v>
      </c>
      <c r="L18" s="79">
        <v>0.12666097710160162</v>
      </c>
      <c r="M18" s="80">
        <v>0.10311487121278148</v>
      </c>
      <c r="N18" s="78">
        <v>0.12008089537662997</v>
      </c>
      <c r="P18" s="95">
        <v>654</v>
      </c>
      <c r="Q18" s="18">
        <v>752</v>
      </c>
      <c r="R18" s="18">
        <v>634</v>
      </c>
      <c r="S18" s="79">
        <v>3.233997842419054E-3</v>
      </c>
      <c r="T18" s="80">
        <v>3.7719514280999348E-3</v>
      </c>
      <c r="U18" s="78">
        <v>3.0758205284919463E-3</v>
      </c>
    </row>
    <row r="19" spans="1:21" x14ac:dyDescent="0.25">
      <c r="A19" s="17" t="s">
        <v>168</v>
      </c>
      <c r="B19" s="18">
        <v>95303</v>
      </c>
      <c r="C19" s="18">
        <v>86811</v>
      </c>
      <c r="D19" s="18">
        <v>80727</v>
      </c>
      <c r="E19" s="79">
        <v>0.17018619265559873</v>
      </c>
      <c r="F19" s="80">
        <v>0.15401331709301927</v>
      </c>
      <c r="G19" s="78">
        <v>0.13829566131218318</v>
      </c>
      <c r="I19" s="95">
        <v>0</v>
      </c>
      <c r="J19" s="18">
        <v>0</v>
      </c>
      <c r="K19" s="18">
        <v>0</v>
      </c>
      <c r="L19" s="79" t="s">
        <v>166</v>
      </c>
      <c r="M19" s="80" t="s">
        <v>166</v>
      </c>
      <c r="N19" s="78" t="s">
        <v>166</v>
      </c>
      <c r="P19" s="95">
        <v>95303</v>
      </c>
      <c r="Q19" s="18">
        <v>86811</v>
      </c>
      <c r="R19" s="18">
        <v>80727</v>
      </c>
      <c r="S19" s="79">
        <v>0.47126864889306286</v>
      </c>
      <c r="T19" s="80">
        <v>0.43543467476699926</v>
      </c>
      <c r="U19" s="78">
        <v>0.39164316057345328</v>
      </c>
    </row>
    <row r="20" spans="1:21" x14ac:dyDescent="0.25">
      <c r="A20" s="17" t="s">
        <v>169</v>
      </c>
      <c r="B20" s="18">
        <v>2403272</v>
      </c>
      <c r="C20" s="18">
        <v>2528480</v>
      </c>
      <c r="D20" s="18">
        <v>2561758</v>
      </c>
      <c r="E20" s="79">
        <v>4.2916142366536842</v>
      </c>
      <c r="F20" s="80">
        <v>4.4858323484737808</v>
      </c>
      <c r="G20" s="78">
        <v>4.3886186372809073</v>
      </c>
      <c r="I20" s="95">
        <v>1699208</v>
      </c>
      <c r="J20" s="18">
        <v>1796526</v>
      </c>
      <c r="K20" s="18">
        <v>1813502</v>
      </c>
      <c r="L20" s="79">
        <v>4.7494945510064719</v>
      </c>
      <c r="M20" s="80">
        <v>4.9315447534983887</v>
      </c>
      <c r="N20" s="78">
        <v>4.8026584903360874</v>
      </c>
      <c r="P20" s="95">
        <v>704064</v>
      </c>
      <c r="Q20" s="18">
        <v>731954</v>
      </c>
      <c r="R20" s="18">
        <v>748256</v>
      </c>
      <c r="S20" s="79">
        <v>3.4815618607414813</v>
      </c>
      <c r="T20" s="80">
        <v>3.6714028398982177</v>
      </c>
      <c r="U20" s="78">
        <v>3.6301280210840221</v>
      </c>
    </row>
    <row r="21" spans="1:21" x14ac:dyDescent="0.25">
      <c r="A21" s="17" t="s">
        <v>170</v>
      </c>
      <c r="B21" s="18">
        <v>12999</v>
      </c>
      <c r="C21" s="18">
        <v>12127</v>
      </c>
      <c r="D21" s="18">
        <v>10432</v>
      </c>
      <c r="E21" s="79">
        <v>2.3212808813260107E-2</v>
      </c>
      <c r="F21" s="80">
        <v>2.1514779191427868E-2</v>
      </c>
      <c r="G21" s="78">
        <v>1.7871348356915222E-2</v>
      </c>
      <c r="I21" s="95">
        <v>0</v>
      </c>
      <c r="J21" s="18">
        <v>0</v>
      </c>
      <c r="K21" s="18">
        <v>0</v>
      </c>
      <c r="L21" s="79" t="s">
        <v>166</v>
      </c>
      <c r="M21" s="80" t="s">
        <v>166</v>
      </c>
      <c r="N21" s="78" t="s">
        <v>166</v>
      </c>
      <c r="P21" s="95">
        <v>12999</v>
      </c>
      <c r="Q21" s="18">
        <v>12127</v>
      </c>
      <c r="R21" s="18">
        <v>10432</v>
      </c>
      <c r="S21" s="79">
        <v>6.427941583120074E-2</v>
      </c>
      <c r="T21" s="80">
        <v>6.0827732670967964E-2</v>
      </c>
      <c r="U21" s="78">
        <v>5.0610346613924266E-2</v>
      </c>
    </row>
    <row r="22" spans="1:21" x14ac:dyDescent="0.25">
      <c r="A22" s="17" t="s">
        <v>171</v>
      </c>
      <c r="B22" s="18">
        <v>483921</v>
      </c>
      <c r="C22" s="18">
        <v>0</v>
      </c>
      <c r="D22" s="18">
        <v>0</v>
      </c>
      <c r="E22" s="79">
        <v>0.8641561392200664</v>
      </c>
      <c r="F22" s="80" t="s">
        <v>166</v>
      </c>
      <c r="G22" s="78" t="s">
        <v>166</v>
      </c>
      <c r="I22" s="95">
        <v>102250</v>
      </c>
      <c r="J22" s="18">
        <v>0</v>
      </c>
      <c r="K22" s="18">
        <v>0</v>
      </c>
      <c r="L22" s="79">
        <v>0.2858012779132465</v>
      </c>
      <c r="M22" s="80" t="s">
        <v>166</v>
      </c>
      <c r="N22" s="78" t="s">
        <v>166</v>
      </c>
      <c r="P22" s="95">
        <v>381671</v>
      </c>
      <c r="Q22" s="18">
        <v>0</v>
      </c>
      <c r="R22" s="18">
        <v>0</v>
      </c>
      <c r="S22" s="79">
        <v>1.8873443280029401</v>
      </c>
      <c r="T22" s="80" t="s">
        <v>166</v>
      </c>
      <c r="U22" s="78" t="s">
        <v>166</v>
      </c>
    </row>
    <row r="23" spans="1:21" x14ac:dyDescent="0.25">
      <c r="A23" s="17" t="s">
        <v>172</v>
      </c>
      <c r="B23" s="18">
        <v>73784</v>
      </c>
      <c r="C23" s="18">
        <v>78519</v>
      </c>
      <c r="D23" s="18">
        <v>80881</v>
      </c>
      <c r="E23" s="79">
        <v>0.13175889572102342</v>
      </c>
      <c r="F23" s="80">
        <v>0.13930229630838004</v>
      </c>
      <c r="G23" s="78">
        <v>0.13855948298079562</v>
      </c>
      <c r="I23" s="95">
        <v>0</v>
      </c>
      <c r="J23" s="18">
        <v>0</v>
      </c>
      <c r="K23" s="18">
        <v>0</v>
      </c>
      <c r="L23" s="79" t="s">
        <v>166</v>
      </c>
      <c r="M23" s="80" t="s">
        <v>166</v>
      </c>
      <c r="N23" s="78" t="s">
        <v>166</v>
      </c>
      <c r="P23" s="95">
        <v>73784</v>
      </c>
      <c r="Q23" s="18">
        <v>78519</v>
      </c>
      <c r="R23" s="18">
        <v>80881</v>
      </c>
      <c r="S23" s="79">
        <v>0.36485825199548544</v>
      </c>
      <c r="T23" s="80">
        <v>0.39384289120076965</v>
      </c>
      <c r="U23" s="78">
        <v>0.39239028417185667</v>
      </c>
    </row>
    <row r="24" spans="1:21" x14ac:dyDescent="0.25">
      <c r="A24" s="17" t="s">
        <v>173</v>
      </c>
      <c r="B24" s="18">
        <v>53036</v>
      </c>
      <c r="C24" s="18">
        <v>36501</v>
      </c>
      <c r="D24" s="18">
        <v>0</v>
      </c>
      <c r="E24" s="79">
        <v>9.4708402817144627E-2</v>
      </c>
      <c r="F24" s="80">
        <v>6.4757232231080125E-2</v>
      </c>
      <c r="G24" s="78" t="s">
        <v>166</v>
      </c>
      <c r="I24" s="95">
        <v>0</v>
      </c>
      <c r="J24" s="18">
        <v>0</v>
      </c>
      <c r="K24" s="18">
        <v>0</v>
      </c>
      <c r="L24" s="79" t="s">
        <v>166</v>
      </c>
      <c r="M24" s="80" t="s">
        <v>166</v>
      </c>
      <c r="N24" s="78" t="s">
        <v>166</v>
      </c>
      <c r="P24" s="95">
        <v>53036</v>
      </c>
      <c r="Q24" s="18">
        <v>36501</v>
      </c>
      <c r="R24" s="18">
        <v>0</v>
      </c>
      <c r="S24" s="79">
        <v>0.2622604121873654</v>
      </c>
      <c r="T24" s="80">
        <v>0.1830851051556858</v>
      </c>
      <c r="U24" s="78" t="s">
        <v>166</v>
      </c>
    </row>
    <row r="25" spans="1:21" x14ac:dyDescent="0.25">
      <c r="A25" s="17" t="s">
        <v>174</v>
      </c>
      <c r="B25" s="18">
        <v>47677</v>
      </c>
      <c r="C25" s="18">
        <v>32207</v>
      </c>
      <c r="D25" s="18">
        <v>0</v>
      </c>
      <c r="E25" s="79">
        <v>8.5138632647880769E-2</v>
      </c>
      <c r="F25" s="80">
        <v>5.7139151762044801E-2</v>
      </c>
      <c r="G25" s="78" t="s">
        <v>166</v>
      </c>
      <c r="H25"/>
      <c r="I25" s="95">
        <v>36251</v>
      </c>
      <c r="J25" s="18">
        <v>32207</v>
      </c>
      <c r="K25" s="18">
        <v>0</v>
      </c>
      <c r="L25" s="79">
        <v>0.10132598655875891</v>
      </c>
      <c r="M25" s="80">
        <v>8.8409665029018564E-2</v>
      </c>
      <c r="N25" s="78" t="s">
        <v>166</v>
      </c>
      <c r="O25"/>
      <c r="P25" s="95">
        <v>11426</v>
      </c>
      <c r="Q25" s="18">
        <v>0</v>
      </c>
      <c r="R25" s="18">
        <v>0</v>
      </c>
      <c r="S25" s="79">
        <v>5.6501008176575093E-2</v>
      </c>
      <c r="T25" s="80" t="s">
        <v>166</v>
      </c>
      <c r="U25" s="78" t="s">
        <v>166</v>
      </c>
    </row>
    <row r="26" spans="1:21" x14ac:dyDescent="0.25">
      <c r="A26" s="17" t="s">
        <v>175</v>
      </c>
      <c r="B26" s="18">
        <v>1568079</v>
      </c>
      <c r="C26" s="18">
        <v>1795832</v>
      </c>
      <c r="D26" s="18">
        <v>2023324</v>
      </c>
      <c r="E26" s="79">
        <v>2.8001783238009148</v>
      </c>
      <c r="F26" s="80">
        <v>3.1860253108683345</v>
      </c>
      <c r="G26" s="78">
        <v>3.4662124274259138</v>
      </c>
      <c r="H26"/>
      <c r="I26" s="95">
        <v>1309470</v>
      </c>
      <c r="J26" s="18">
        <v>1517159</v>
      </c>
      <c r="K26" s="18">
        <v>1722337</v>
      </c>
      <c r="L26" s="79">
        <v>3.6601290893795491</v>
      </c>
      <c r="M26" s="80">
        <v>4.1646697607899146</v>
      </c>
      <c r="N26" s="78">
        <v>4.561228174145926</v>
      </c>
      <c r="O26"/>
      <c r="P26" s="95">
        <v>258609</v>
      </c>
      <c r="Q26" s="18">
        <v>278673</v>
      </c>
      <c r="R26" s="18">
        <v>300987</v>
      </c>
      <c r="S26" s="79">
        <v>1.2788087890369253</v>
      </c>
      <c r="T26" s="80">
        <v>1.3977939100038472</v>
      </c>
      <c r="U26" s="78">
        <v>1.4602239643678321</v>
      </c>
    </row>
    <row r="27" spans="1:21" x14ac:dyDescent="0.25">
      <c r="A27" s="17" t="s">
        <v>176</v>
      </c>
      <c r="B27" s="18">
        <v>306008</v>
      </c>
      <c r="C27" s="18">
        <v>321643</v>
      </c>
      <c r="D27" s="18">
        <v>341298</v>
      </c>
      <c r="E27" s="79">
        <v>0.54645012688115224</v>
      </c>
      <c r="F27" s="80">
        <v>0.57063396746668038</v>
      </c>
      <c r="G27" s="78">
        <v>0.58468706398758163</v>
      </c>
      <c r="H27"/>
      <c r="I27" s="95">
        <v>58471</v>
      </c>
      <c r="J27" s="18">
        <v>62575</v>
      </c>
      <c r="K27" s="18">
        <v>65275</v>
      </c>
      <c r="L27" s="79">
        <v>0.16343360900601894</v>
      </c>
      <c r="M27" s="80">
        <v>0.17177119226226709</v>
      </c>
      <c r="N27" s="78">
        <v>0.17286638391172884</v>
      </c>
      <c r="O27"/>
      <c r="P27" s="95">
        <v>247537</v>
      </c>
      <c r="Q27" s="18">
        <v>259068</v>
      </c>
      <c r="R27" s="18">
        <v>276023</v>
      </c>
      <c r="S27" s="79">
        <v>1.2240582934539532</v>
      </c>
      <c r="T27" s="80">
        <v>1.2994573305518535</v>
      </c>
      <c r="U27" s="78">
        <v>1.3391123181954772</v>
      </c>
    </row>
    <row r="28" spans="1:21" x14ac:dyDescent="0.25">
      <c r="A28" s="17" t="s">
        <v>177</v>
      </c>
      <c r="B28" s="18">
        <v>314289</v>
      </c>
      <c r="C28" s="18">
        <v>382695</v>
      </c>
      <c r="D28" s="18">
        <v>465956</v>
      </c>
      <c r="E28" s="79">
        <v>0.56123782361033192</v>
      </c>
      <c r="F28" s="80">
        <v>0.67894767235618769</v>
      </c>
      <c r="G28" s="78">
        <v>0.79824213909075814</v>
      </c>
      <c r="I28" s="95">
        <v>139971</v>
      </c>
      <c r="J28" s="18">
        <v>165977</v>
      </c>
      <c r="K28" s="18">
        <v>216834</v>
      </c>
      <c r="L28" s="79">
        <v>0.39123609457990244</v>
      </c>
      <c r="M28" s="80">
        <v>0.45561433764465531</v>
      </c>
      <c r="N28" s="78">
        <v>0.57423683629438238</v>
      </c>
      <c r="P28" s="95">
        <v>174318</v>
      </c>
      <c r="Q28" s="18">
        <v>216718</v>
      </c>
      <c r="R28" s="18">
        <v>249122</v>
      </c>
      <c r="S28" s="79">
        <v>0.86199393867707141</v>
      </c>
      <c r="T28" s="80">
        <v>1.0870342680784064</v>
      </c>
      <c r="U28" s="78">
        <v>1.2086034096198277</v>
      </c>
    </row>
    <row r="29" spans="1:21" x14ac:dyDescent="0.25">
      <c r="A29" s="17" t="s">
        <v>178</v>
      </c>
      <c r="B29" s="18">
        <v>62595</v>
      </c>
      <c r="C29" s="18">
        <v>72092</v>
      </c>
      <c r="D29" s="18">
        <v>79593</v>
      </c>
      <c r="E29" s="79">
        <v>0.1117782727645216</v>
      </c>
      <c r="F29" s="80">
        <v>0.12790001331478665</v>
      </c>
      <c r="G29" s="78">
        <v>0.13635297447967343</v>
      </c>
      <c r="I29" s="95">
        <v>33987</v>
      </c>
      <c r="J29" s="18">
        <v>37162</v>
      </c>
      <c r="K29" s="18">
        <v>41272</v>
      </c>
      <c r="L29" s="79">
        <v>9.499782916809299E-2</v>
      </c>
      <c r="M29" s="80">
        <v>0.10201136311386927</v>
      </c>
      <c r="N29" s="78">
        <v>0.10929975330225773</v>
      </c>
      <c r="P29" s="95">
        <v>28608</v>
      </c>
      <c r="Q29" s="18">
        <v>34930</v>
      </c>
      <c r="R29" s="18">
        <v>38321</v>
      </c>
      <c r="S29" s="79">
        <v>0.14146515332710138</v>
      </c>
      <c r="T29" s="80">
        <v>0.17520513747809935</v>
      </c>
      <c r="U29" s="78">
        <v>0.18591248970400612</v>
      </c>
    </row>
    <row r="30" spans="1:21" x14ac:dyDescent="0.25">
      <c r="A30" s="17" t="s">
        <v>179</v>
      </c>
      <c r="B30" s="18">
        <v>112716</v>
      </c>
      <c r="C30" s="18">
        <v>124699</v>
      </c>
      <c r="D30" s="18">
        <v>77206</v>
      </c>
      <c r="E30" s="79">
        <v>0.20128124918804724</v>
      </c>
      <c r="F30" s="80">
        <v>0.22123125673223912</v>
      </c>
      <c r="G30" s="78">
        <v>0.13226373861618065</v>
      </c>
      <c r="I30" s="95">
        <v>102733</v>
      </c>
      <c r="J30" s="18">
        <v>114596</v>
      </c>
      <c r="K30" s="18">
        <v>77206</v>
      </c>
      <c r="L30" s="79">
        <v>0.28715132209155553</v>
      </c>
      <c r="M30" s="80">
        <v>0.31457117936055551</v>
      </c>
      <c r="N30" s="78">
        <v>0.20446299557700404</v>
      </c>
      <c r="P30" s="95">
        <v>9983</v>
      </c>
      <c r="Q30" s="18">
        <v>10103</v>
      </c>
      <c r="R30" s="18">
        <v>0</v>
      </c>
      <c r="S30" s="79">
        <v>4.9365444129769752E-2</v>
      </c>
      <c r="T30" s="80">
        <v>5.0675565529379837E-2</v>
      </c>
      <c r="U30" s="78" t="s">
        <v>166</v>
      </c>
    </row>
    <row r="31" spans="1:21" x14ac:dyDescent="0.25">
      <c r="A31" s="17" t="s">
        <v>180</v>
      </c>
      <c r="B31" s="18">
        <v>120691</v>
      </c>
      <c r="C31" s="18">
        <v>125170</v>
      </c>
      <c r="D31" s="18">
        <v>126068</v>
      </c>
      <c r="E31" s="79">
        <v>0.21552251007625012</v>
      </c>
      <c r="F31" s="80">
        <v>0.22206686826016545</v>
      </c>
      <c r="G31" s="78">
        <v>0.21597058518592677</v>
      </c>
      <c r="I31" s="95">
        <v>0</v>
      </c>
      <c r="J31" s="18">
        <v>0</v>
      </c>
      <c r="K31" s="18">
        <v>0</v>
      </c>
      <c r="L31" s="79" t="s">
        <v>166</v>
      </c>
      <c r="M31" s="80" t="s">
        <v>166</v>
      </c>
      <c r="N31" s="78" t="s">
        <v>166</v>
      </c>
      <c r="P31" s="95">
        <v>120691</v>
      </c>
      <c r="Q31" s="18">
        <v>125170</v>
      </c>
      <c r="R31" s="18">
        <v>126068</v>
      </c>
      <c r="S31" s="79">
        <v>0.59681106054953836</v>
      </c>
      <c r="T31" s="80">
        <v>0.62783930885009154</v>
      </c>
      <c r="U31" s="78">
        <v>0.61161284288000428</v>
      </c>
    </row>
    <row r="32" spans="1:21" x14ac:dyDescent="0.25">
      <c r="A32" s="17" t="s">
        <v>181</v>
      </c>
      <c r="B32" s="18">
        <v>20739</v>
      </c>
      <c r="C32" s="18">
        <v>22364</v>
      </c>
      <c r="D32" s="18">
        <v>24875</v>
      </c>
      <c r="E32" s="71">
        <v>3.7034421261497141E-2</v>
      </c>
      <c r="F32" s="72">
        <v>3.9676467538310618E-2</v>
      </c>
      <c r="G32" s="78">
        <v>4.261405199178165E-2</v>
      </c>
      <c r="H32"/>
      <c r="I32" s="95">
        <v>0</v>
      </c>
      <c r="J32" s="18">
        <v>0</v>
      </c>
      <c r="K32" s="18">
        <v>3</v>
      </c>
      <c r="L32" s="71" t="s">
        <v>166</v>
      </c>
      <c r="M32" s="72" t="s">
        <v>166</v>
      </c>
      <c r="N32" s="78">
        <v>7.9448357217186761E-6</v>
      </c>
      <c r="O32"/>
      <c r="P32" s="95">
        <v>20739</v>
      </c>
      <c r="Q32" s="18">
        <v>22364</v>
      </c>
      <c r="R32" s="18">
        <v>24872</v>
      </c>
      <c r="S32" s="71">
        <v>0.1025533352506556</v>
      </c>
      <c r="T32" s="72">
        <v>0.11217542784312093</v>
      </c>
      <c r="U32" s="78">
        <v>0.12066531259408785</v>
      </c>
    </row>
    <row r="33" spans="1:21" x14ac:dyDescent="0.25">
      <c r="A33" s="17" t="s">
        <v>182</v>
      </c>
      <c r="B33" s="18">
        <v>165816</v>
      </c>
      <c r="C33" s="18">
        <v>28944</v>
      </c>
      <c r="D33" s="18">
        <v>207058</v>
      </c>
      <c r="E33" s="71">
        <v>0.29610393923990597</v>
      </c>
      <c r="F33" s="72">
        <v>5.1350191219319552E-2</v>
      </c>
      <c r="G33" s="78">
        <v>0.35471679908801301</v>
      </c>
      <c r="H33"/>
      <c r="I33" s="95">
        <v>0</v>
      </c>
      <c r="J33" s="18">
        <v>0</v>
      </c>
      <c r="K33" s="18">
        <v>0</v>
      </c>
      <c r="L33" s="71" t="s">
        <v>166</v>
      </c>
      <c r="M33" s="72" t="s">
        <v>166</v>
      </c>
      <c r="N33" s="78" t="s">
        <v>166</v>
      </c>
      <c r="O33"/>
      <c r="P33" s="95">
        <v>165816</v>
      </c>
      <c r="Q33" s="18">
        <v>28944</v>
      </c>
      <c r="R33" s="18">
        <v>207058</v>
      </c>
      <c r="S33" s="71">
        <v>0.81995196672562365</v>
      </c>
      <c r="T33" s="72">
        <v>0.14518000283899535</v>
      </c>
      <c r="U33" s="78">
        <v>1.0045319353130686</v>
      </c>
    </row>
    <row r="34" spans="1:21" x14ac:dyDescent="0.25">
      <c r="A34" s="17" t="s">
        <v>183</v>
      </c>
      <c r="B34" s="18">
        <v>143708</v>
      </c>
      <c r="C34" s="18">
        <v>159319</v>
      </c>
      <c r="D34" s="18">
        <v>31</v>
      </c>
      <c r="E34" s="71">
        <v>0.25662484259835244</v>
      </c>
      <c r="F34" s="72">
        <v>0.28265136521803386</v>
      </c>
      <c r="G34" s="78">
        <v>5.310695926613994E-5</v>
      </c>
      <c r="I34" s="95">
        <v>48838</v>
      </c>
      <c r="J34" s="18">
        <v>65453</v>
      </c>
      <c r="K34" s="18">
        <v>31</v>
      </c>
      <c r="L34" s="71">
        <v>0.13650819374794262</v>
      </c>
      <c r="M34" s="72">
        <v>0.1796714318360714</v>
      </c>
      <c r="N34" s="78">
        <v>8.2096635791092986E-5</v>
      </c>
      <c r="P34" s="95">
        <v>94870</v>
      </c>
      <c r="Q34" s="18">
        <v>93866</v>
      </c>
      <c r="R34" s="18">
        <v>0</v>
      </c>
      <c r="S34" s="71">
        <v>0.46912748518393832</v>
      </c>
      <c r="T34" s="72">
        <v>0.4708217988697187</v>
      </c>
      <c r="U34" s="78" t="s">
        <v>166</v>
      </c>
    </row>
    <row r="35" spans="1:21" x14ac:dyDescent="0.25">
      <c r="A35" s="17" t="s">
        <v>184</v>
      </c>
      <c r="B35" s="18">
        <v>1428076</v>
      </c>
      <c r="C35" s="18">
        <v>1288143</v>
      </c>
      <c r="D35" s="18">
        <v>1335583</v>
      </c>
      <c r="E35" s="181">
        <v>2.5501696406496839</v>
      </c>
      <c r="F35" s="72">
        <v>2.2853230157486162</v>
      </c>
      <c r="G35" s="78">
        <v>2.2880242573402896</v>
      </c>
      <c r="I35" s="95">
        <v>1068967</v>
      </c>
      <c r="J35" s="18">
        <v>999976</v>
      </c>
      <c r="K35" s="18">
        <v>1066801</v>
      </c>
      <c r="L35" s="71">
        <v>2.9878937373798471</v>
      </c>
      <c r="M35" s="72">
        <v>2.7449791410891375</v>
      </c>
      <c r="N35" s="78">
        <v>2.825186230921735</v>
      </c>
      <c r="P35" s="95">
        <v>359109</v>
      </c>
      <c r="Q35" s="18">
        <v>288167</v>
      </c>
      <c r="R35" s="18">
        <v>268782</v>
      </c>
      <c r="S35" s="71">
        <v>1.7757763473903121</v>
      </c>
      <c r="T35" s="72">
        <v>1.4454147967836088</v>
      </c>
      <c r="U35" s="78">
        <v>1.3039829547147042</v>
      </c>
    </row>
    <row r="36" spans="1:21" x14ac:dyDescent="0.25">
      <c r="A36" s="17" t="s">
        <v>5</v>
      </c>
      <c r="B36" s="18" t="s">
        <v>5</v>
      </c>
      <c r="C36" s="18" t="s">
        <v>5</v>
      </c>
      <c r="D36" s="18" t="s">
        <v>5</v>
      </c>
      <c r="E36" s="71" t="s">
        <v>5</v>
      </c>
      <c r="F36" s="72" t="s">
        <v>5</v>
      </c>
      <c r="G36" s="78" t="s">
        <v>5</v>
      </c>
      <c r="I36" s="95" t="s">
        <v>5</v>
      </c>
      <c r="J36" s="18" t="s">
        <v>5</v>
      </c>
      <c r="K36" s="18" t="s">
        <v>5</v>
      </c>
      <c r="L36" s="71" t="s">
        <v>5</v>
      </c>
      <c r="M36" s="72" t="s">
        <v>5</v>
      </c>
      <c r="N36" s="78" t="s">
        <v>5</v>
      </c>
      <c r="P36" s="95" t="s">
        <v>5</v>
      </c>
      <c r="Q36" s="18" t="s">
        <v>5</v>
      </c>
      <c r="R36" s="18" t="s">
        <v>5</v>
      </c>
      <c r="S36" s="71" t="s">
        <v>5</v>
      </c>
      <c r="T36" s="72" t="s">
        <v>5</v>
      </c>
      <c r="U36" s="78" t="s">
        <v>5</v>
      </c>
    </row>
    <row r="37" spans="1:21" x14ac:dyDescent="0.25">
      <c r="A37" s="17"/>
      <c r="B37" s="18"/>
      <c r="C37" s="18"/>
      <c r="D37" s="18"/>
      <c r="E37" s="71"/>
      <c r="F37" s="72"/>
      <c r="G37" s="28"/>
      <c r="H37"/>
      <c r="I37" s="95"/>
      <c r="J37" s="18"/>
      <c r="K37" s="18"/>
      <c r="L37" s="71"/>
      <c r="M37" s="72"/>
      <c r="N37" s="28"/>
      <c r="O37"/>
      <c r="P37" s="95"/>
      <c r="Q37" s="18"/>
      <c r="R37" s="18"/>
      <c r="S37" s="71"/>
      <c r="T37" s="72"/>
      <c r="U37" s="28"/>
    </row>
    <row r="38" spans="1:21" ht="14.3" thickBot="1" x14ac:dyDescent="0.3">
      <c r="A38" s="20" t="s">
        <v>4</v>
      </c>
      <c r="B38" s="21">
        <v>55999255</v>
      </c>
      <c r="C38" s="21">
        <v>56365905</v>
      </c>
      <c r="D38" s="22">
        <v>58372764</v>
      </c>
      <c r="E38" s="81">
        <v>100</v>
      </c>
      <c r="F38" s="81">
        <v>100</v>
      </c>
      <c r="G38" s="82">
        <v>100</v>
      </c>
      <c r="H38"/>
      <c r="I38" s="96">
        <v>35776607</v>
      </c>
      <c r="J38" s="21">
        <v>36429275</v>
      </c>
      <c r="K38" s="22">
        <v>37760378</v>
      </c>
      <c r="L38" s="81">
        <v>100</v>
      </c>
      <c r="M38" s="81">
        <v>100</v>
      </c>
      <c r="N38" s="82">
        <v>100</v>
      </c>
      <c r="O38"/>
      <c r="P38" s="96">
        <v>20222648</v>
      </c>
      <c r="Q38" s="21">
        <v>19936630</v>
      </c>
      <c r="R38" s="22">
        <v>20612386</v>
      </c>
      <c r="S38" s="81">
        <v>100</v>
      </c>
      <c r="T38" s="81">
        <v>100</v>
      </c>
      <c r="U38" s="82">
        <v>100</v>
      </c>
    </row>
    <row r="39" spans="1:2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5">
      <c r="A60" s="50"/>
      <c r="B60" s="50"/>
      <c r="C60" s="50"/>
      <c r="D60" s="50"/>
      <c r="E60" s="50"/>
      <c r="F60" s="50"/>
      <c r="G60" s="50"/>
      <c r="H60"/>
      <c r="I60" s="50"/>
      <c r="J60" s="50"/>
      <c r="K60" s="50"/>
      <c r="L60" s="50"/>
      <c r="M60" s="50"/>
      <c r="N60" s="50"/>
      <c r="O60"/>
      <c r="P60" s="50"/>
      <c r="Q60" s="50"/>
      <c r="R60" s="50"/>
      <c r="S60" s="50"/>
      <c r="T60" s="50"/>
      <c r="U60" s="50"/>
    </row>
    <row r="61" spans="1:21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</row>
    <row r="62" spans="1:21" x14ac:dyDescent="0.25">
      <c r="A62" s="26" t="s">
        <v>155</v>
      </c>
      <c r="T62" s="25"/>
      <c r="U62" s="185">
        <v>7</v>
      </c>
    </row>
    <row r="63" spans="1:21" x14ac:dyDescent="0.25">
      <c r="A63" s="26" t="s">
        <v>156</v>
      </c>
      <c r="T63" s="25"/>
      <c r="U63" s="184"/>
    </row>
  </sheetData>
  <mergeCells count="4">
    <mergeCell ref="U62:U63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5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1"/>
  <sheetViews>
    <sheetView showGridLines="0" showRowColHeaders="0" zoomScaleNormal="100" workbookViewId="0"/>
  </sheetViews>
  <sheetFormatPr defaultColWidth="11.5" defaultRowHeight="13.6" x14ac:dyDescent="0.25"/>
  <cols>
    <col min="1" max="1" width="25.625" style="1" customWidth="1"/>
    <col min="2" max="4" width="11.625" style="1" customWidth="1"/>
    <col min="5" max="7" width="9.625" style="1" customWidth="1"/>
    <col min="8" max="8" width="6.625" style="1" customWidth="1"/>
    <col min="9" max="11" width="11.625" style="1" customWidth="1"/>
    <col min="12" max="14" width="9.625" style="1" customWidth="1"/>
    <col min="15" max="15" width="6.625" style="1" customWidth="1"/>
    <col min="16" max="18" width="11.625" style="1" customWidth="1"/>
    <col min="19" max="21" width="9.625" style="1" customWidth="1"/>
    <col min="22" max="16384" width="11.5" style="1"/>
  </cols>
  <sheetData>
    <row r="1" spans="1:21" ht="5.3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5.95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3" thickBot="1" x14ac:dyDescent="0.3">
      <c r="A4" s="5" t="s">
        <v>33</v>
      </c>
      <c r="B4" s="6"/>
      <c r="C4" s="6"/>
      <c r="D4" s="195" t="s">
        <v>105</v>
      </c>
      <c r="E4" s="195"/>
      <c r="F4" s="6"/>
      <c r="I4" s="195" t="s">
        <v>92</v>
      </c>
      <c r="J4" s="195"/>
      <c r="K4" s="195"/>
      <c r="L4" s="195"/>
      <c r="M4" s="195"/>
      <c r="N4" s="195"/>
      <c r="P4" s="195" t="s">
        <v>93</v>
      </c>
      <c r="Q4" s="195"/>
      <c r="R4" s="195"/>
      <c r="S4" s="195"/>
      <c r="T4" s="195"/>
      <c r="U4" s="19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5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94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94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5">
      <c r="A7" s="17" t="s">
        <v>82</v>
      </c>
      <c r="B7" s="18">
        <v>4470238</v>
      </c>
      <c r="C7" s="18">
        <v>4494272</v>
      </c>
      <c r="D7" s="19">
        <v>4521949</v>
      </c>
      <c r="E7" s="77">
        <v>21.506678646900692</v>
      </c>
      <c r="F7" s="77">
        <v>21.309160516354098</v>
      </c>
      <c r="G7" s="78">
        <v>20.716996677821228</v>
      </c>
      <c r="I7" s="95">
        <v>3213384</v>
      </c>
      <c r="J7" s="18">
        <v>3210971</v>
      </c>
      <c r="K7" s="19">
        <v>3231154</v>
      </c>
      <c r="L7" s="77">
        <v>19.849636433079045</v>
      </c>
      <c r="M7" s="77">
        <v>19.568220362455953</v>
      </c>
      <c r="N7" s="78">
        <v>19.050846118538256</v>
      </c>
      <c r="P7" s="95">
        <v>1256854</v>
      </c>
      <c r="Q7" s="18">
        <v>1283301</v>
      </c>
      <c r="R7" s="19">
        <v>1290795</v>
      </c>
      <c r="S7" s="77">
        <v>27.342415318404278</v>
      </c>
      <c r="T7" s="77">
        <v>27.411080663871804</v>
      </c>
      <c r="U7" s="78">
        <v>26.523782624964632</v>
      </c>
    </row>
    <row r="8" spans="1:21" x14ac:dyDescent="0.25">
      <c r="A8" s="17" t="s">
        <v>158</v>
      </c>
      <c r="B8" s="18">
        <v>630622</v>
      </c>
      <c r="C8" s="18">
        <v>629134</v>
      </c>
      <c r="D8" s="19">
        <v>589991</v>
      </c>
      <c r="E8" s="77">
        <v>3.0339737395784763</v>
      </c>
      <c r="F8" s="77">
        <v>2.9829786431030252</v>
      </c>
      <c r="G8" s="78">
        <v>2.7030029721574533</v>
      </c>
      <c r="I8" s="95">
        <v>621137</v>
      </c>
      <c r="J8" s="18">
        <v>620813</v>
      </c>
      <c r="K8" s="19">
        <v>582358</v>
      </c>
      <c r="L8" s="77">
        <v>3.8368721650239808</v>
      </c>
      <c r="M8" s="77">
        <v>3.783343290200182</v>
      </c>
      <c r="N8" s="78">
        <v>3.4335759434244548</v>
      </c>
      <c r="P8" s="95">
        <v>9485</v>
      </c>
      <c r="Q8" s="18">
        <v>8321</v>
      </c>
      <c r="R8" s="19">
        <v>7633</v>
      </c>
      <c r="S8" s="77">
        <v>0.20634282843915411</v>
      </c>
      <c r="T8" s="77">
        <v>0.17773507712070458</v>
      </c>
      <c r="U8" s="78">
        <v>0.15684600015986661</v>
      </c>
    </row>
    <row r="9" spans="1:21" x14ac:dyDescent="0.25">
      <c r="A9" s="17" t="s">
        <v>83</v>
      </c>
      <c r="B9" s="18">
        <v>5395582</v>
      </c>
      <c r="C9" s="18">
        <v>5411014</v>
      </c>
      <c r="D9" s="19">
        <v>5634384</v>
      </c>
      <c r="E9" s="77">
        <v>25.95858390246822</v>
      </c>
      <c r="F9" s="77">
        <v>25.655804962903726</v>
      </c>
      <c r="G9" s="78">
        <v>25.813540712106459</v>
      </c>
      <c r="I9" s="95">
        <v>4133325</v>
      </c>
      <c r="J9" s="18">
        <v>4109274</v>
      </c>
      <c r="K9" s="19">
        <v>4291318</v>
      </c>
      <c r="L9" s="77">
        <v>25.532273301216552</v>
      </c>
      <c r="M9" s="77">
        <v>25.042636374389811</v>
      </c>
      <c r="N9" s="78">
        <v>25.301560638618074</v>
      </c>
      <c r="P9" s="95">
        <v>1262257</v>
      </c>
      <c r="Q9" s="18">
        <v>1301740</v>
      </c>
      <c r="R9" s="19">
        <v>1343066</v>
      </c>
      <c r="S9" s="77">
        <v>27.459955677081847</v>
      </c>
      <c r="T9" s="77">
        <v>27.804934417871166</v>
      </c>
      <c r="U9" s="78">
        <v>27.597868472515579</v>
      </c>
    </row>
    <row r="10" spans="1:21" x14ac:dyDescent="0.25">
      <c r="A10" s="17" t="s">
        <v>85</v>
      </c>
      <c r="B10" s="18">
        <v>2977885</v>
      </c>
      <c r="C10" s="18">
        <v>2840552</v>
      </c>
      <c r="D10" s="19">
        <v>2994095</v>
      </c>
      <c r="E10" s="77">
        <v>14.326846969317041</v>
      </c>
      <c r="F10" s="77">
        <v>13.468205423047531</v>
      </c>
      <c r="G10" s="78">
        <v>13.717239218770745</v>
      </c>
      <c r="I10" s="95">
        <v>2308228</v>
      </c>
      <c r="J10" s="18">
        <v>2223725</v>
      </c>
      <c r="K10" s="19">
        <v>2302689</v>
      </c>
      <c r="L10" s="77">
        <v>14.258329102482984</v>
      </c>
      <c r="M10" s="77">
        <v>13.551770111129116</v>
      </c>
      <c r="N10" s="78">
        <v>13.576627359095461</v>
      </c>
      <c r="P10" s="95">
        <v>669657</v>
      </c>
      <c r="Q10" s="18">
        <v>616827</v>
      </c>
      <c r="R10" s="19">
        <v>691406</v>
      </c>
      <c r="S10" s="77">
        <v>14.568151762159053</v>
      </c>
      <c r="T10" s="77">
        <v>13.175314795713597</v>
      </c>
      <c r="U10" s="78">
        <v>14.207292753377798</v>
      </c>
    </row>
    <row r="11" spans="1:21" x14ac:dyDescent="0.25">
      <c r="A11" s="17" t="s">
        <v>159</v>
      </c>
      <c r="B11" s="18">
        <v>1985535</v>
      </c>
      <c r="C11" s="18">
        <v>2089639</v>
      </c>
      <c r="D11" s="19">
        <v>2236978</v>
      </c>
      <c r="E11" s="77">
        <v>9.5525703971855567</v>
      </c>
      <c r="F11" s="77">
        <v>9.9078233075865594</v>
      </c>
      <c r="G11" s="78">
        <v>10.248560033374808</v>
      </c>
      <c r="I11" s="95">
        <v>1774010</v>
      </c>
      <c r="J11" s="18">
        <v>1878891</v>
      </c>
      <c r="K11" s="19">
        <v>2021315</v>
      </c>
      <c r="L11" s="77">
        <v>10.958370841656819</v>
      </c>
      <c r="M11" s="77">
        <v>11.45029124368773</v>
      </c>
      <c r="N11" s="78">
        <v>11.91764955247975</v>
      </c>
      <c r="P11" s="95">
        <v>211525</v>
      </c>
      <c r="Q11" s="18">
        <v>210748</v>
      </c>
      <c r="R11" s="19">
        <v>215663</v>
      </c>
      <c r="S11" s="77">
        <v>4.6016517433412831</v>
      </c>
      <c r="T11" s="77">
        <v>4.501539722753785</v>
      </c>
      <c r="U11" s="78">
        <v>4.4315313680698694</v>
      </c>
    </row>
    <row r="12" spans="1:21" x14ac:dyDescent="0.25">
      <c r="A12" s="17" t="s">
        <v>160</v>
      </c>
      <c r="B12" s="18">
        <v>426906</v>
      </c>
      <c r="C12" s="18">
        <v>446662</v>
      </c>
      <c r="D12" s="19">
        <v>462709</v>
      </c>
      <c r="E12" s="77">
        <v>2.0538794924193717</v>
      </c>
      <c r="F12" s="77">
        <v>2.1178051205080055</v>
      </c>
      <c r="G12" s="78">
        <v>2.1198692899451061</v>
      </c>
      <c r="I12" s="95">
        <v>426906</v>
      </c>
      <c r="J12" s="18">
        <v>446662</v>
      </c>
      <c r="K12" s="19">
        <v>462709</v>
      </c>
      <c r="L12" s="77">
        <v>2.6370732197272542</v>
      </c>
      <c r="M12" s="77">
        <v>2.7220365563984545</v>
      </c>
      <c r="N12" s="78">
        <v>2.7281268415750897</v>
      </c>
      <c r="P12" s="95">
        <v>0</v>
      </c>
      <c r="Q12" s="18">
        <v>0</v>
      </c>
      <c r="R12" s="19">
        <v>0</v>
      </c>
      <c r="S12" s="77" t="s">
        <v>166</v>
      </c>
      <c r="T12" s="77" t="s">
        <v>166</v>
      </c>
      <c r="U12" s="78" t="s">
        <v>166</v>
      </c>
    </row>
    <row r="13" spans="1:21" x14ac:dyDescent="0.25">
      <c r="A13" s="17" t="s">
        <v>161</v>
      </c>
      <c r="B13" s="18">
        <v>552311</v>
      </c>
      <c r="C13" s="18">
        <v>570991</v>
      </c>
      <c r="D13" s="19">
        <v>582392</v>
      </c>
      <c r="E13" s="77">
        <v>2.6572131484158938</v>
      </c>
      <c r="F13" s="77">
        <v>2.7072991737913377</v>
      </c>
      <c r="G13" s="78">
        <v>2.668188679082772</v>
      </c>
      <c r="I13" s="95">
        <v>349012</v>
      </c>
      <c r="J13" s="18">
        <v>343035</v>
      </c>
      <c r="K13" s="19">
        <v>356587</v>
      </c>
      <c r="L13" s="77">
        <v>2.1559083230581169</v>
      </c>
      <c r="M13" s="77">
        <v>2.0905154459616977</v>
      </c>
      <c r="N13" s="78">
        <v>2.1024327732046202</v>
      </c>
      <c r="P13" s="95">
        <v>203299</v>
      </c>
      <c r="Q13" s="18">
        <v>227956</v>
      </c>
      <c r="R13" s="19">
        <v>225805</v>
      </c>
      <c r="S13" s="77">
        <v>4.4226980156933671</v>
      </c>
      <c r="T13" s="77">
        <v>4.8690995361287506</v>
      </c>
      <c r="U13" s="78">
        <v>4.6399333245249155</v>
      </c>
    </row>
    <row r="14" spans="1:21" x14ac:dyDescent="0.25">
      <c r="A14" s="17" t="s">
        <v>162</v>
      </c>
      <c r="B14" s="18">
        <v>195486</v>
      </c>
      <c r="C14" s="18">
        <v>255121</v>
      </c>
      <c r="D14" s="19">
        <v>298427</v>
      </c>
      <c r="E14" s="77">
        <v>0.94049904769455872</v>
      </c>
      <c r="F14" s="77">
        <v>1.2096318024571664</v>
      </c>
      <c r="G14" s="78">
        <v>1.3672226660610627</v>
      </c>
      <c r="I14" s="95">
        <v>0</v>
      </c>
      <c r="J14" s="18">
        <v>0</v>
      </c>
      <c r="K14" s="19">
        <v>0</v>
      </c>
      <c r="L14" s="77" t="s">
        <v>166</v>
      </c>
      <c r="M14" s="77" t="s">
        <v>166</v>
      </c>
      <c r="N14" s="78" t="s">
        <v>166</v>
      </c>
      <c r="P14" s="95">
        <v>195486</v>
      </c>
      <c r="Q14" s="18">
        <v>255121</v>
      </c>
      <c r="R14" s="19">
        <v>298427</v>
      </c>
      <c r="S14" s="77">
        <v>4.252728957328042</v>
      </c>
      <c r="T14" s="77">
        <v>5.4493390950740617</v>
      </c>
      <c r="U14" s="78">
        <v>6.1321998283385977</v>
      </c>
    </row>
    <row r="15" spans="1:21" x14ac:dyDescent="0.25">
      <c r="A15" s="17" t="s">
        <v>163</v>
      </c>
      <c r="B15" s="18">
        <v>365728</v>
      </c>
      <c r="C15" s="18">
        <v>426430</v>
      </c>
      <c r="D15" s="19">
        <v>421290</v>
      </c>
      <c r="E15" s="77">
        <v>1.7595471579306732</v>
      </c>
      <c r="F15" s="77">
        <v>2.0218770290246959</v>
      </c>
      <c r="G15" s="78">
        <v>1.9301110053207822</v>
      </c>
      <c r="I15" s="95">
        <v>247728</v>
      </c>
      <c r="J15" s="18">
        <v>302084</v>
      </c>
      <c r="K15" s="19">
        <v>321964</v>
      </c>
      <c r="L15" s="77">
        <v>1.5302592949656206</v>
      </c>
      <c r="M15" s="77">
        <v>1.8409528706338814</v>
      </c>
      <c r="N15" s="78">
        <v>1.898295970946928</v>
      </c>
      <c r="P15" s="95">
        <v>118000</v>
      </c>
      <c r="Q15" s="18">
        <v>124346</v>
      </c>
      <c r="R15" s="19">
        <v>99326</v>
      </c>
      <c r="S15" s="77">
        <v>2.5670483664544212</v>
      </c>
      <c r="T15" s="77">
        <v>2.6560084003907138</v>
      </c>
      <c r="U15" s="78">
        <v>2.0409911976783586</v>
      </c>
    </row>
    <row r="16" spans="1:21" x14ac:dyDescent="0.25">
      <c r="A16" s="17" t="s">
        <v>164</v>
      </c>
      <c r="B16" s="18">
        <v>824901</v>
      </c>
      <c r="C16" s="18">
        <v>831215</v>
      </c>
      <c r="D16" s="19">
        <v>834495</v>
      </c>
      <c r="E16" s="77">
        <v>3.9686658120903244</v>
      </c>
      <c r="F16" s="77">
        <v>3.9411263623121324</v>
      </c>
      <c r="G16" s="78">
        <v>3.8231811421708706</v>
      </c>
      <c r="I16" s="95">
        <v>823472</v>
      </c>
      <c r="J16" s="18">
        <v>829739</v>
      </c>
      <c r="K16" s="19">
        <v>834495</v>
      </c>
      <c r="L16" s="77">
        <v>5.0867309393525542</v>
      </c>
      <c r="M16" s="77">
        <v>5.0565749722821671</v>
      </c>
      <c r="N16" s="78">
        <v>4.9201727406646603</v>
      </c>
      <c r="P16" s="95">
        <v>1429</v>
      </c>
      <c r="Q16" s="18">
        <v>1476</v>
      </c>
      <c r="R16" s="19">
        <v>0</v>
      </c>
      <c r="S16" s="77">
        <v>3.1087390810706505E-2</v>
      </c>
      <c r="T16" s="77">
        <v>3.1527096963124619E-2</v>
      </c>
      <c r="U16" s="78" t="s">
        <v>166</v>
      </c>
    </row>
    <row r="17" spans="1:21" x14ac:dyDescent="0.25">
      <c r="A17" s="17" t="s">
        <v>165</v>
      </c>
      <c r="B17" s="18">
        <v>0</v>
      </c>
      <c r="C17" s="18">
        <v>0</v>
      </c>
      <c r="D17" s="19">
        <v>0</v>
      </c>
      <c r="E17" s="77" t="s">
        <v>166</v>
      </c>
      <c r="F17" s="77" t="s">
        <v>166</v>
      </c>
      <c r="G17" s="78" t="s">
        <v>166</v>
      </c>
      <c r="I17" s="95">
        <v>0</v>
      </c>
      <c r="J17" s="18">
        <v>0</v>
      </c>
      <c r="K17" s="19">
        <v>0</v>
      </c>
      <c r="L17" s="77" t="s">
        <v>166</v>
      </c>
      <c r="M17" s="77" t="s">
        <v>166</v>
      </c>
      <c r="N17" s="78" t="s">
        <v>166</v>
      </c>
      <c r="P17" s="95">
        <v>0</v>
      </c>
      <c r="Q17" s="18">
        <v>0</v>
      </c>
      <c r="R17" s="19">
        <v>0</v>
      </c>
      <c r="S17" s="77" t="s">
        <v>166</v>
      </c>
      <c r="T17" s="77" t="s">
        <v>166</v>
      </c>
      <c r="U17" s="78" t="s">
        <v>166</v>
      </c>
    </row>
    <row r="18" spans="1:21" x14ac:dyDescent="0.25">
      <c r="A18" s="17" t="s">
        <v>167</v>
      </c>
      <c r="B18" s="18">
        <v>0</v>
      </c>
      <c r="C18" s="18">
        <v>0</v>
      </c>
      <c r="D18" s="19">
        <v>0</v>
      </c>
      <c r="E18" s="77" t="s">
        <v>166</v>
      </c>
      <c r="F18" s="77" t="s">
        <v>166</v>
      </c>
      <c r="G18" s="78" t="s">
        <v>166</v>
      </c>
      <c r="I18" s="95">
        <v>0</v>
      </c>
      <c r="J18" s="18">
        <v>0</v>
      </c>
      <c r="K18" s="19">
        <v>0</v>
      </c>
      <c r="L18" s="77" t="s">
        <v>166</v>
      </c>
      <c r="M18" s="77" t="s">
        <v>166</v>
      </c>
      <c r="N18" s="78" t="s">
        <v>166</v>
      </c>
      <c r="P18" s="95">
        <v>0</v>
      </c>
      <c r="Q18" s="18">
        <v>0</v>
      </c>
      <c r="R18" s="19">
        <v>0</v>
      </c>
      <c r="S18" s="77" t="s">
        <v>166</v>
      </c>
      <c r="T18" s="77" t="s">
        <v>166</v>
      </c>
      <c r="U18" s="78" t="s">
        <v>166</v>
      </c>
    </row>
    <row r="19" spans="1:21" x14ac:dyDescent="0.25">
      <c r="A19" s="17" t="s">
        <v>168</v>
      </c>
      <c r="B19" s="18">
        <v>0</v>
      </c>
      <c r="C19" s="18">
        <v>0</v>
      </c>
      <c r="D19" s="19">
        <v>0</v>
      </c>
      <c r="E19" s="77" t="s">
        <v>166</v>
      </c>
      <c r="F19" s="77" t="s">
        <v>166</v>
      </c>
      <c r="G19" s="78" t="s">
        <v>166</v>
      </c>
      <c r="I19" s="95">
        <v>0</v>
      </c>
      <c r="J19" s="18">
        <v>0</v>
      </c>
      <c r="K19" s="19">
        <v>0</v>
      </c>
      <c r="L19" s="77" t="s">
        <v>166</v>
      </c>
      <c r="M19" s="77" t="s">
        <v>166</v>
      </c>
      <c r="N19" s="78" t="s">
        <v>166</v>
      </c>
      <c r="P19" s="95">
        <v>0</v>
      </c>
      <c r="Q19" s="18">
        <v>0</v>
      </c>
      <c r="R19" s="19">
        <v>0</v>
      </c>
      <c r="S19" s="77" t="s">
        <v>166</v>
      </c>
      <c r="T19" s="77" t="s">
        <v>166</v>
      </c>
      <c r="U19" s="78" t="s">
        <v>166</v>
      </c>
    </row>
    <row r="20" spans="1:21" x14ac:dyDescent="0.25">
      <c r="A20" s="17" t="s">
        <v>169</v>
      </c>
      <c r="B20" s="18">
        <v>1073532</v>
      </c>
      <c r="C20" s="18">
        <v>1111137</v>
      </c>
      <c r="D20" s="19">
        <v>1104262</v>
      </c>
      <c r="E20" s="77">
        <v>5.1648497778338855</v>
      </c>
      <c r="F20" s="77">
        <v>5.2683497324283319</v>
      </c>
      <c r="G20" s="78">
        <v>5.0590999998992086</v>
      </c>
      <c r="I20" s="95">
        <v>882346</v>
      </c>
      <c r="J20" s="18">
        <v>914368</v>
      </c>
      <c r="K20" s="19">
        <v>903203</v>
      </c>
      <c r="L20" s="77">
        <v>5.4504059608753774</v>
      </c>
      <c r="M20" s="77">
        <v>5.5723189391552044</v>
      </c>
      <c r="N20" s="78">
        <v>5.325274303484794</v>
      </c>
      <c r="P20" s="95">
        <v>191186</v>
      </c>
      <c r="Q20" s="18">
        <v>196769</v>
      </c>
      <c r="R20" s="19">
        <v>201059</v>
      </c>
      <c r="S20" s="77">
        <v>4.1591839744826693</v>
      </c>
      <c r="T20" s="77">
        <v>4.2029507739411027</v>
      </c>
      <c r="U20" s="78">
        <v>4.1314424140105626</v>
      </c>
    </row>
    <row r="21" spans="1:21" x14ac:dyDescent="0.25">
      <c r="A21" s="17" t="s">
        <v>170</v>
      </c>
      <c r="B21" s="18">
        <v>0</v>
      </c>
      <c r="C21" s="18">
        <v>0</v>
      </c>
      <c r="D21" s="19">
        <v>0</v>
      </c>
      <c r="E21" s="77" t="s">
        <v>166</v>
      </c>
      <c r="F21" s="77" t="s">
        <v>166</v>
      </c>
      <c r="G21" s="78" t="s">
        <v>166</v>
      </c>
      <c r="I21" s="95">
        <v>0</v>
      </c>
      <c r="J21" s="18">
        <v>0</v>
      </c>
      <c r="K21" s="19">
        <v>0</v>
      </c>
      <c r="L21" s="77" t="s">
        <v>166</v>
      </c>
      <c r="M21" s="77" t="s">
        <v>166</v>
      </c>
      <c r="N21" s="78" t="s">
        <v>166</v>
      </c>
      <c r="P21" s="95">
        <v>0</v>
      </c>
      <c r="Q21" s="18">
        <v>0</v>
      </c>
      <c r="R21" s="19">
        <v>0</v>
      </c>
      <c r="S21" s="77" t="s">
        <v>166</v>
      </c>
      <c r="T21" s="77" t="s">
        <v>166</v>
      </c>
      <c r="U21" s="78" t="s">
        <v>166</v>
      </c>
    </row>
    <row r="22" spans="1:21" x14ac:dyDescent="0.25">
      <c r="A22" s="17" t="s">
        <v>171</v>
      </c>
      <c r="B22" s="18">
        <v>6104</v>
      </c>
      <c r="C22" s="18">
        <v>0</v>
      </c>
      <c r="D22" s="19">
        <v>0</v>
      </c>
      <c r="E22" s="77">
        <v>2.9366840526316905E-2</v>
      </c>
      <c r="F22" s="77" t="s">
        <v>166</v>
      </c>
      <c r="G22" s="78" t="s">
        <v>166</v>
      </c>
      <c r="I22" s="95">
        <v>0</v>
      </c>
      <c r="J22" s="18">
        <v>0</v>
      </c>
      <c r="K22" s="19">
        <v>0</v>
      </c>
      <c r="L22" s="77" t="s">
        <v>166</v>
      </c>
      <c r="M22" s="77" t="s">
        <v>166</v>
      </c>
      <c r="N22" s="78" t="s">
        <v>166</v>
      </c>
      <c r="P22" s="95">
        <v>6104</v>
      </c>
      <c r="Q22" s="18">
        <v>0</v>
      </c>
      <c r="R22" s="19">
        <v>0</v>
      </c>
      <c r="S22" s="77">
        <v>0.13279036634608293</v>
      </c>
      <c r="T22" s="77" t="s">
        <v>166</v>
      </c>
      <c r="U22" s="78" t="s">
        <v>166</v>
      </c>
    </row>
    <row r="23" spans="1:21" x14ac:dyDescent="0.25">
      <c r="A23" s="17" t="s">
        <v>172</v>
      </c>
      <c r="B23" s="18">
        <v>5724</v>
      </c>
      <c r="C23" s="18">
        <v>6212</v>
      </c>
      <c r="D23" s="19">
        <v>7042</v>
      </c>
      <c r="E23" s="77">
        <v>2.7538629615438723E-2</v>
      </c>
      <c r="F23" s="77">
        <v>2.9453603415100747E-2</v>
      </c>
      <c r="G23" s="78">
        <v>3.2262436087894204E-2</v>
      </c>
      <c r="I23" s="95">
        <v>0</v>
      </c>
      <c r="J23" s="18">
        <v>0</v>
      </c>
      <c r="K23" s="19">
        <v>0</v>
      </c>
      <c r="L23" s="77" t="s">
        <v>166</v>
      </c>
      <c r="M23" s="77" t="s">
        <v>166</v>
      </c>
      <c r="N23" s="78" t="s">
        <v>166</v>
      </c>
      <c r="P23" s="95">
        <v>5724</v>
      </c>
      <c r="Q23" s="18">
        <v>6212</v>
      </c>
      <c r="R23" s="19">
        <v>7042</v>
      </c>
      <c r="S23" s="77">
        <v>0.12452360042021277</v>
      </c>
      <c r="T23" s="77">
        <v>0.13268721296404479</v>
      </c>
      <c r="U23" s="78">
        <v>0.14470189088507543</v>
      </c>
    </row>
    <row r="24" spans="1:21" x14ac:dyDescent="0.25">
      <c r="A24" s="17" t="s">
        <v>173</v>
      </c>
      <c r="B24" s="18">
        <v>9376</v>
      </c>
      <c r="C24" s="18">
        <v>6021</v>
      </c>
      <c r="D24" s="19">
        <v>0</v>
      </c>
      <c r="E24" s="77">
        <v>4.5108698685246931E-2</v>
      </c>
      <c r="F24" s="77">
        <v>2.8547995196767803E-2</v>
      </c>
      <c r="G24" s="78" t="s">
        <v>166</v>
      </c>
      <c r="I24" s="95">
        <v>0</v>
      </c>
      <c r="J24" s="18">
        <v>0</v>
      </c>
      <c r="K24" s="19">
        <v>0</v>
      </c>
      <c r="L24" s="77" t="s">
        <v>166</v>
      </c>
      <c r="M24" s="77" t="s">
        <v>166</v>
      </c>
      <c r="N24" s="78" t="s">
        <v>166</v>
      </c>
      <c r="P24" s="95">
        <v>9376</v>
      </c>
      <c r="Q24" s="18">
        <v>6021</v>
      </c>
      <c r="R24" s="19">
        <v>0</v>
      </c>
      <c r="S24" s="77">
        <v>0.20397157189725976</v>
      </c>
      <c r="T24" s="77">
        <v>0.12860748700201444</v>
      </c>
      <c r="U24" s="78" t="s">
        <v>166</v>
      </c>
    </row>
    <row r="25" spans="1:21" x14ac:dyDescent="0.25">
      <c r="A25" s="17" t="s">
        <v>174</v>
      </c>
      <c r="B25" s="18">
        <v>0</v>
      </c>
      <c r="C25" s="18">
        <v>0</v>
      </c>
      <c r="D25" s="19">
        <v>0</v>
      </c>
      <c r="E25" s="77" t="s">
        <v>166</v>
      </c>
      <c r="F25" s="77" t="s">
        <v>166</v>
      </c>
      <c r="G25" s="78" t="s">
        <v>166</v>
      </c>
      <c r="I25" s="95">
        <v>0</v>
      </c>
      <c r="J25" s="18">
        <v>0</v>
      </c>
      <c r="K25" s="19">
        <v>0</v>
      </c>
      <c r="L25" s="77" t="s">
        <v>166</v>
      </c>
      <c r="M25" s="77" t="s">
        <v>166</v>
      </c>
      <c r="N25" s="78" t="s">
        <v>166</v>
      </c>
      <c r="P25" s="95">
        <v>0</v>
      </c>
      <c r="Q25" s="18">
        <v>0</v>
      </c>
      <c r="R25" s="19">
        <v>0</v>
      </c>
      <c r="S25" s="77" t="s">
        <v>166</v>
      </c>
      <c r="T25" s="77" t="s">
        <v>166</v>
      </c>
      <c r="U25" s="78" t="s">
        <v>166</v>
      </c>
    </row>
    <row r="26" spans="1:21" x14ac:dyDescent="0.25">
      <c r="A26" s="17" t="s">
        <v>175</v>
      </c>
      <c r="B26" s="18">
        <v>663188</v>
      </c>
      <c r="C26" s="18">
        <v>772823</v>
      </c>
      <c r="D26" s="19">
        <v>879370</v>
      </c>
      <c r="E26" s="77">
        <v>3.1906514146407363</v>
      </c>
      <c r="F26" s="77">
        <v>3.664266283333613</v>
      </c>
      <c r="G26" s="78">
        <v>4.0287728518335024</v>
      </c>
      <c r="I26" s="95">
        <v>580508</v>
      </c>
      <c r="J26" s="18">
        <v>684490</v>
      </c>
      <c r="K26" s="19">
        <v>782559</v>
      </c>
      <c r="L26" s="77">
        <v>3.5858997077516572</v>
      </c>
      <c r="M26" s="77">
        <v>4.1714020948484043</v>
      </c>
      <c r="N26" s="78">
        <v>4.6139586932957011</v>
      </c>
      <c r="P26" s="95">
        <v>82680</v>
      </c>
      <c r="Q26" s="18">
        <v>88333</v>
      </c>
      <c r="R26" s="19">
        <v>96811</v>
      </c>
      <c r="S26" s="77">
        <v>1.7986742282919621</v>
      </c>
      <c r="T26" s="77">
        <v>1.8867771382409801</v>
      </c>
      <c r="U26" s="78">
        <v>1.989311950933689</v>
      </c>
    </row>
    <row r="27" spans="1:21" x14ac:dyDescent="0.25">
      <c r="A27" s="17" t="s">
        <v>176</v>
      </c>
      <c r="B27" s="18">
        <v>58090</v>
      </c>
      <c r="C27" s="18">
        <v>64688</v>
      </c>
      <c r="D27" s="19">
        <v>72770</v>
      </c>
      <c r="E27" s="77">
        <v>0.27947571529714105</v>
      </c>
      <c r="F27" s="77">
        <v>0.30671196035351533</v>
      </c>
      <c r="G27" s="78">
        <v>0.33339072339052273</v>
      </c>
      <c r="I27" s="95">
        <v>28452</v>
      </c>
      <c r="J27" s="18">
        <v>29904</v>
      </c>
      <c r="K27" s="19">
        <v>30791</v>
      </c>
      <c r="L27" s="77">
        <v>0.17575299304221501</v>
      </c>
      <c r="M27" s="77">
        <v>0.18224022008261143</v>
      </c>
      <c r="N27" s="78">
        <v>0.18154337516438751</v>
      </c>
      <c r="P27" s="95">
        <v>29638</v>
      </c>
      <c r="Q27" s="18">
        <v>34784</v>
      </c>
      <c r="R27" s="19">
        <v>41979</v>
      </c>
      <c r="S27" s="77">
        <v>0.64476423292352658</v>
      </c>
      <c r="T27" s="77">
        <v>0.74298004116892047</v>
      </c>
      <c r="U27" s="78">
        <v>0.86260162985864541</v>
      </c>
    </row>
    <row r="28" spans="1:21" x14ac:dyDescent="0.25">
      <c r="A28" s="17" t="s">
        <v>177</v>
      </c>
      <c r="B28" s="18">
        <v>115195</v>
      </c>
      <c r="C28" s="18">
        <v>139631</v>
      </c>
      <c r="D28" s="19">
        <v>162254</v>
      </c>
      <c r="E28" s="77">
        <v>0.55421251547003203</v>
      </c>
      <c r="F28" s="77">
        <v>0.66204702164422602</v>
      </c>
      <c r="G28" s="78">
        <v>0.74335548210809221</v>
      </c>
      <c r="I28" s="95">
        <v>62510</v>
      </c>
      <c r="J28" s="18">
        <v>76972</v>
      </c>
      <c r="K28" s="19">
        <v>86992</v>
      </c>
      <c r="L28" s="77">
        <v>0.38613523109338044</v>
      </c>
      <c r="M28" s="77">
        <v>0.46908086611151573</v>
      </c>
      <c r="N28" s="78">
        <v>0.51290381255238215</v>
      </c>
      <c r="P28" s="95">
        <v>52685</v>
      </c>
      <c r="Q28" s="18">
        <v>62659</v>
      </c>
      <c r="R28" s="19">
        <v>75262</v>
      </c>
      <c r="S28" s="77">
        <v>1.1461435863275524</v>
      </c>
      <c r="T28" s="77">
        <v>1.338385073585654</v>
      </c>
      <c r="U28" s="78">
        <v>1.5465143015893987</v>
      </c>
    </row>
    <row r="29" spans="1:21" x14ac:dyDescent="0.25">
      <c r="A29" s="17" t="s">
        <v>178</v>
      </c>
      <c r="B29" s="18">
        <v>22778</v>
      </c>
      <c r="C29" s="18">
        <v>26364</v>
      </c>
      <c r="D29" s="19">
        <v>30625</v>
      </c>
      <c r="E29" s="77">
        <v>0.10958681086311377</v>
      </c>
      <c r="F29" s="77">
        <v>0.12500238255565294</v>
      </c>
      <c r="G29" s="78">
        <v>0.14030631996474863</v>
      </c>
      <c r="I29" s="95">
        <v>15204</v>
      </c>
      <c r="J29" s="18">
        <v>16933</v>
      </c>
      <c r="K29" s="19">
        <v>19152</v>
      </c>
      <c r="L29" s="77">
        <v>9.3917774012858043E-2</v>
      </c>
      <c r="M29" s="77">
        <v>0.10319267143722777</v>
      </c>
      <c r="N29" s="78">
        <v>0.11291996756027248</v>
      </c>
      <c r="P29" s="95">
        <v>7574</v>
      </c>
      <c r="Q29" s="18">
        <v>9431</v>
      </c>
      <c r="R29" s="19">
        <v>11473</v>
      </c>
      <c r="S29" s="77">
        <v>0.16476969769089647</v>
      </c>
      <c r="T29" s="77">
        <v>0.20144447930842024</v>
      </c>
      <c r="U29" s="78">
        <v>0.23575188783363679</v>
      </c>
    </row>
    <row r="30" spans="1:21" x14ac:dyDescent="0.25">
      <c r="A30" s="17" t="s">
        <v>179</v>
      </c>
      <c r="B30" s="18">
        <v>77116</v>
      </c>
      <c r="C30" s="18">
        <v>83576</v>
      </c>
      <c r="D30" s="19">
        <v>50752</v>
      </c>
      <c r="E30" s="77">
        <v>0.37101134895600496</v>
      </c>
      <c r="F30" s="77">
        <v>0.3962676044785029</v>
      </c>
      <c r="G30" s="78">
        <v>0.23251677880329544</v>
      </c>
      <c r="I30" s="95">
        <v>74389</v>
      </c>
      <c r="J30" s="18">
        <v>80557</v>
      </c>
      <c r="K30" s="19">
        <v>50752</v>
      </c>
      <c r="L30" s="77">
        <v>0.45951389706935653</v>
      </c>
      <c r="M30" s="77">
        <v>0.49092848479116269</v>
      </c>
      <c r="N30" s="78">
        <v>0.29923319724409714</v>
      </c>
      <c r="P30" s="95">
        <v>2727</v>
      </c>
      <c r="Q30" s="18">
        <v>3019</v>
      </c>
      <c r="R30" s="19">
        <v>0</v>
      </c>
      <c r="S30" s="77">
        <v>5.9324922841705138E-2</v>
      </c>
      <c r="T30" s="77">
        <v>6.4485301986228469E-2</v>
      </c>
      <c r="U30" s="78" t="s">
        <v>166</v>
      </c>
    </row>
    <row r="31" spans="1:21" x14ac:dyDescent="0.25">
      <c r="A31" s="17" t="s">
        <v>180</v>
      </c>
      <c r="B31" s="18">
        <v>120691</v>
      </c>
      <c r="C31" s="18">
        <v>125170</v>
      </c>
      <c r="D31" s="19">
        <v>126068</v>
      </c>
      <c r="E31" s="77">
        <v>0.58065421853894383</v>
      </c>
      <c r="F31" s="77">
        <v>0.593481574286568</v>
      </c>
      <c r="G31" s="78">
        <v>0.57757182515317329</v>
      </c>
      <c r="I31" s="95">
        <v>0</v>
      </c>
      <c r="J31" s="18">
        <v>0</v>
      </c>
      <c r="K31" s="19">
        <v>0</v>
      </c>
      <c r="L31" s="77" t="s">
        <v>166</v>
      </c>
      <c r="M31" s="77" t="s">
        <v>166</v>
      </c>
      <c r="N31" s="78" t="s">
        <v>166</v>
      </c>
      <c r="P31" s="95">
        <v>120691</v>
      </c>
      <c r="Q31" s="18">
        <v>125170</v>
      </c>
      <c r="R31" s="19">
        <v>126068</v>
      </c>
      <c r="S31" s="77">
        <v>2.6255901219978859</v>
      </c>
      <c r="T31" s="77">
        <v>2.6736088935462794</v>
      </c>
      <c r="U31" s="78">
        <v>2.5904967310564739</v>
      </c>
    </row>
    <row r="32" spans="1:21" x14ac:dyDescent="0.25">
      <c r="A32" s="17" t="s">
        <v>181</v>
      </c>
      <c r="B32" s="18">
        <v>214</v>
      </c>
      <c r="C32" s="18">
        <v>296</v>
      </c>
      <c r="D32" s="19">
        <v>286</v>
      </c>
      <c r="E32" s="77">
        <v>1.0295714077050815E-3</v>
      </c>
      <c r="F32" s="77">
        <v>1.4034556682018385E-3</v>
      </c>
      <c r="G32" s="78">
        <v>1.3102892248136526E-3</v>
      </c>
      <c r="I32" s="95">
        <v>0</v>
      </c>
      <c r="J32" s="18">
        <v>0</v>
      </c>
      <c r="K32" s="19">
        <v>0</v>
      </c>
      <c r="L32" s="77" t="s">
        <v>166</v>
      </c>
      <c r="M32" s="77" t="s">
        <v>166</v>
      </c>
      <c r="N32" s="78" t="s">
        <v>166</v>
      </c>
      <c r="P32" s="95">
        <v>214</v>
      </c>
      <c r="Q32" s="18">
        <v>296</v>
      </c>
      <c r="R32" s="19">
        <v>286</v>
      </c>
      <c r="S32" s="77">
        <v>4.6554944950953064E-3</v>
      </c>
      <c r="T32" s="77">
        <v>6.3225072500575109E-3</v>
      </c>
      <c r="U32" s="78">
        <v>5.8768447590360085E-3</v>
      </c>
    </row>
    <row r="33" spans="1:21" x14ac:dyDescent="0.25">
      <c r="A33" s="17" t="s">
        <v>182</v>
      </c>
      <c r="B33" s="18">
        <v>16370</v>
      </c>
      <c r="C33" s="18">
        <v>4908</v>
      </c>
      <c r="D33" s="19">
        <v>26348</v>
      </c>
      <c r="E33" s="77">
        <v>7.8757401608094316E-2</v>
      </c>
      <c r="F33" s="77">
        <v>2.3270812228157512E-2</v>
      </c>
      <c r="G33" s="78">
        <v>0.12071154019367174</v>
      </c>
      <c r="I33" s="95">
        <v>0</v>
      </c>
      <c r="J33" s="18">
        <v>0</v>
      </c>
      <c r="K33" s="19">
        <v>0</v>
      </c>
      <c r="L33" s="77" t="s">
        <v>166</v>
      </c>
      <c r="M33" s="77" t="s">
        <v>166</v>
      </c>
      <c r="N33" s="78" t="s">
        <v>166</v>
      </c>
      <c r="P33" s="95">
        <v>16370</v>
      </c>
      <c r="Q33" s="18">
        <v>4908</v>
      </c>
      <c r="R33" s="19">
        <v>26348</v>
      </c>
      <c r="S33" s="77">
        <v>0.35612357422761759</v>
      </c>
      <c r="T33" s="77">
        <v>0.10483400534892658</v>
      </c>
      <c r="U33" s="78">
        <v>0.54140946052825434</v>
      </c>
    </row>
    <row r="34" spans="1:21" x14ac:dyDescent="0.25">
      <c r="A34" s="17" t="s">
        <v>183</v>
      </c>
      <c r="B34" s="18">
        <v>26862</v>
      </c>
      <c r="C34" s="18">
        <v>35106</v>
      </c>
      <c r="D34" s="19">
        <v>15</v>
      </c>
      <c r="E34" s="77">
        <v>0.1292352670737098</v>
      </c>
      <c r="F34" s="77">
        <v>0.16645173881045183</v>
      </c>
      <c r="G34" s="78">
        <v>6.872146283987688E-5</v>
      </c>
      <c r="I34" s="95">
        <v>26862</v>
      </c>
      <c r="J34" s="18">
        <v>35106</v>
      </c>
      <c r="K34" s="19">
        <v>15</v>
      </c>
      <c r="L34" s="77">
        <v>0.1659312842366083</v>
      </c>
      <c r="M34" s="77">
        <v>0.21394212032571416</v>
      </c>
      <c r="N34" s="78">
        <v>8.8439824217005381E-5</v>
      </c>
      <c r="P34" s="95">
        <v>0</v>
      </c>
      <c r="Q34" s="18">
        <v>0</v>
      </c>
      <c r="R34" s="19">
        <v>0</v>
      </c>
      <c r="S34" s="77" t="s">
        <v>166</v>
      </c>
      <c r="T34" s="77" t="s">
        <v>166</v>
      </c>
      <c r="U34" s="78" t="s">
        <v>166</v>
      </c>
    </row>
    <row r="35" spans="1:21" x14ac:dyDescent="0.25">
      <c r="A35" s="17" t="s">
        <v>184</v>
      </c>
      <c r="B35" s="18">
        <v>764914</v>
      </c>
      <c r="C35" s="18">
        <v>719836</v>
      </c>
      <c r="D35" s="19">
        <v>790740</v>
      </c>
      <c r="E35" s="77">
        <v>3.6800634754828252</v>
      </c>
      <c r="F35" s="77">
        <v>3.4130334945126308</v>
      </c>
      <c r="G35" s="78">
        <v>3.6227206350669499</v>
      </c>
      <c r="I35" s="95">
        <v>621156</v>
      </c>
      <c r="J35" s="18">
        <v>605587</v>
      </c>
      <c r="K35" s="19">
        <v>682632</v>
      </c>
      <c r="L35" s="77">
        <v>3.8369895313556204</v>
      </c>
      <c r="M35" s="77">
        <v>3.6905533761091625</v>
      </c>
      <c r="N35" s="78">
        <v>4.0247902723268547</v>
      </c>
      <c r="P35" s="95">
        <v>143758</v>
      </c>
      <c r="Q35" s="18">
        <v>114249</v>
      </c>
      <c r="R35" s="19">
        <v>108108</v>
      </c>
      <c r="S35" s="77">
        <v>3.1274045683453786</v>
      </c>
      <c r="T35" s="77">
        <v>2.4403382797696644</v>
      </c>
      <c r="U35" s="78">
        <v>2.2214473189156112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77" t="s">
        <v>5</v>
      </c>
      <c r="F36" s="77" t="s">
        <v>5</v>
      </c>
      <c r="G36" s="78" t="s">
        <v>5</v>
      </c>
      <c r="I36" s="95" t="s">
        <v>5</v>
      </c>
      <c r="J36" s="18" t="s">
        <v>5</v>
      </c>
      <c r="K36" s="19" t="s">
        <v>5</v>
      </c>
      <c r="L36" s="77" t="s">
        <v>5</v>
      </c>
      <c r="M36" s="77" t="s">
        <v>5</v>
      </c>
      <c r="N36" s="78" t="s">
        <v>5</v>
      </c>
      <c r="P36" s="95" t="s">
        <v>5</v>
      </c>
      <c r="Q36" s="18" t="s">
        <v>5</v>
      </c>
      <c r="R36" s="19" t="s">
        <v>5</v>
      </c>
      <c r="S36" s="77" t="s">
        <v>5</v>
      </c>
      <c r="T36" s="77" t="s">
        <v>5</v>
      </c>
      <c r="U36" s="78" t="s">
        <v>5</v>
      </c>
    </row>
    <row r="37" spans="1:21" ht="14.3" thickBot="1" x14ac:dyDescent="0.3">
      <c r="A37" s="20" t="s">
        <v>4</v>
      </c>
      <c r="B37" s="21">
        <v>20785348</v>
      </c>
      <c r="C37" s="21">
        <v>21090798</v>
      </c>
      <c r="D37" s="22">
        <v>21827242</v>
      </c>
      <c r="E37" s="81">
        <v>100</v>
      </c>
      <c r="F37" s="81">
        <v>100</v>
      </c>
      <c r="G37" s="82">
        <v>100</v>
      </c>
      <c r="I37" s="96">
        <v>16188629</v>
      </c>
      <c r="J37" s="21">
        <v>16409111</v>
      </c>
      <c r="K37" s="22">
        <v>16960685</v>
      </c>
      <c r="L37" s="81">
        <v>100</v>
      </c>
      <c r="M37" s="81">
        <v>100</v>
      </c>
      <c r="N37" s="82">
        <v>100</v>
      </c>
      <c r="P37" s="96">
        <v>4596719</v>
      </c>
      <c r="Q37" s="21">
        <v>4681687</v>
      </c>
      <c r="R37" s="22">
        <v>4866557</v>
      </c>
      <c r="S37" s="81">
        <v>100</v>
      </c>
      <c r="T37" s="81">
        <v>100</v>
      </c>
      <c r="U37" s="82">
        <v>100</v>
      </c>
    </row>
    <row r="38" spans="1:21" x14ac:dyDescent="0.25">
      <c r="I38" s="103"/>
      <c r="P38" s="103"/>
    </row>
    <row r="39" spans="1:21" ht="16.3" thickBot="1" x14ac:dyDescent="0.3">
      <c r="A39" s="5" t="s">
        <v>36</v>
      </c>
      <c r="B39" s="6"/>
      <c r="C39" s="6"/>
      <c r="D39" s="195" t="s">
        <v>105</v>
      </c>
      <c r="E39" s="195"/>
      <c r="F39" s="6"/>
      <c r="I39" s="195" t="s">
        <v>92</v>
      </c>
      <c r="J39" s="195"/>
      <c r="K39" s="195"/>
      <c r="L39" s="195"/>
      <c r="M39" s="195"/>
      <c r="N39" s="195"/>
      <c r="P39" s="195" t="s">
        <v>93</v>
      </c>
      <c r="Q39" s="195"/>
      <c r="R39" s="195"/>
      <c r="S39" s="195"/>
      <c r="T39" s="195"/>
      <c r="U39" s="195"/>
    </row>
    <row r="40" spans="1:21" x14ac:dyDescent="0.25">
      <c r="A40" s="7"/>
      <c r="B40" s="86"/>
      <c r="C40" s="85" t="s">
        <v>29</v>
      </c>
      <c r="D40" s="87"/>
      <c r="E40" s="11"/>
      <c r="F40" s="9" t="s">
        <v>2</v>
      </c>
      <c r="G40" s="12"/>
      <c r="I40" s="32"/>
      <c r="J40" s="85" t="s">
        <v>29</v>
      </c>
      <c r="K40" s="87"/>
      <c r="L40" s="11"/>
      <c r="M40" s="85" t="s">
        <v>2</v>
      </c>
      <c r="N40" s="12"/>
      <c r="P40" s="32"/>
      <c r="Q40" s="85" t="s">
        <v>29</v>
      </c>
      <c r="R40" s="87"/>
      <c r="S40" s="11"/>
      <c r="T40" s="85" t="s">
        <v>2</v>
      </c>
      <c r="U40" s="12"/>
    </row>
    <row r="41" spans="1:21" x14ac:dyDescent="0.25">
      <c r="A41" s="13" t="s">
        <v>3</v>
      </c>
      <c r="B41" s="14" t="s">
        <v>157</v>
      </c>
      <c r="C41" s="15" t="s">
        <v>153</v>
      </c>
      <c r="D41" s="66" t="s">
        <v>154</v>
      </c>
      <c r="E41" s="15" t="s">
        <v>157</v>
      </c>
      <c r="F41" s="15" t="s">
        <v>153</v>
      </c>
      <c r="G41" s="16" t="s">
        <v>154</v>
      </c>
      <c r="I41" s="94" t="s">
        <v>157</v>
      </c>
      <c r="J41" s="15" t="s">
        <v>153</v>
      </c>
      <c r="K41" s="66" t="s">
        <v>154</v>
      </c>
      <c r="L41" s="15" t="s">
        <v>157</v>
      </c>
      <c r="M41" s="15" t="s">
        <v>153</v>
      </c>
      <c r="N41" s="16" t="s">
        <v>154</v>
      </c>
      <c r="P41" s="94" t="s">
        <v>157</v>
      </c>
      <c r="Q41" s="15" t="s">
        <v>153</v>
      </c>
      <c r="R41" s="66" t="s">
        <v>154</v>
      </c>
      <c r="S41" s="15" t="s">
        <v>157</v>
      </c>
      <c r="T41" s="15" t="s">
        <v>153</v>
      </c>
      <c r="U41" s="16" t="s">
        <v>154</v>
      </c>
    </row>
    <row r="42" spans="1:21" x14ac:dyDescent="0.25">
      <c r="A42" s="17" t="s">
        <v>82</v>
      </c>
      <c r="B42" s="18">
        <v>856117</v>
      </c>
      <c r="C42" s="18">
        <v>864888</v>
      </c>
      <c r="D42" s="19">
        <v>858793</v>
      </c>
      <c r="E42" s="77">
        <v>19.947923462635377</v>
      </c>
      <c r="F42" s="77">
        <v>19.901331836129852</v>
      </c>
      <c r="G42" s="78">
        <v>19.504852518901441</v>
      </c>
      <c r="I42" s="95">
        <v>683912</v>
      </c>
      <c r="J42" s="18">
        <v>692336</v>
      </c>
      <c r="K42" s="19">
        <v>692733</v>
      </c>
      <c r="L42" s="77">
        <v>19.825099254202069</v>
      </c>
      <c r="M42" s="77">
        <v>19.794217175558114</v>
      </c>
      <c r="N42" s="78">
        <v>19.545770814958026</v>
      </c>
      <c r="P42" s="95">
        <v>172205</v>
      </c>
      <c r="Q42" s="18">
        <v>172552</v>
      </c>
      <c r="R42" s="19">
        <v>166060</v>
      </c>
      <c r="S42" s="77">
        <v>20.4511229977008</v>
      </c>
      <c r="T42" s="77">
        <v>20.343027450684499</v>
      </c>
      <c r="U42" s="78">
        <v>19.335990489198462</v>
      </c>
    </row>
    <row r="43" spans="1:21" x14ac:dyDescent="0.25">
      <c r="A43" s="17" t="s">
        <v>158</v>
      </c>
      <c r="B43" s="18">
        <v>135468</v>
      </c>
      <c r="C43" s="18">
        <v>130907</v>
      </c>
      <c r="D43" s="19">
        <v>123005</v>
      </c>
      <c r="E43" s="77">
        <v>3.1564672768281543</v>
      </c>
      <c r="F43" s="77">
        <v>3.0122092648669545</v>
      </c>
      <c r="G43" s="78">
        <v>2.7936818116676219</v>
      </c>
      <c r="I43" s="95">
        <v>134343</v>
      </c>
      <c r="J43" s="18">
        <v>129919</v>
      </c>
      <c r="K43" s="19">
        <v>122104</v>
      </c>
      <c r="L43" s="77">
        <v>3.8943070294237692</v>
      </c>
      <c r="M43" s="77">
        <v>3.7144463110849859</v>
      </c>
      <c r="N43" s="78">
        <v>3.4452188643960002</v>
      </c>
      <c r="P43" s="95">
        <v>1125</v>
      </c>
      <c r="Q43" s="18">
        <v>988</v>
      </c>
      <c r="R43" s="19">
        <v>901</v>
      </c>
      <c r="S43" s="77">
        <v>0.13360537366750908</v>
      </c>
      <c r="T43" s="77">
        <v>0.11648031388379321</v>
      </c>
      <c r="U43" s="78">
        <v>0.10491224515697829</v>
      </c>
    </row>
    <row r="44" spans="1:21" x14ac:dyDescent="0.25">
      <c r="A44" s="17" t="s">
        <v>83</v>
      </c>
      <c r="B44" s="18">
        <v>1131856</v>
      </c>
      <c r="C44" s="18">
        <v>1135102</v>
      </c>
      <c r="D44" s="19">
        <v>1136695</v>
      </c>
      <c r="E44" s="77">
        <v>26.372770145581299</v>
      </c>
      <c r="F44" s="77">
        <v>26.119036880907895</v>
      </c>
      <c r="G44" s="78">
        <v>25.816545237295454</v>
      </c>
      <c r="I44" s="95">
        <v>837455</v>
      </c>
      <c r="J44" s="18">
        <v>833303</v>
      </c>
      <c r="K44" s="19">
        <v>829975</v>
      </c>
      <c r="L44" s="77">
        <v>24.275971902712328</v>
      </c>
      <c r="M44" s="77">
        <v>23.824531087570346</v>
      </c>
      <c r="N44" s="78">
        <v>23.418115106606422</v>
      </c>
      <c r="P44" s="95">
        <v>294401</v>
      </c>
      <c r="Q44" s="18">
        <v>301799</v>
      </c>
      <c r="R44" s="19">
        <v>306720</v>
      </c>
      <c r="S44" s="77">
        <v>34.963160544967415</v>
      </c>
      <c r="T44" s="77">
        <v>35.580609564589984</v>
      </c>
      <c r="U44" s="78">
        <v>35.714410471196871</v>
      </c>
    </row>
    <row r="45" spans="1:21" x14ac:dyDescent="0.25">
      <c r="A45" s="17" t="s">
        <v>85</v>
      </c>
      <c r="B45" s="18">
        <v>588549</v>
      </c>
      <c r="C45" s="18">
        <v>558280</v>
      </c>
      <c r="D45" s="19">
        <v>561370</v>
      </c>
      <c r="E45" s="77">
        <v>13.713464872220255</v>
      </c>
      <c r="F45" s="77">
        <v>12.846189954623689</v>
      </c>
      <c r="G45" s="78">
        <v>12.749800078174488</v>
      </c>
      <c r="I45" s="95">
        <v>488043</v>
      </c>
      <c r="J45" s="18">
        <v>467310</v>
      </c>
      <c r="K45" s="19">
        <v>468643</v>
      </c>
      <c r="L45" s="77">
        <v>14.147289293532708</v>
      </c>
      <c r="M45" s="77">
        <v>13.360616273471352</v>
      </c>
      <c r="N45" s="78">
        <v>13.222971436375015</v>
      </c>
      <c r="P45" s="95">
        <v>100506</v>
      </c>
      <c r="Q45" s="18">
        <v>90970</v>
      </c>
      <c r="R45" s="19">
        <v>92727</v>
      </c>
      <c r="S45" s="77">
        <v>11.936125942957037</v>
      </c>
      <c r="T45" s="77">
        <v>10.724913111344806</v>
      </c>
      <c r="U45" s="78">
        <v>10.797111827603914</v>
      </c>
    </row>
    <row r="46" spans="1:21" x14ac:dyDescent="0.25">
      <c r="A46" s="17" t="s">
        <v>159</v>
      </c>
      <c r="B46" s="18">
        <v>413910</v>
      </c>
      <c r="C46" s="18">
        <v>439138</v>
      </c>
      <c r="D46" s="19">
        <v>462038</v>
      </c>
      <c r="E46" s="77">
        <v>9.6442951143586786</v>
      </c>
      <c r="F46" s="77">
        <v>10.104696862315572</v>
      </c>
      <c r="G46" s="78">
        <v>10.493777951296977</v>
      </c>
      <c r="I46" s="95">
        <v>374592</v>
      </c>
      <c r="J46" s="18">
        <v>398724</v>
      </c>
      <c r="K46" s="19">
        <v>420732</v>
      </c>
      <c r="L46" s="77">
        <v>10.858595228377427</v>
      </c>
      <c r="M46" s="77">
        <v>11.399709749467359</v>
      </c>
      <c r="N46" s="78">
        <v>11.871141185014888</v>
      </c>
      <c r="P46" s="95">
        <v>39318</v>
      </c>
      <c r="Q46" s="18">
        <v>40414</v>
      </c>
      <c r="R46" s="19">
        <v>41306</v>
      </c>
      <c r="S46" s="77">
        <v>4.6694187394303306</v>
      </c>
      <c r="T46" s="77">
        <v>4.7646107341089259</v>
      </c>
      <c r="U46" s="78">
        <v>4.8096617074962769</v>
      </c>
    </row>
    <row r="47" spans="1:21" x14ac:dyDescent="0.25">
      <c r="A47" s="17" t="s">
        <v>160</v>
      </c>
      <c r="B47" s="18">
        <v>117661</v>
      </c>
      <c r="C47" s="18">
        <v>122104</v>
      </c>
      <c r="D47" s="19">
        <v>124304</v>
      </c>
      <c r="E47" s="77">
        <v>2.7415559117937631</v>
      </c>
      <c r="F47" s="77">
        <v>2.8096495991605841</v>
      </c>
      <c r="G47" s="78">
        <v>2.8231846178409987</v>
      </c>
      <c r="I47" s="95">
        <v>117661</v>
      </c>
      <c r="J47" s="18">
        <v>122104</v>
      </c>
      <c r="K47" s="19">
        <v>124304</v>
      </c>
      <c r="L47" s="77">
        <v>3.4107326722570592</v>
      </c>
      <c r="M47" s="77">
        <v>3.4910117255268367</v>
      </c>
      <c r="N47" s="78">
        <v>3.5072928464250182</v>
      </c>
      <c r="P47" s="95">
        <v>0</v>
      </c>
      <c r="Q47" s="18">
        <v>0</v>
      </c>
      <c r="R47" s="19">
        <v>0</v>
      </c>
      <c r="S47" s="77" t="s">
        <v>166</v>
      </c>
      <c r="T47" s="77" t="s">
        <v>166</v>
      </c>
      <c r="U47" s="78" t="s">
        <v>166</v>
      </c>
    </row>
    <row r="48" spans="1:21" x14ac:dyDescent="0.25">
      <c r="A48" s="17" t="s">
        <v>161</v>
      </c>
      <c r="B48" s="18">
        <v>108055</v>
      </c>
      <c r="C48" s="18">
        <v>105213</v>
      </c>
      <c r="D48" s="19">
        <v>108852</v>
      </c>
      <c r="E48" s="77">
        <v>2.5177316532145322</v>
      </c>
      <c r="F48" s="77">
        <v>2.4209826318260053</v>
      </c>
      <c r="G48" s="78">
        <v>2.4722397671935608</v>
      </c>
      <c r="I48" s="95">
        <v>73442</v>
      </c>
      <c r="J48" s="18">
        <v>65618</v>
      </c>
      <c r="K48" s="19">
        <v>66598</v>
      </c>
      <c r="L48" s="77">
        <v>2.1289214685911468</v>
      </c>
      <c r="M48" s="77">
        <v>1.8760499853044943</v>
      </c>
      <c r="N48" s="78">
        <v>1.8790922978038789</v>
      </c>
      <c r="P48" s="95">
        <v>34613</v>
      </c>
      <c r="Q48" s="18">
        <v>39595</v>
      </c>
      <c r="R48" s="19">
        <v>42254</v>
      </c>
      <c r="S48" s="77">
        <v>4.1106513766697699</v>
      </c>
      <c r="T48" s="77">
        <v>4.6680546844420974</v>
      </c>
      <c r="U48" s="78">
        <v>4.920046622489413</v>
      </c>
    </row>
    <row r="49" spans="1:21" x14ac:dyDescent="0.25">
      <c r="A49" s="17" t="s">
        <v>162</v>
      </c>
      <c r="B49" s="18">
        <v>47583</v>
      </c>
      <c r="C49" s="18">
        <v>52117</v>
      </c>
      <c r="D49" s="19">
        <v>62447</v>
      </c>
      <c r="E49" s="77">
        <v>1.1087059854232297</v>
      </c>
      <c r="F49" s="77">
        <v>1.1992277743517998</v>
      </c>
      <c r="G49" s="78">
        <v>1.4182923303378561</v>
      </c>
      <c r="I49" s="95">
        <v>0</v>
      </c>
      <c r="J49" s="18">
        <v>0</v>
      </c>
      <c r="K49" s="19">
        <v>0</v>
      </c>
      <c r="L49" s="77" t="s">
        <v>166</v>
      </c>
      <c r="M49" s="77" t="s">
        <v>166</v>
      </c>
      <c r="N49" s="78" t="s">
        <v>166</v>
      </c>
      <c r="P49" s="95">
        <v>47583</v>
      </c>
      <c r="Q49" s="18">
        <v>52117</v>
      </c>
      <c r="R49" s="19">
        <v>62447</v>
      </c>
      <c r="S49" s="77">
        <v>5.6509728846409635</v>
      </c>
      <c r="T49" s="77">
        <v>6.1443365573700914</v>
      </c>
      <c r="U49" s="78">
        <v>7.2713151757134558</v>
      </c>
    </row>
    <row r="50" spans="1:21" x14ac:dyDescent="0.25">
      <c r="A50" s="17" t="s">
        <v>163</v>
      </c>
      <c r="B50" s="18">
        <v>80124</v>
      </c>
      <c r="C50" s="18">
        <v>92058</v>
      </c>
      <c r="D50" s="19">
        <v>92592</v>
      </c>
      <c r="E50" s="77">
        <v>1.8669263891736723</v>
      </c>
      <c r="F50" s="77">
        <v>2.1182821430872458</v>
      </c>
      <c r="G50" s="78">
        <v>2.1029436714436684</v>
      </c>
      <c r="I50" s="95">
        <v>57532</v>
      </c>
      <c r="J50" s="18">
        <v>69033</v>
      </c>
      <c r="K50" s="19">
        <v>72987</v>
      </c>
      <c r="L50" s="77">
        <v>1.6677256873585395</v>
      </c>
      <c r="M50" s="77">
        <v>1.9736864676693158</v>
      </c>
      <c r="N50" s="78">
        <v>2.0593607847054223</v>
      </c>
      <c r="P50" s="95">
        <v>22592</v>
      </c>
      <c r="Q50" s="18">
        <v>23025</v>
      </c>
      <c r="R50" s="19">
        <v>19605</v>
      </c>
      <c r="S50" s="77">
        <v>2.6830334239078799</v>
      </c>
      <c r="T50" s="77">
        <v>2.7145336307432575</v>
      </c>
      <c r="U50" s="78">
        <v>2.282801960380199</v>
      </c>
    </row>
    <row r="51" spans="1:21" x14ac:dyDescent="0.25">
      <c r="A51" s="17" t="s">
        <v>164</v>
      </c>
      <c r="B51" s="18">
        <v>156749</v>
      </c>
      <c r="C51" s="18">
        <v>154135</v>
      </c>
      <c r="D51" s="19">
        <v>156934</v>
      </c>
      <c r="E51" s="77">
        <v>3.6523244543031299</v>
      </c>
      <c r="F51" s="77">
        <v>3.5466924995628042</v>
      </c>
      <c r="G51" s="78">
        <v>3.5642751224116624</v>
      </c>
      <c r="I51" s="95">
        <v>155388</v>
      </c>
      <c r="J51" s="18">
        <v>152763</v>
      </c>
      <c r="K51" s="19">
        <v>156934</v>
      </c>
      <c r="L51" s="77">
        <v>4.5043551259693517</v>
      </c>
      <c r="M51" s="77">
        <v>4.3675671904823439</v>
      </c>
      <c r="N51" s="78">
        <v>4.4279628617008608</v>
      </c>
      <c r="P51" s="95">
        <v>1361</v>
      </c>
      <c r="Q51" s="18">
        <v>1372</v>
      </c>
      <c r="R51" s="19">
        <v>0</v>
      </c>
      <c r="S51" s="77">
        <v>0.16163281205464874</v>
      </c>
      <c r="T51" s="77">
        <v>0.16175201482648205</v>
      </c>
      <c r="U51" s="78" t="s">
        <v>166</v>
      </c>
    </row>
    <row r="52" spans="1:21" x14ac:dyDescent="0.25">
      <c r="A52" s="17" t="s">
        <v>165</v>
      </c>
      <c r="B52" s="18">
        <v>0</v>
      </c>
      <c r="C52" s="18">
        <v>0</v>
      </c>
      <c r="D52" s="19">
        <v>0</v>
      </c>
      <c r="E52" s="77" t="s">
        <v>166</v>
      </c>
      <c r="F52" s="77" t="s">
        <v>166</v>
      </c>
      <c r="G52" s="78" t="s">
        <v>166</v>
      </c>
      <c r="I52" s="95">
        <v>0</v>
      </c>
      <c r="J52" s="18">
        <v>0</v>
      </c>
      <c r="K52" s="19">
        <v>0</v>
      </c>
      <c r="L52" s="77" t="s">
        <v>166</v>
      </c>
      <c r="M52" s="77" t="s">
        <v>166</v>
      </c>
      <c r="N52" s="78" t="s">
        <v>166</v>
      </c>
      <c r="P52" s="95">
        <v>0</v>
      </c>
      <c r="Q52" s="18">
        <v>0</v>
      </c>
      <c r="R52" s="19">
        <v>0</v>
      </c>
      <c r="S52" s="77" t="s">
        <v>166</v>
      </c>
      <c r="T52" s="77" t="s">
        <v>166</v>
      </c>
      <c r="U52" s="78" t="s">
        <v>166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77" t="s">
        <v>166</v>
      </c>
      <c r="F53" s="77" t="s">
        <v>166</v>
      </c>
      <c r="G53" s="78" t="s">
        <v>166</v>
      </c>
      <c r="I53" s="95">
        <v>0</v>
      </c>
      <c r="J53" s="18">
        <v>0</v>
      </c>
      <c r="K53" s="19">
        <v>0</v>
      </c>
      <c r="L53" s="77" t="s">
        <v>166</v>
      </c>
      <c r="M53" s="77" t="s">
        <v>166</v>
      </c>
      <c r="N53" s="78" t="s">
        <v>166</v>
      </c>
      <c r="P53" s="95">
        <v>0</v>
      </c>
      <c r="Q53" s="18">
        <v>0</v>
      </c>
      <c r="R53" s="19">
        <v>0</v>
      </c>
      <c r="S53" s="77" t="s">
        <v>166</v>
      </c>
      <c r="T53" s="77" t="s">
        <v>166</v>
      </c>
      <c r="U53" s="78" t="s">
        <v>166</v>
      </c>
    </row>
    <row r="54" spans="1:21" x14ac:dyDescent="0.25">
      <c r="A54" s="17" t="s">
        <v>168</v>
      </c>
      <c r="B54" s="18">
        <v>0</v>
      </c>
      <c r="C54" s="18">
        <v>0</v>
      </c>
      <c r="D54" s="19">
        <v>0</v>
      </c>
      <c r="E54" s="77" t="s">
        <v>166</v>
      </c>
      <c r="F54" s="77" t="s">
        <v>166</v>
      </c>
      <c r="G54" s="78" t="s">
        <v>166</v>
      </c>
      <c r="I54" s="95">
        <v>0</v>
      </c>
      <c r="J54" s="18">
        <v>0</v>
      </c>
      <c r="K54" s="19">
        <v>0</v>
      </c>
      <c r="L54" s="77" t="s">
        <v>166</v>
      </c>
      <c r="M54" s="77" t="s">
        <v>166</v>
      </c>
      <c r="N54" s="78" t="s">
        <v>166</v>
      </c>
      <c r="P54" s="95">
        <v>0</v>
      </c>
      <c r="Q54" s="18">
        <v>0</v>
      </c>
      <c r="R54" s="19">
        <v>0</v>
      </c>
      <c r="S54" s="77" t="s">
        <v>166</v>
      </c>
      <c r="T54" s="77" t="s">
        <v>166</v>
      </c>
      <c r="U54" s="78" t="s">
        <v>166</v>
      </c>
    </row>
    <row r="55" spans="1:21" x14ac:dyDescent="0.25">
      <c r="A55" s="17" t="s">
        <v>169</v>
      </c>
      <c r="B55" s="18">
        <v>248914</v>
      </c>
      <c r="C55" s="18">
        <v>255771</v>
      </c>
      <c r="D55" s="19">
        <v>252367</v>
      </c>
      <c r="E55" s="77">
        <v>5.7998117322497063</v>
      </c>
      <c r="F55" s="77">
        <v>5.8853672903991825</v>
      </c>
      <c r="G55" s="78">
        <v>5.7317434068950259</v>
      </c>
      <c r="I55" s="95">
        <v>203229</v>
      </c>
      <c r="J55" s="18">
        <v>209964</v>
      </c>
      <c r="K55" s="19">
        <v>206568</v>
      </c>
      <c r="L55" s="77">
        <v>5.8911601146525179</v>
      </c>
      <c r="M55" s="77">
        <v>6.0029711224736024</v>
      </c>
      <c r="N55" s="78">
        <v>5.8284083271682583</v>
      </c>
      <c r="P55" s="95">
        <v>45685</v>
      </c>
      <c r="Q55" s="18">
        <v>45807</v>
      </c>
      <c r="R55" s="19">
        <v>45799</v>
      </c>
      <c r="S55" s="77">
        <v>5.4255657742223571</v>
      </c>
      <c r="T55" s="77">
        <v>5.4004187632337199</v>
      </c>
      <c r="U55" s="78">
        <v>5.3328256558761922</v>
      </c>
    </row>
    <row r="56" spans="1:21" x14ac:dyDescent="0.25">
      <c r="A56" s="17" t="s">
        <v>170</v>
      </c>
      <c r="B56" s="18">
        <v>0</v>
      </c>
      <c r="C56" s="18">
        <v>0</v>
      </c>
      <c r="D56" s="19">
        <v>0</v>
      </c>
      <c r="E56" s="77" t="s">
        <v>166</v>
      </c>
      <c r="F56" s="77" t="s">
        <v>166</v>
      </c>
      <c r="G56" s="78" t="s">
        <v>166</v>
      </c>
      <c r="I56" s="95">
        <v>0</v>
      </c>
      <c r="J56" s="18">
        <v>0</v>
      </c>
      <c r="K56" s="19">
        <v>0</v>
      </c>
      <c r="L56" s="77" t="s">
        <v>166</v>
      </c>
      <c r="M56" s="77" t="s">
        <v>166</v>
      </c>
      <c r="N56" s="78" t="s">
        <v>166</v>
      </c>
      <c r="P56" s="95">
        <v>0</v>
      </c>
      <c r="Q56" s="18">
        <v>0</v>
      </c>
      <c r="R56" s="19">
        <v>0</v>
      </c>
      <c r="S56" s="77" t="s">
        <v>166</v>
      </c>
      <c r="T56" s="77" t="s">
        <v>166</v>
      </c>
      <c r="U56" s="78" t="s">
        <v>166</v>
      </c>
    </row>
    <row r="57" spans="1:21" x14ac:dyDescent="0.25">
      <c r="A57" s="17" t="s">
        <v>171</v>
      </c>
      <c r="B57" s="18">
        <v>2800</v>
      </c>
      <c r="C57" s="18">
        <v>0</v>
      </c>
      <c r="D57" s="19">
        <v>0</v>
      </c>
      <c r="E57" s="77">
        <v>6.5241299606688161E-2</v>
      </c>
      <c r="F57" s="77" t="s">
        <v>166</v>
      </c>
      <c r="G57" s="78" t="s">
        <v>166</v>
      </c>
      <c r="I57" s="95">
        <v>0</v>
      </c>
      <c r="J57" s="18">
        <v>0</v>
      </c>
      <c r="K57" s="19">
        <v>0</v>
      </c>
      <c r="L57" s="77" t="s">
        <v>166</v>
      </c>
      <c r="M57" s="77" t="s">
        <v>166</v>
      </c>
      <c r="N57" s="78" t="s">
        <v>166</v>
      </c>
      <c r="P57" s="95">
        <v>2800</v>
      </c>
      <c r="Q57" s="18">
        <v>0</v>
      </c>
      <c r="R57" s="19">
        <v>0</v>
      </c>
      <c r="S57" s="77">
        <v>0.33252893001691147</v>
      </c>
      <c r="T57" s="77" t="s">
        <v>166</v>
      </c>
      <c r="U57" s="78" t="s">
        <v>166</v>
      </c>
    </row>
    <row r="58" spans="1:21" x14ac:dyDescent="0.25">
      <c r="A58" s="17" t="s">
        <v>172</v>
      </c>
      <c r="B58" s="18">
        <v>1617</v>
      </c>
      <c r="C58" s="18">
        <v>1700</v>
      </c>
      <c r="D58" s="19">
        <v>1640</v>
      </c>
      <c r="E58" s="77">
        <v>3.7676850522862418E-2</v>
      </c>
      <c r="F58" s="77">
        <v>3.9117508997027067E-2</v>
      </c>
      <c r="G58" s="78">
        <v>3.7247576693101088E-2</v>
      </c>
      <c r="I58" s="95">
        <v>0</v>
      </c>
      <c r="J58" s="18">
        <v>0</v>
      </c>
      <c r="K58" s="19">
        <v>0</v>
      </c>
      <c r="L58" s="77" t="s">
        <v>166</v>
      </c>
      <c r="M58" s="77" t="s">
        <v>166</v>
      </c>
      <c r="N58" s="78" t="s">
        <v>166</v>
      </c>
      <c r="P58" s="95">
        <v>1617</v>
      </c>
      <c r="Q58" s="18">
        <v>1700</v>
      </c>
      <c r="R58" s="19">
        <v>1640</v>
      </c>
      <c r="S58" s="77">
        <v>0.19203545708476638</v>
      </c>
      <c r="T58" s="77">
        <v>0.2004215927150288</v>
      </c>
      <c r="U58" s="78">
        <v>0.19096124534677514</v>
      </c>
    </row>
    <row r="59" spans="1:21" x14ac:dyDescent="0.25">
      <c r="A59" s="17" t="s">
        <v>173</v>
      </c>
      <c r="B59" s="18">
        <v>2804</v>
      </c>
      <c r="C59" s="18">
        <v>1621</v>
      </c>
      <c r="D59" s="19">
        <v>0</v>
      </c>
      <c r="E59" s="77">
        <v>6.5334501463269148E-2</v>
      </c>
      <c r="F59" s="77">
        <v>3.7299695343635808E-2</v>
      </c>
      <c r="G59" s="78" t="s">
        <v>166</v>
      </c>
      <c r="I59" s="95">
        <v>0</v>
      </c>
      <c r="J59" s="18">
        <v>0</v>
      </c>
      <c r="K59" s="19">
        <v>0</v>
      </c>
      <c r="L59" s="77" t="s">
        <v>166</v>
      </c>
      <c r="M59" s="77" t="s">
        <v>166</v>
      </c>
      <c r="N59" s="78" t="s">
        <v>166</v>
      </c>
      <c r="P59" s="95">
        <v>2804</v>
      </c>
      <c r="Q59" s="18">
        <v>1621</v>
      </c>
      <c r="R59" s="19">
        <v>0</v>
      </c>
      <c r="S59" s="77">
        <v>0.33300397134550708</v>
      </c>
      <c r="T59" s="77">
        <v>0.19110788340650686</v>
      </c>
      <c r="U59" s="78" t="s">
        <v>166</v>
      </c>
    </row>
    <row r="60" spans="1:21" x14ac:dyDescent="0.25">
      <c r="A60" s="17" t="s">
        <v>174</v>
      </c>
      <c r="B60" s="18">
        <v>0</v>
      </c>
      <c r="C60" s="18">
        <v>0</v>
      </c>
      <c r="D60" s="19">
        <v>0</v>
      </c>
      <c r="E60" s="77" t="s">
        <v>166</v>
      </c>
      <c r="F60" s="77" t="s">
        <v>166</v>
      </c>
      <c r="G60" s="78" t="s">
        <v>166</v>
      </c>
      <c r="I60" s="95">
        <v>0</v>
      </c>
      <c r="J60" s="18">
        <v>0</v>
      </c>
      <c r="K60" s="19">
        <v>0</v>
      </c>
      <c r="L60" s="77" t="s">
        <v>166</v>
      </c>
      <c r="M60" s="77" t="s">
        <v>166</v>
      </c>
      <c r="N60" s="78" t="s">
        <v>166</v>
      </c>
      <c r="P60" s="95">
        <v>0</v>
      </c>
      <c r="Q60" s="18">
        <v>0</v>
      </c>
      <c r="R60" s="19">
        <v>0</v>
      </c>
      <c r="S60" s="77" t="s">
        <v>166</v>
      </c>
      <c r="T60" s="77" t="s">
        <v>166</v>
      </c>
      <c r="U60" s="78" t="s">
        <v>166</v>
      </c>
    </row>
    <row r="61" spans="1:21" x14ac:dyDescent="0.25">
      <c r="A61" s="17" t="s">
        <v>175</v>
      </c>
      <c r="B61" s="18">
        <v>155760</v>
      </c>
      <c r="C61" s="18">
        <v>180595</v>
      </c>
      <c r="D61" s="19">
        <v>200884</v>
      </c>
      <c r="E61" s="77">
        <v>3.6292802952634817</v>
      </c>
      <c r="F61" s="77">
        <v>4.1555450219518253</v>
      </c>
      <c r="G61" s="78">
        <v>4.5624647539127556</v>
      </c>
      <c r="I61" s="95">
        <v>139703</v>
      </c>
      <c r="J61" s="18">
        <v>163110</v>
      </c>
      <c r="K61" s="19">
        <v>182220</v>
      </c>
      <c r="L61" s="77">
        <v>4.0496815980854146</v>
      </c>
      <c r="M61" s="77">
        <v>4.6633928663326536</v>
      </c>
      <c r="N61" s="78">
        <v>5.1414186387852912</v>
      </c>
      <c r="P61" s="95">
        <v>16057</v>
      </c>
      <c r="Q61" s="18">
        <v>17485</v>
      </c>
      <c r="R61" s="19">
        <v>18664</v>
      </c>
      <c r="S61" s="77">
        <v>1.9069346533148384</v>
      </c>
      <c r="T61" s="77">
        <v>2.0613950286013401</v>
      </c>
      <c r="U61" s="78">
        <v>2.1732321238732997</v>
      </c>
    </row>
    <row r="62" spans="1:21" x14ac:dyDescent="0.25">
      <c r="A62" s="17" t="s">
        <v>176</v>
      </c>
      <c r="B62" s="18">
        <v>12470</v>
      </c>
      <c r="C62" s="18">
        <v>11508</v>
      </c>
      <c r="D62" s="19">
        <v>11684</v>
      </c>
      <c r="E62" s="77">
        <v>0.29055678789121481</v>
      </c>
      <c r="F62" s="77">
        <v>0.26480252561046325</v>
      </c>
      <c r="G62" s="78">
        <v>0.26536627200133728</v>
      </c>
      <c r="I62" s="95">
        <v>5994</v>
      </c>
      <c r="J62" s="18">
        <v>6181</v>
      </c>
      <c r="K62" s="19">
        <v>6333</v>
      </c>
      <c r="L62" s="77">
        <v>0.17375282920856369</v>
      </c>
      <c r="M62" s="77">
        <v>0.1767177445086269</v>
      </c>
      <c r="N62" s="78">
        <v>0.17868842190444106</v>
      </c>
      <c r="P62" s="95">
        <v>6476</v>
      </c>
      <c r="Q62" s="18">
        <v>5327</v>
      </c>
      <c r="R62" s="19">
        <v>5351</v>
      </c>
      <c r="S62" s="77">
        <v>0.76909191099625662</v>
      </c>
      <c r="T62" s="77">
        <v>0.62802695552526966</v>
      </c>
      <c r="U62" s="78">
        <v>0.62306928283572793</v>
      </c>
    </row>
    <row r="63" spans="1:21" x14ac:dyDescent="0.25">
      <c r="A63" s="17" t="s">
        <v>177</v>
      </c>
      <c r="B63" s="18">
        <v>29768</v>
      </c>
      <c r="C63" s="18">
        <v>36062</v>
      </c>
      <c r="D63" s="19">
        <v>39917</v>
      </c>
      <c r="E63" s="77">
        <v>0.69360821667567618</v>
      </c>
      <c r="F63" s="77">
        <v>0.82979741732399426</v>
      </c>
      <c r="G63" s="78">
        <v>0.90659238954787569</v>
      </c>
      <c r="I63" s="95">
        <v>16376</v>
      </c>
      <c r="J63" s="18">
        <v>20730</v>
      </c>
      <c r="K63" s="19">
        <v>21787</v>
      </c>
      <c r="L63" s="77">
        <v>0.474704092612519</v>
      </c>
      <c r="M63" s="77">
        <v>0.59268060890856422</v>
      </c>
      <c r="N63" s="78">
        <v>0.61472993021191491</v>
      </c>
      <c r="P63" s="95">
        <v>13392</v>
      </c>
      <c r="Q63" s="18">
        <v>15332</v>
      </c>
      <c r="R63" s="19">
        <v>18130</v>
      </c>
      <c r="S63" s="77">
        <v>1.5904383681380281</v>
      </c>
      <c r="T63" s="77">
        <v>1.8075669761804831</v>
      </c>
      <c r="U63" s="78">
        <v>2.1110532793518497</v>
      </c>
    </row>
    <row r="64" spans="1:21" x14ac:dyDescent="0.25">
      <c r="A64" s="17" t="s">
        <v>178</v>
      </c>
      <c r="B64" s="18">
        <v>0</v>
      </c>
      <c r="C64" s="18">
        <v>0</v>
      </c>
      <c r="D64" s="19">
        <v>0</v>
      </c>
      <c r="E64" s="77" t="s">
        <v>166</v>
      </c>
      <c r="F64" s="77" t="s">
        <v>166</v>
      </c>
      <c r="G64" s="78" t="s">
        <v>166</v>
      </c>
      <c r="I64" s="95">
        <v>0</v>
      </c>
      <c r="J64" s="18">
        <v>0</v>
      </c>
      <c r="K64" s="19">
        <v>0</v>
      </c>
      <c r="L64" s="77" t="s">
        <v>166</v>
      </c>
      <c r="M64" s="77" t="s">
        <v>166</v>
      </c>
      <c r="N64" s="78" t="s">
        <v>166</v>
      </c>
      <c r="P64" s="95">
        <v>0</v>
      </c>
      <c r="Q64" s="18">
        <v>0</v>
      </c>
      <c r="R64" s="19">
        <v>0</v>
      </c>
      <c r="S64" s="77" t="s">
        <v>166</v>
      </c>
      <c r="T64" s="77" t="s">
        <v>166</v>
      </c>
      <c r="U64" s="78" t="s">
        <v>166</v>
      </c>
    </row>
    <row r="65" spans="1:21" x14ac:dyDescent="0.25">
      <c r="A65" s="17" t="s">
        <v>179</v>
      </c>
      <c r="B65" s="18">
        <v>13492</v>
      </c>
      <c r="C65" s="18">
        <v>14934</v>
      </c>
      <c r="D65" s="19">
        <v>9346</v>
      </c>
      <c r="E65" s="77">
        <v>0.31436986224765595</v>
      </c>
      <c r="F65" s="77">
        <v>0.34363581138917781</v>
      </c>
      <c r="G65" s="78">
        <v>0.21226576327666025</v>
      </c>
      <c r="I65" s="95">
        <v>12952</v>
      </c>
      <c r="J65" s="18">
        <v>14372</v>
      </c>
      <c r="K65" s="19">
        <v>9346</v>
      </c>
      <c r="L65" s="77">
        <v>0.37544989054209493</v>
      </c>
      <c r="M65" s="77">
        <v>0.41090234979420576</v>
      </c>
      <c r="N65" s="78">
        <v>0.26370156183781873</v>
      </c>
      <c r="P65" s="95">
        <v>540</v>
      </c>
      <c r="Q65" s="18">
        <v>562</v>
      </c>
      <c r="R65" s="19">
        <v>0</v>
      </c>
      <c r="S65" s="77">
        <v>6.4130579360404352E-2</v>
      </c>
      <c r="T65" s="77">
        <v>6.6257020650497753E-2</v>
      </c>
      <c r="U65" s="78" t="s">
        <v>166</v>
      </c>
    </row>
    <row r="66" spans="1:21" x14ac:dyDescent="0.25">
      <c r="A66" s="17" t="s">
        <v>180</v>
      </c>
      <c r="B66" s="18">
        <v>18691</v>
      </c>
      <c r="C66" s="18">
        <v>21373</v>
      </c>
      <c r="D66" s="19">
        <v>21542</v>
      </c>
      <c r="E66" s="77">
        <v>0.43550897533878874</v>
      </c>
      <c r="F66" s="77">
        <v>0.49179912929027031</v>
      </c>
      <c r="G66" s="78">
        <v>0.48926054702608762</v>
      </c>
      <c r="I66" s="95">
        <v>0</v>
      </c>
      <c r="J66" s="18">
        <v>0</v>
      </c>
      <c r="K66" s="19">
        <v>0</v>
      </c>
      <c r="L66" s="77" t="s">
        <v>166</v>
      </c>
      <c r="M66" s="77" t="s">
        <v>166</v>
      </c>
      <c r="N66" s="78" t="s">
        <v>166</v>
      </c>
      <c r="P66" s="95">
        <v>18691</v>
      </c>
      <c r="Q66" s="18">
        <v>21373</v>
      </c>
      <c r="R66" s="19">
        <v>21542</v>
      </c>
      <c r="S66" s="77">
        <v>2.2197493681950329</v>
      </c>
      <c r="T66" s="77">
        <v>2.519771000646065</v>
      </c>
      <c r="U66" s="78">
        <v>2.5083458215001402</v>
      </c>
    </row>
    <row r="67" spans="1:21" x14ac:dyDescent="0.25">
      <c r="A67" s="17" t="s">
        <v>181</v>
      </c>
      <c r="B67" s="18">
        <v>85</v>
      </c>
      <c r="C67" s="18">
        <v>116</v>
      </c>
      <c r="D67" s="19">
        <v>120</v>
      </c>
      <c r="E67" s="77">
        <v>1.9805394523458907E-3</v>
      </c>
      <c r="F67" s="77">
        <v>2.6691947315618473E-3</v>
      </c>
      <c r="G67" s="78">
        <v>2.7254324409586163E-3</v>
      </c>
      <c r="I67" s="95">
        <v>0</v>
      </c>
      <c r="J67" s="18">
        <v>0</v>
      </c>
      <c r="K67" s="19">
        <v>0</v>
      </c>
      <c r="L67" s="77" t="s">
        <v>166</v>
      </c>
      <c r="M67" s="77" t="s">
        <v>166</v>
      </c>
      <c r="N67" s="78" t="s">
        <v>166</v>
      </c>
      <c r="P67" s="95">
        <v>85</v>
      </c>
      <c r="Q67" s="18">
        <v>116</v>
      </c>
      <c r="R67" s="19">
        <v>120</v>
      </c>
      <c r="S67" s="77">
        <v>1.0094628232656241E-2</v>
      </c>
      <c r="T67" s="77">
        <v>1.3675826326437259E-2</v>
      </c>
      <c r="U67" s="78">
        <v>1.3972774049764035E-2</v>
      </c>
    </row>
    <row r="68" spans="1:21" x14ac:dyDescent="0.25">
      <c r="A68" s="17" t="s">
        <v>182</v>
      </c>
      <c r="B68" s="18">
        <v>779</v>
      </c>
      <c r="C68" s="18">
        <v>157</v>
      </c>
      <c r="D68" s="19">
        <v>472</v>
      </c>
      <c r="E68" s="77">
        <v>1.8151061569146459E-2</v>
      </c>
      <c r="F68" s="77">
        <v>3.6126170073725E-3</v>
      </c>
      <c r="G68" s="78">
        <v>1.0720034267770557E-2</v>
      </c>
      <c r="I68" s="95">
        <v>0</v>
      </c>
      <c r="J68" s="18">
        <v>0</v>
      </c>
      <c r="K68" s="19">
        <v>0</v>
      </c>
      <c r="L68" s="77" t="s">
        <v>166</v>
      </c>
      <c r="M68" s="77" t="s">
        <v>166</v>
      </c>
      <c r="N68" s="78" t="s">
        <v>166</v>
      </c>
      <c r="P68" s="95">
        <v>779</v>
      </c>
      <c r="Q68" s="18">
        <v>157</v>
      </c>
      <c r="R68" s="19">
        <v>472</v>
      </c>
      <c r="S68" s="77">
        <v>9.2514298743990725E-2</v>
      </c>
      <c r="T68" s="77">
        <v>1.8509523562505601E-2</v>
      </c>
      <c r="U68" s="78">
        <v>5.4959577929071871E-2</v>
      </c>
    </row>
    <row r="69" spans="1:21" x14ac:dyDescent="0.25">
      <c r="A69" s="17" t="s">
        <v>183</v>
      </c>
      <c r="B69" s="18">
        <v>5885</v>
      </c>
      <c r="C69" s="18">
        <v>7975</v>
      </c>
      <c r="D69" s="19">
        <v>3</v>
      </c>
      <c r="E69" s="77">
        <v>0.13712323149477137</v>
      </c>
      <c r="F69" s="77">
        <v>0.18350713779487698</v>
      </c>
      <c r="G69" s="78">
        <v>6.8135811023965404E-5</v>
      </c>
      <c r="I69" s="95">
        <v>5885</v>
      </c>
      <c r="J69" s="18">
        <v>7975</v>
      </c>
      <c r="K69" s="19">
        <v>3</v>
      </c>
      <c r="L69" s="77">
        <v>0.17059315980854142</v>
      </c>
      <c r="M69" s="77">
        <v>0.22800906203790641</v>
      </c>
      <c r="N69" s="78">
        <v>8.464633913047895E-5</v>
      </c>
      <c r="P69" s="95">
        <v>0</v>
      </c>
      <c r="Q69" s="18">
        <v>0</v>
      </c>
      <c r="R69" s="19">
        <v>0</v>
      </c>
      <c r="S69" s="77" t="s">
        <v>166</v>
      </c>
      <c r="T69" s="77" t="s">
        <v>166</v>
      </c>
      <c r="U69" s="78" t="s">
        <v>166</v>
      </c>
    </row>
    <row r="70" spans="1:21" x14ac:dyDescent="0.25">
      <c r="A70" s="17" t="s">
        <v>184</v>
      </c>
      <c r="B70" s="18">
        <v>162623</v>
      </c>
      <c r="C70" s="18">
        <v>160126</v>
      </c>
      <c r="D70" s="19">
        <v>177966</v>
      </c>
      <c r="E70" s="77">
        <v>3.7891913806923037</v>
      </c>
      <c r="F70" s="77">
        <v>3.6845472033282096</v>
      </c>
      <c r="G70" s="78">
        <v>4.0419525815636757</v>
      </c>
      <c r="I70" s="95">
        <v>143221</v>
      </c>
      <c r="J70" s="18">
        <v>144226</v>
      </c>
      <c r="K70" s="19">
        <v>162891</v>
      </c>
      <c r="L70" s="77">
        <v>4.1516606526659494</v>
      </c>
      <c r="M70" s="77">
        <v>4.1234902798092898</v>
      </c>
      <c r="N70" s="78">
        <v>4.5960422757676156</v>
      </c>
      <c r="P70" s="95">
        <v>19402</v>
      </c>
      <c r="Q70" s="18">
        <v>15900</v>
      </c>
      <c r="R70" s="19">
        <v>15075</v>
      </c>
      <c r="S70" s="77">
        <v>2.3041879643528986</v>
      </c>
      <c r="T70" s="77">
        <v>1.8745313671582104</v>
      </c>
      <c r="U70" s="78">
        <v>1.7553297400016068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77" t="s">
        <v>5</v>
      </c>
      <c r="F71" s="77" t="s">
        <v>5</v>
      </c>
      <c r="G71" s="78" t="s">
        <v>5</v>
      </c>
      <c r="I71" s="95" t="s">
        <v>5</v>
      </c>
      <c r="J71" s="18" t="s">
        <v>5</v>
      </c>
      <c r="K71" s="19" t="s">
        <v>5</v>
      </c>
      <c r="L71" s="77" t="s">
        <v>5</v>
      </c>
      <c r="M71" s="77" t="s">
        <v>5</v>
      </c>
      <c r="N71" s="78" t="s">
        <v>5</v>
      </c>
      <c r="P71" s="95" t="s">
        <v>5</v>
      </c>
      <c r="Q71" s="18" t="s">
        <v>5</v>
      </c>
      <c r="R71" s="19" t="s">
        <v>5</v>
      </c>
      <c r="S71" s="77" t="s">
        <v>5</v>
      </c>
      <c r="T71" s="77" t="s">
        <v>5</v>
      </c>
      <c r="U71" s="78" t="s">
        <v>5</v>
      </c>
    </row>
    <row r="72" spans="1:21" ht="14.3" thickBot="1" x14ac:dyDescent="0.3">
      <c r="A72" s="20" t="s">
        <v>4</v>
      </c>
      <c r="B72" s="21">
        <v>4291760</v>
      </c>
      <c r="C72" s="21">
        <v>4345880</v>
      </c>
      <c r="D72" s="22">
        <v>4402971</v>
      </c>
      <c r="E72" s="81">
        <v>100</v>
      </c>
      <c r="F72" s="81">
        <v>100</v>
      </c>
      <c r="G72" s="82">
        <v>100</v>
      </c>
      <c r="I72" s="96">
        <v>3449728</v>
      </c>
      <c r="J72" s="21">
        <v>3497668</v>
      </c>
      <c r="K72" s="22">
        <v>3544158</v>
      </c>
      <c r="L72" s="81">
        <v>100</v>
      </c>
      <c r="M72" s="81">
        <v>100</v>
      </c>
      <c r="N72" s="82">
        <v>100</v>
      </c>
      <c r="P72" s="96">
        <v>842032</v>
      </c>
      <c r="Q72" s="21">
        <v>848212</v>
      </c>
      <c r="R72" s="22">
        <v>858813</v>
      </c>
      <c r="S72" s="81">
        <v>100</v>
      </c>
      <c r="T72" s="81">
        <v>100</v>
      </c>
      <c r="U72" s="82">
        <v>100</v>
      </c>
    </row>
    <row r="73" spans="1:21" x14ac:dyDescent="0.25">
      <c r="A73" s="24"/>
      <c r="B73" s="24"/>
      <c r="C73" s="24"/>
      <c r="D73" s="24"/>
      <c r="E73" s="24"/>
      <c r="F73" s="24"/>
      <c r="G73" s="24"/>
      <c r="I73" s="24"/>
      <c r="J73" s="24"/>
      <c r="K73" s="24"/>
      <c r="L73" s="24"/>
      <c r="M73" s="24"/>
      <c r="N73" s="24"/>
      <c r="P73" s="24"/>
      <c r="Q73" s="24"/>
      <c r="R73" s="24"/>
      <c r="S73" s="24"/>
      <c r="T73" s="24"/>
      <c r="U73" s="24"/>
    </row>
    <row r="74" spans="1:21" ht="12.75" customHeight="1" x14ac:dyDescent="0.25">
      <c r="A74" s="26" t="s">
        <v>155</v>
      </c>
      <c r="F74" s="25"/>
      <c r="G74" s="25"/>
      <c r="H74" s="93"/>
      <c r="I74" s="25"/>
      <c r="J74" s="25"/>
      <c r="K74" s="25"/>
      <c r="L74" s="25"/>
      <c r="M74" s="25"/>
      <c r="N74" s="25"/>
      <c r="O74" s="93"/>
      <c r="P74" s="25"/>
      <c r="T74" s="25"/>
      <c r="U74" s="183">
        <v>8</v>
      </c>
    </row>
    <row r="75" spans="1:21" ht="12.75" customHeight="1" x14ac:dyDescent="0.25">
      <c r="A75" s="26" t="s">
        <v>156</v>
      </c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T75" s="25"/>
      <c r="U75" s="184"/>
    </row>
    <row r="80" spans="1:21" ht="12.75" customHeight="1" x14ac:dyDescent="0.25"/>
    <row r="81" ht="12.75" customHeight="1" x14ac:dyDescent="0.25"/>
  </sheetData>
  <mergeCells count="7">
    <mergeCell ref="D4:E4"/>
    <mergeCell ref="D39:E39"/>
    <mergeCell ref="I39:N39"/>
    <mergeCell ref="P39:U39"/>
    <mergeCell ref="U74:U75"/>
    <mergeCell ref="I4:N4"/>
    <mergeCell ref="P4:U4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showRowColHeaders="0" zoomScaleNormal="100" workbookViewId="0"/>
  </sheetViews>
  <sheetFormatPr defaultColWidth="11.5" defaultRowHeight="13.6" x14ac:dyDescent="0.25"/>
  <cols>
    <col min="1" max="1" width="25.5" style="122" customWidth="1"/>
    <col min="2" max="7" width="11" style="122" customWidth="1"/>
    <col min="8" max="16384" width="11.5" style="122"/>
  </cols>
  <sheetData>
    <row r="1" spans="1:7" ht="5.3" customHeight="1" x14ac:dyDescent="0.25"/>
    <row r="2" spans="1:7" x14ac:dyDescent="0.25">
      <c r="A2" s="123" t="s">
        <v>0</v>
      </c>
      <c r="B2" s="124"/>
      <c r="C2" s="124"/>
      <c r="D2" s="124"/>
      <c r="E2" s="124"/>
      <c r="F2" s="124"/>
    </row>
    <row r="3" spans="1:7" ht="5.95" customHeight="1" x14ac:dyDescent="0.25">
      <c r="A3" s="125"/>
      <c r="B3" s="124"/>
      <c r="C3" s="124"/>
      <c r="D3" s="124"/>
      <c r="E3" s="124"/>
      <c r="F3" s="124"/>
    </row>
    <row r="4" spans="1:7" ht="16.3" thickBot="1" x14ac:dyDescent="0.3">
      <c r="A4" s="126" t="s">
        <v>147</v>
      </c>
      <c r="B4" s="127"/>
      <c r="C4" s="127"/>
      <c r="D4" s="127"/>
      <c r="E4" s="127"/>
      <c r="F4" s="127"/>
    </row>
    <row r="5" spans="1:7" x14ac:dyDescent="0.25">
      <c r="A5" s="128"/>
      <c r="B5" s="129"/>
      <c r="C5" s="130" t="s">
        <v>1</v>
      </c>
      <c r="D5" s="131"/>
      <c r="E5" s="132"/>
      <c r="F5" s="130" t="s">
        <v>2</v>
      </c>
      <c r="G5" s="133"/>
    </row>
    <row r="6" spans="1:7" x14ac:dyDescent="0.25">
      <c r="A6" s="134" t="s">
        <v>3</v>
      </c>
      <c r="B6" s="14" t="s">
        <v>157</v>
      </c>
      <c r="C6" s="15" t="s">
        <v>153</v>
      </c>
      <c r="D6" s="66" t="s">
        <v>154</v>
      </c>
      <c r="E6" s="136" t="s">
        <v>157</v>
      </c>
      <c r="F6" s="136" t="s">
        <v>153</v>
      </c>
      <c r="G6" s="138" t="s">
        <v>154</v>
      </c>
    </row>
    <row r="7" spans="1:7" x14ac:dyDescent="0.25">
      <c r="A7" s="139" t="s">
        <v>82</v>
      </c>
      <c r="B7" s="18">
        <v>3586920</v>
      </c>
      <c r="C7" s="18">
        <v>3589761</v>
      </c>
      <c r="D7" s="18">
        <v>3586707</v>
      </c>
      <c r="E7" s="140">
        <v>20.704952692428311</v>
      </c>
      <c r="F7" s="141">
        <v>20.361688503620851</v>
      </c>
      <c r="G7" s="142">
        <v>19.804436335269287</v>
      </c>
    </row>
    <row r="8" spans="1:7" x14ac:dyDescent="0.25">
      <c r="A8" s="139" t="s">
        <v>158</v>
      </c>
      <c r="B8" s="18">
        <v>594631</v>
      </c>
      <c r="C8" s="18">
        <v>597616</v>
      </c>
      <c r="D8" s="18">
        <v>562124</v>
      </c>
      <c r="E8" s="143">
        <v>3.4324174290063172</v>
      </c>
      <c r="F8" s="141">
        <v>3.3897718641379964</v>
      </c>
      <c r="G8" s="142">
        <v>3.103835627088277</v>
      </c>
    </row>
    <row r="9" spans="1:7" x14ac:dyDescent="0.25">
      <c r="A9" s="139" t="s">
        <v>83</v>
      </c>
      <c r="B9" s="18">
        <v>4384109</v>
      </c>
      <c r="C9" s="18">
        <v>4448526</v>
      </c>
      <c r="D9" s="18">
        <v>4575589</v>
      </c>
      <c r="E9" s="143">
        <v>25.306605512096503</v>
      </c>
      <c r="F9" s="141">
        <v>25.232738533918678</v>
      </c>
      <c r="G9" s="142">
        <v>25.264667854624999</v>
      </c>
    </row>
    <row r="10" spans="1:7" x14ac:dyDescent="0.25">
      <c r="A10" s="139" t="s">
        <v>85</v>
      </c>
      <c r="B10" s="18">
        <v>2413527</v>
      </c>
      <c r="C10" s="18">
        <v>2334565</v>
      </c>
      <c r="D10" s="18">
        <v>2436967</v>
      </c>
      <c r="E10" s="143">
        <v>13.931719234579647</v>
      </c>
      <c r="F10" s="141">
        <v>13.242019544324988</v>
      </c>
      <c r="G10" s="142">
        <v>13.456007921096479</v>
      </c>
    </row>
    <row r="11" spans="1:7" x14ac:dyDescent="0.25">
      <c r="A11" s="139" t="s">
        <v>159</v>
      </c>
      <c r="B11" s="18">
        <v>1738345</v>
      </c>
      <c r="C11" s="18">
        <v>1834031</v>
      </c>
      <c r="D11" s="18">
        <v>1966571</v>
      </c>
      <c r="E11" s="143">
        <v>10.03433335232436</v>
      </c>
      <c r="F11" s="141">
        <v>10.402912040100789</v>
      </c>
      <c r="G11" s="142">
        <v>10.858659535971814</v>
      </c>
    </row>
    <row r="12" spans="1:7" x14ac:dyDescent="0.25">
      <c r="A12" s="139" t="s">
        <v>160</v>
      </c>
      <c r="B12" s="18">
        <v>394396</v>
      </c>
      <c r="C12" s="18">
        <v>413570</v>
      </c>
      <c r="D12" s="18">
        <v>428225</v>
      </c>
      <c r="E12" s="143">
        <v>2.2765912041759941</v>
      </c>
      <c r="F12" s="141">
        <v>2.3458340302996423</v>
      </c>
      <c r="G12" s="142">
        <v>2.364496110128508</v>
      </c>
    </row>
    <row r="13" spans="1:7" x14ac:dyDescent="0.25">
      <c r="A13" s="139" t="s">
        <v>161</v>
      </c>
      <c r="B13" s="18">
        <v>468067</v>
      </c>
      <c r="C13" s="18">
        <v>470034</v>
      </c>
      <c r="D13" s="18">
        <v>475000</v>
      </c>
      <c r="E13" s="143">
        <v>2.701845898957</v>
      </c>
      <c r="F13" s="141">
        <v>2.6661067113133501</v>
      </c>
      <c r="G13" s="142">
        <v>2.6227699277506948</v>
      </c>
    </row>
    <row r="14" spans="1:7" x14ac:dyDescent="0.25">
      <c r="A14" s="139" t="s">
        <v>162</v>
      </c>
      <c r="B14" s="18">
        <v>88550</v>
      </c>
      <c r="C14" s="18">
        <v>109959</v>
      </c>
      <c r="D14" s="18">
        <v>134105</v>
      </c>
      <c r="E14" s="143">
        <v>0.51114146981659114</v>
      </c>
      <c r="F14" s="141">
        <v>0.62370472746504435</v>
      </c>
      <c r="G14" s="142">
        <v>0.74047697086527775</v>
      </c>
    </row>
    <row r="15" spans="1:7" x14ac:dyDescent="0.25">
      <c r="A15" s="139" t="s">
        <v>163</v>
      </c>
      <c r="B15" s="18">
        <v>305557</v>
      </c>
      <c r="C15" s="18">
        <v>360324</v>
      </c>
      <c r="D15" s="18">
        <v>362470</v>
      </c>
      <c r="E15" s="143">
        <v>1.7637815256098039</v>
      </c>
      <c r="F15" s="141">
        <v>2.0438143509773155</v>
      </c>
      <c r="G15" s="142">
        <v>2.0014219278143037</v>
      </c>
    </row>
    <row r="16" spans="1:7" x14ac:dyDescent="0.25">
      <c r="A16" s="139" t="s">
        <v>164</v>
      </c>
      <c r="B16" s="18">
        <v>788079</v>
      </c>
      <c r="C16" s="18">
        <v>793328</v>
      </c>
      <c r="D16" s="18">
        <v>792181</v>
      </c>
      <c r="E16" s="143">
        <v>4.5490667237898288</v>
      </c>
      <c r="F16" s="141">
        <v>4.4998810832254632</v>
      </c>
      <c r="G16" s="142">
        <v>4.3741231666009961</v>
      </c>
    </row>
    <row r="17" spans="1:7" x14ac:dyDescent="0.25">
      <c r="A17" s="139" t="s">
        <v>165</v>
      </c>
      <c r="B17" s="18">
        <v>0</v>
      </c>
      <c r="C17" s="18">
        <v>0</v>
      </c>
      <c r="D17" s="18">
        <v>0</v>
      </c>
      <c r="E17" s="143" t="s">
        <v>166</v>
      </c>
      <c r="F17" s="141" t="s">
        <v>166</v>
      </c>
      <c r="G17" s="142" t="s">
        <v>166</v>
      </c>
    </row>
    <row r="18" spans="1:7" x14ac:dyDescent="0.25">
      <c r="A18" s="139" t="s">
        <v>167</v>
      </c>
      <c r="B18" s="18">
        <v>0</v>
      </c>
      <c r="C18" s="18">
        <v>0</v>
      </c>
      <c r="D18" s="18">
        <v>0</v>
      </c>
      <c r="E18" s="143" t="s">
        <v>166</v>
      </c>
      <c r="F18" s="141" t="s">
        <v>166</v>
      </c>
      <c r="G18" s="142" t="s">
        <v>166</v>
      </c>
    </row>
    <row r="19" spans="1:7" x14ac:dyDescent="0.25">
      <c r="A19" s="139" t="s">
        <v>168</v>
      </c>
      <c r="B19" s="18">
        <v>0</v>
      </c>
      <c r="C19" s="18">
        <v>0</v>
      </c>
      <c r="D19" s="18">
        <v>0</v>
      </c>
      <c r="E19" s="143" t="s">
        <v>166</v>
      </c>
      <c r="F19" s="141" t="s">
        <v>166</v>
      </c>
      <c r="G19" s="142" t="s">
        <v>166</v>
      </c>
    </row>
    <row r="20" spans="1:7" x14ac:dyDescent="0.25">
      <c r="A20" s="139" t="s">
        <v>169</v>
      </c>
      <c r="B20" s="18">
        <v>892100</v>
      </c>
      <c r="C20" s="18">
        <v>925985</v>
      </c>
      <c r="D20" s="18">
        <v>913080</v>
      </c>
      <c r="E20" s="143">
        <v>5.1495121990218067</v>
      </c>
      <c r="F20" s="141">
        <v>5.2523324335590456</v>
      </c>
      <c r="G20" s="142">
        <v>5.0416816118539041</v>
      </c>
    </row>
    <row r="21" spans="1:7" x14ac:dyDescent="0.25">
      <c r="A21" s="139" t="s">
        <v>170</v>
      </c>
      <c r="B21" s="18">
        <v>0</v>
      </c>
      <c r="C21" s="18">
        <v>0</v>
      </c>
      <c r="D21" s="18">
        <v>0</v>
      </c>
      <c r="E21" s="143" t="s">
        <v>166</v>
      </c>
      <c r="F21" s="141" t="s">
        <v>166</v>
      </c>
      <c r="G21" s="142" t="s">
        <v>166</v>
      </c>
    </row>
    <row r="22" spans="1:7" x14ac:dyDescent="0.25">
      <c r="A22" s="139" t="s">
        <v>171</v>
      </c>
      <c r="B22" s="18">
        <v>6104</v>
      </c>
      <c r="C22" s="18">
        <v>0</v>
      </c>
      <c r="D22" s="18">
        <v>0</v>
      </c>
      <c r="E22" s="143">
        <v>3.5234415943088335E-2</v>
      </c>
      <c r="F22" s="141" t="s">
        <v>166</v>
      </c>
      <c r="G22" s="142" t="s">
        <v>166</v>
      </c>
    </row>
    <row r="23" spans="1:7" x14ac:dyDescent="0.25">
      <c r="A23" s="139" t="s">
        <v>172</v>
      </c>
      <c r="B23" s="18">
        <v>4138</v>
      </c>
      <c r="C23" s="18">
        <v>4355</v>
      </c>
      <c r="D23" s="18">
        <v>4906</v>
      </c>
      <c r="E23" s="143">
        <v>2.3885978566923254E-2</v>
      </c>
      <c r="F23" s="141">
        <v>2.4702244364811141E-2</v>
      </c>
      <c r="G23" s="142">
        <v>2.7089072137989282E-2</v>
      </c>
    </row>
    <row r="24" spans="1:7" x14ac:dyDescent="0.25">
      <c r="A24" s="139" t="s">
        <v>173</v>
      </c>
      <c r="B24" s="18">
        <v>8440</v>
      </c>
      <c r="C24" s="18">
        <v>5331</v>
      </c>
      <c r="D24" s="18">
        <v>0</v>
      </c>
      <c r="E24" s="143">
        <v>4.871862230662935E-2</v>
      </c>
      <c r="F24" s="141">
        <v>3.0238269737958252E-2</v>
      </c>
      <c r="G24" s="142" t="s">
        <v>166</v>
      </c>
    </row>
    <row r="25" spans="1:7" x14ac:dyDescent="0.25">
      <c r="A25" s="139" t="s">
        <v>174</v>
      </c>
      <c r="B25" s="18">
        <v>0</v>
      </c>
      <c r="C25" s="18">
        <v>0</v>
      </c>
      <c r="D25" s="18">
        <v>0</v>
      </c>
      <c r="E25" s="143" t="s">
        <v>166</v>
      </c>
      <c r="F25" s="141" t="s">
        <v>166</v>
      </c>
      <c r="G25" s="142" t="s">
        <v>166</v>
      </c>
    </row>
    <row r="26" spans="1:7" x14ac:dyDescent="0.25">
      <c r="A26" s="139" t="s">
        <v>175</v>
      </c>
      <c r="B26" s="18">
        <v>572150</v>
      </c>
      <c r="C26" s="18">
        <v>670598</v>
      </c>
      <c r="D26" s="18">
        <v>764708</v>
      </c>
      <c r="E26" s="143">
        <v>3.3026492598030788</v>
      </c>
      <c r="F26" s="141">
        <v>3.8037372368665032</v>
      </c>
      <c r="G26" s="142">
        <v>4.2224276756007963</v>
      </c>
    </row>
    <row r="27" spans="1:7" x14ac:dyDescent="0.25">
      <c r="A27" s="139" t="s">
        <v>176</v>
      </c>
      <c r="B27" s="18">
        <v>51369</v>
      </c>
      <c r="C27" s="18">
        <v>55659</v>
      </c>
      <c r="D27" s="18">
        <v>63063</v>
      </c>
      <c r="E27" s="143">
        <v>0.29651977597976814</v>
      </c>
      <c r="F27" s="141">
        <v>0.31570659451229005</v>
      </c>
      <c r="G27" s="142">
        <v>0.34820997884998328</v>
      </c>
    </row>
    <row r="28" spans="1:7" x14ac:dyDescent="0.25">
      <c r="A28" s="139" t="s">
        <v>177</v>
      </c>
      <c r="B28" s="18">
        <v>81949</v>
      </c>
      <c r="C28" s="18">
        <v>93738</v>
      </c>
      <c r="D28" s="18">
        <v>110855</v>
      </c>
      <c r="E28" s="143">
        <v>0.47303819661208163</v>
      </c>
      <c r="F28" s="141">
        <v>0.53169666642219671</v>
      </c>
      <c r="G28" s="142">
        <v>0.61209928492800691</v>
      </c>
    </row>
    <row r="29" spans="1:7" x14ac:dyDescent="0.25">
      <c r="A29" s="139" t="s">
        <v>178</v>
      </c>
      <c r="B29" s="18">
        <v>19071</v>
      </c>
      <c r="C29" s="18">
        <v>21554</v>
      </c>
      <c r="D29" s="18">
        <v>24980</v>
      </c>
      <c r="E29" s="143">
        <v>0.11008446042769293</v>
      </c>
      <c r="F29" s="141">
        <v>0.12225767509509514</v>
      </c>
      <c r="G29" s="142">
        <v>0.13793009009518392</v>
      </c>
    </row>
    <row r="30" spans="1:7" x14ac:dyDescent="0.25">
      <c r="A30" s="139" t="s">
        <v>179</v>
      </c>
      <c r="B30" s="18">
        <v>75316</v>
      </c>
      <c r="C30" s="18">
        <v>81026</v>
      </c>
      <c r="D30" s="18">
        <v>49519</v>
      </c>
      <c r="E30" s="143">
        <v>0.43475020825190713</v>
      </c>
      <c r="F30" s="141">
        <v>0.45959220479981339</v>
      </c>
      <c r="G30" s="142">
        <v>0.27342514537323509</v>
      </c>
    </row>
    <row r="31" spans="1:7" x14ac:dyDescent="0.25">
      <c r="A31" s="139" t="s">
        <v>180</v>
      </c>
      <c r="B31" s="18">
        <v>120691</v>
      </c>
      <c r="C31" s="18">
        <v>125170</v>
      </c>
      <c r="D31" s="18">
        <v>126068</v>
      </c>
      <c r="E31" s="143">
        <v>0.69667052663618523</v>
      </c>
      <c r="F31" s="141">
        <v>0.70998390979182791</v>
      </c>
      <c r="G31" s="142">
        <v>0.69609970368773599</v>
      </c>
    </row>
    <row r="32" spans="1:7" x14ac:dyDescent="0.25">
      <c r="A32" s="139" t="s">
        <v>181</v>
      </c>
      <c r="B32" s="18">
        <v>27</v>
      </c>
      <c r="C32" s="18">
        <v>39</v>
      </c>
      <c r="D32" s="18">
        <v>41</v>
      </c>
      <c r="E32" s="143">
        <v>1.5585341259229769E-4</v>
      </c>
      <c r="F32" s="141">
        <v>2.2121412864009975E-4</v>
      </c>
      <c r="G32" s="142">
        <v>2.2638645692163892E-4</v>
      </c>
    </row>
    <row r="33" spans="1:7" x14ac:dyDescent="0.25">
      <c r="A33" s="139" t="s">
        <v>182</v>
      </c>
      <c r="B33" s="18">
        <v>10377</v>
      </c>
      <c r="C33" s="18">
        <v>4024</v>
      </c>
      <c r="D33" s="18">
        <v>15074</v>
      </c>
      <c r="E33" s="143">
        <v>5.9899661572973079E-2</v>
      </c>
      <c r="F33" s="141">
        <v>2.2824760349942602E-2</v>
      </c>
      <c r="G33" s="142">
        <v>8.3232913454555732E-2</v>
      </c>
    </row>
    <row r="34" spans="1:7" x14ac:dyDescent="0.25">
      <c r="A34" s="139" t="s">
        <v>183</v>
      </c>
      <c r="B34" s="18">
        <v>25909</v>
      </c>
      <c r="C34" s="18">
        <v>33916</v>
      </c>
      <c r="D34" s="18">
        <v>15</v>
      </c>
      <c r="E34" s="143">
        <v>0.14955578025384594</v>
      </c>
      <c r="F34" s="141">
        <v>0.19237688171686212</v>
      </c>
      <c r="G34" s="142">
        <v>8.2824313507916681E-5</v>
      </c>
    </row>
    <row r="35" spans="1:7" x14ac:dyDescent="0.25">
      <c r="A35" s="139" t="s">
        <v>184</v>
      </c>
      <c r="B35" s="18">
        <v>694149</v>
      </c>
      <c r="C35" s="18">
        <v>656868</v>
      </c>
      <c r="D35" s="18">
        <v>718376</v>
      </c>
      <c r="E35" s="143">
        <v>4.0068700184270689</v>
      </c>
      <c r="F35" s="141">
        <v>3.7258585192708988</v>
      </c>
      <c r="G35" s="142">
        <v>3.9665999360375435</v>
      </c>
    </row>
    <row r="36" spans="1:7" x14ac:dyDescent="0.25">
      <c r="A36" s="139" t="s">
        <v>5</v>
      </c>
      <c r="B36" s="18" t="s">
        <v>5</v>
      </c>
      <c r="C36" s="18" t="s">
        <v>5</v>
      </c>
      <c r="D36" s="18" t="s">
        <v>5</v>
      </c>
      <c r="E36" s="143" t="s">
        <v>5</v>
      </c>
      <c r="F36" s="141" t="s">
        <v>5</v>
      </c>
      <c r="G36" s="142" t="s">
        <v>5</v>
      </c>
    </row>
    <row r="37" spans="1:7" ht="14.3" thickBot="1" x14ac:dyDescent="0.3">
      <c r="A37" s="144" t="s">
        <v>4</v>
      </c>
      <c r="B37" s="21">
        <v>17323971</v>
      </c>
      <c r="C37" s="21">
        <v>17629977</v>
      </c>
      <c r="D37" s="21">
        <v>18110624</v>
      </c>
      <c r="E37" s="145">
        <v>100</v>
      </c>
      <c r="F37" s="146">
        <v>100</v>
      </c>
      <c r="G37" s="147">
        <v>100</v>
      </c>
    </row>
    <row r="39" spans="1:7" ht="16.3" thickBot="1" x14ac:dyDescent="0.3">
      <c r="A39" s="126" t="s">
        <v>148</v>
      </c>
      <c r="B39" s="127"/>
      <c r="C39" s="127"/>
      <c r="D39" s="127"/>
      <c r="E39" s="127"/>
      <c r="F39" s="127"/>
    </row>
    <row r="40" spans="1:7" x14ac:dyDescent="0.25">
      <c r="A40" s="128"/>
      <c r="B40" s="129"/>
      <c r="C40" s="130" t="s">
        <v>146</v>
      </c>
      <c r="D40" s="131"/>
      <c r="E40" s="132"/>
      <c r="F40" s="130" t="s">
        <v>2</v>
      </c>
      <c r="G40" s="133"/>
    </row>
    <row r="41" spans="1:7" x14ac:dyDescent="0.25">
      <c r="A41" s="134" t="s">
        <v>3</v>
      </c>
      <c r="B41" s="135" t="s">
        <v>157</v>
      </c>
      <c r="C41" s="136" t="s">
        <v>153</v>
      </c>
      <c r="D41" s="137" t="s">
        <v>154</v>
      </c>
      <c r="E41" s="136" t="s">
        <v>157</v>
      </c>
      <c r="F41" s="136" t="s">
        <v>153</v>
      </c>
      <c r="G41" s="138" t="s">
        <v>154</v>
      </c>
    </row>
    <row r="42" spans="1:7" x14ac:dyDescent="0.25">
      <c r="A42" s="139" t="s">
        <v>82</v>
      </c>
      <c r="B42" s="18">
        <v>580816</v>
      </c>
      <c r="C42" s="18">
        <v>585322</v>
      </c>
      <c r="D42" s="18">
        <v>565363</v>
      </c>
      <c r="E42" s="140">
        <v>19.211071199401985</v>
      </c>
      <c r="F42" s="141">
        <v>18.98746413830062</v>
      </c>
      <c r="G42" s="142">
        <v>18.38581253439029</v>
      </c>
    </row>
    <row r="43" spans="1:7" x14ac:dyDescent="0.25">
      <c r="A43" s="139" t="s">
        <v>158</v>
      </c>
      <c r="B43" s="18">
        <v>111137</v>
      </c>
      <c r="C43" s="18">
        <v>109699</v>
      </c>
      <c r="D43" s="18">
        <v>103943</v>
      </c>
      <c r="E43" s="143">
        <v>3.6759676384396065</v>
      </c>
      <c r="F43" s="141">
        <v>3.5585640527904978</v>
      </c>
      <c r="G43" s="142">
        <v>3.3802645596937362</v>
      </c>
    </row>
    <row r="44" spans="1:7" x14ac:dyDescent="0.25">
      <c r="A44" s="139" t="s">
        <v>83</v>
      </c>
      <c r="B44" s="18">
        <v>753886</v>
      </c>
      <c r="C44" s="18">
        <v>776615</v>
      </c>
      <c r="D44" s="18">
        <v>745458</v>
      </c>
      <c r="E44" s="143">
        <v>24.935534872028949</v>
      </c>
      <c r="F44" s="141">
        <v>25.192884364104433</v>
      </c>
      <c r="G44" s="142">
        <v>24.242568120413814</v>
      </c>
    </row>
    <row r="45" spans="1:7" x14ac:dyDescent="0.25">
      <c r="A45" s="139" t="s">
        <v>85</v>
      </c>
      <c r="B45" s="18">
        <v>414538</v>
      </c>
      <c r="C45" s="18">
        <v>397762</v>
      </c>
      <c r="D45" s="18">
        <v>401330</v>
      </c>
      <c r="E45" s="143">
        <v>13.7112597326136</v>
      </c>
      <c r="F45" s="141">
        <v>12.903139999143601</v>
      </c>
      <c r="G45" s="142">
        <v>13.05139909125085</v>
      </c>
    </row>
    <row r="46" spans="1:7" x14ac:dyDescent="0.25">
      <c r="A46" s="139" t="s">
        <v>159</v>
      </c>
      <c r="B46" s="18">
        <v>298562</v>
      </c>
      <c r="C46" s="18">
        <v>319445</v>
      </c>
      <c r="D46" s="18">
        <v>336988</v>
      </c>
      <c r="E46" s="143">
        <v>9.8752373203146195</v>
      </c>
      <c r="F46" s="141">
        <v>10.362587570020333</v>
      </c>
      <c r="G46" s="142">
        <v>10.958973605168918</v>
      </c>
    </row>
    <row r="47" spans="1:7" x14ac:dyDescent="0.25">
      <c r="A47" s="139" t="s">
        <v>160</v>
      </c>
      <c r="B47" s="18">
        <v>89170</v>
      </c>
      <c r="C47" s="18">
        <v>92414</v>
      </c>
      <c r="D47" s="18">
        <v>93477</v>
      </c>
      <c r="E47" s="143">
        <v>2.9493871016822455</v>
      </c>
      <c r="F47" s="141">
        <v>2.9978499200045676</v>
      </c>
      <c r="G47" s="142">
        <v>3.0399063933741703</v>
      </c>
    </row>
    <row r="48" spans="1:7" x14ac:dyDescent="0.25">
      <c r="A48" s="139" t="s">
        <v>161</v>
      </c>
      <c r="B48" s="18">
        <v>81485</v>
      </c>
      <c r="C48" s="18">
        <v>81549</v>
      </c>
      <c r="D48" s="18">
        <v>78322</v>
      </c>
      <c r="E48" s="143">
        <v>2.6951980260241983</v>
      </c>
      <c r="F48" s="141">
        <v>2.6453964023465328</v>
      </c>
      <c r="G48" s="142">
        <v>2.5470602238181774</v>
      </c>
    </row>
    <row r="49" spans="1:7" x14ac:dyDescent="0.25">
      <c r="A49" s="139" t="s">
        <v>162</v>
      </c>
      <c r="B49" s="18">
        <v>23574</v>
      </c>
      <c r="C49" s="18">
        <v>26050</v>
      </c>
      <c r="D49" s="18">
        <v>31936</v>
      </c>
      <c r="E49" s="143">
        <v>0.77973367203159416</v>
      </c>
      <c r="F49" s="141">
        <v>0.84504501932736364</v>
      </c>
      <c r="G49" s="142">
        <v>1.0385704566770169</v>
      </c>
    </row>
    <row r="50" spans="1:7" x14ac:dyDescent="0.25">
      <c r="A50" s="139" t="s">
        <v>163</v>
      </c>
      <c r="B50" s="18">
        <v>62002</v>
      </c>
      <c r="C50" s="18">
        <v>71994</v>
      </c>
      <c r="D50" s="18">
        <v>73143</v>
      </c>
      <c r="E50" s="143">
        <v>2.0507782783279418</v>
      </c>
      <c r="F50" s="141">
        <v>2.335438430765997</v>
      </c>
      <c r="G50" s="142">
        <v>2.3786372405037275</v>
      </c>
    </row>
    <row r="51" spans="1:7" x14ac:dyDescent="0.25">
      <c r="A51" s="139" t="s">
        <v>164</v>
      </c>
      <c r="B51" s="18">
        <v>133211</v>
      </c>
      <c r="C51" s="18">
        <v>130572</v>
      </c>
      <c r="D51" s="18">
        <v>131410</v>
      </c>
      <c r="E51" s="143">
        <v>4.4060873074149782</v>
      </c>
      <c r="F51" s="141">
        <v>4.2356705667413639</v>
      </c>
      <c r="G51" s="142">
        <v>4.273501493985683</v>
      </c>
    </row>
    <row r="52" spans="1:7" x14ac:dyDescent="0.25">
      <c r="A52" s="139" t="s">
        <v>165</v>
      </c>
      <c r="B52" s="18">
        <v>0</v>
      </c>
      <c r="C52" s="18">
        <v>0</v>
      </c>
      <c r="D52" s="18">
        <v>0</v>
      </c>
      <c r="E52" s="143" t="s">
        <v>166</v>
      </c>
      <c r="F52" s="141" t="s">
        <v>166</v>
      </c>
      <c r="G52" s="142" t="s">
        <v>166</v>
      </c>
    </row>
    <row r="53" spans="1:7" x14ac:dyDescent="0.25">
      <c r="A53" s="139" t="s">
        <v>167</v>
      </c>
      <c r="B53" s="18">
        <v>0</v>
      </c>
      <c r="C53" s="18">
        <v>0</v>
      </c>
      <c r="D53" s="18">
        <v>0</v>
      </c>
      <c r="E53" s="143" t="s">
        <v>166</v>
      </c>
      <c r="F53" s="141" t="s">
        <v>166</v>
      </c>
      <c r="G53" s="142" t="s">
        <v>166</v>
      </c>
    </row>
    <row r="54" spans="1:7" x14ac:dyDescent="0.25">
      <c r="A54" s="139" t="s">
        <v>168</v>
      </c>
      <c r="B54" s="18">
        <v>0</v>
      </c>
      <c r="C54" s="18">
        <v>0</v>
      </c>
      <c r="D54" s="18">
        <v>0</v>
      </c>
      <c r="E54" s="143" t="s">
        <v>166</v>
      </c>
      <c r="F54" s="141" t="s">
        <v>166</v>
      </c>
      <c r="G54" s="142" t="s">
        <v>166</v>
      </c>
    </row>
    <row r="55" spans="1:7" x14ac:dyDescent="0.25">
      <c r="A55" s="139" t="s">
        <v>169</v>
      </c>
      <c r="B55" s="18">
        <v>170383</v>
      </c>
      <c r="C55" s="18">
        <v>175305</v>
      </c>
      <c r="D55" s="18">
        <v>170157</v>
      </c>
      <c r="E55" s="143">
        <v>5.6355884551522486</v>
      </c>
      <c r="F55" s="141">
        <v>5.6867799275694235</v>
      </c>
      <c r="G55" s="142">
        <v>5.5335681737472182</v>
      </c>
    </row>
    <row r="56" spans="1:7" x14ac:dyDescent="0.25">
      <c r="A56" s="139" t="s">
        <v>170</v>
      </c>
      <c r="B56" s="18">
        <v>0</v>
      </c>
      <c r="C56" s="18">
        <v>0</v>
      </c>
      <c r="D56" s="18">
        <v>0</v>
      </c>
      <c r="E56" s="143" t="s">
        <v>166</v>
      </c>
      <c r="F56" s="141" t="s">
        <v>166</v>
      </c>
      <c r="G56" s="142" t="s">
        <v>166</v>
      </c>
    </row>
    <row r="57" spans="1:7" x14ac:dyDescent="0.25">
      <c r="A57" s="139" t="s">
        <v>171</v>
      </c>
      <c r="B57" s="18">
        <v>2800</v>
      </c>
      <c r="C57" s="18">
        <v>0</v>
      </c>
      <c r="D57" s="18">
        <v>0</v>
      </c>
      <c r="E57" s="143">
        <v>9.2612805704948828E-2</v>
      </c>
      <c r="F57" s="141" t="s">
        <v>166</v>
      </c>
      <c r="G57" s="142" t="s">
        <v>166</v>
      </c>
    </row>
    <row r="58" spans="1:7" x14ac:dyDescent="0.25">
      <c r="A58" s="139" t="s">
        <v>172</v>
      </c>
      <c r="B58" s="18">
        <v>1152</v>
      </c>
      <c r="C58" s="18">
        <v>1197</v>
      </c>
      <c r="D58" s="18">
        <v>1170</v>
      </c>
      <c r="E58" s="143">
        <v>3.810355434717895E-2</v>
      </c>
      <c r="F58" s="141">
        <v>3.8829899736462739E-2</v>
      </c>
      <c r="G58" s="142">
        <v>3.8048829982217862E-2</v>
      </c>
    </row>
    <row r="59" spans="1:7" x14ac:dyDescent="0.25">
      <c r="A59" s="139" t="s">
        <v>173</v>
      </c>
      <c r="B59" s="18">
        <v>1798</v>
      </c>
      <c r="C59" s="18">
        <v>885</v>
      </c>
      <c r="D59" s="18">
        <v>0</v>
      </c>
      <c r="E59" s="143">
        <v>5.9470651663392139E-2</v>
      </c>
      <c r="F59" s="141">
        <v>2.870882311342483E-2</v>
      </c>
      <c r="G59" s="142" t="s">
        <v>166</v>
      </c>
    </row>
    <row r="60" spans="1:7" x14ac:dyDescent="0.25">
      <c r="A60" s="139" t="s">
        <v>174</v>
      </c>
      <c r="B60" s="18">
        <v>0</v>
      </c>
      <c r="C60" s="18">
        <v>0</v>
      </c>
      <c r="D60" s="18">
        <v>0</v>
      </c>
      <c r="E60" s="143" t="s">
        <v>166</v>
      </c>
      <c r="F60" s="141" t="s">
        <v>166</v>
      </c>
      <c r="G60" s="142" t="s">
        <v>166</v>
      </c>
    </row>
    <row r="61" spans="1:7" x14ac:dyDescent="0.25">
      <c r="A61" s="139" t="s">
        <v>175</v>
      </c>
      <c r="B61" s="18">
        <v>112169</v>
      </c>
      <c r="C61" s="18">
        <v>131322</v>
      </c>
      <c r="D61" s="18">
        <v>146661</v>
      </c>
      <c r="E61" s="143">
        <v>3.7101020725422877</v>
      </c>
      <c r="F61" s="141">
        <v>4.2600000778544356</v>
      </c>
      <c r="G61" s="142">
        <v>4.7694696188222681</v>
      </c>
    </row>
    <row r="62" spans="1:7" x14ac:dyDescent="0.25">
      <c r="A62" s="139" t="s">
        <v>176</v>
      </c>
      <c r="B62" s="18">
        <v>4475</v>
      </c>
      <c r="C62" s="18">
        <v>7367</v>
      </c>
      <c r="D62" s="18">
        <v>7444</v>
      </c>
      <c r="E62" s="143">
        <v>0.14801510911773072</v>
      </c>
      <c r="F62" s="141">
        <v>0.23898067782666749</v>
      </c>
      <c r="G62" s="142">
        <v>0.24208161571592288</v>
      </c>
    </row>
    <row r="63" spans="1:7" x14ac:dyDescent="0.25">
      <c r="A63" s="139" t="s">
        <v>177</v>
      </c>
      <c r="B63" s="18">
        <v>14759</v>
      </c>
      <c r="C63" s="18">
        <v>17880</v>
      </c>
      <c r="D63" s="18">
        <v>19846</v>
      </c>
      <c r="E63" s="143">
        <v>0.48816871407119278</v>
      </c>
      <c r="F63" s="141">
        <v>0.5800155449356339</v>
      </c>
      <c r="G63" s="142">
        <v>0.64539921352743224</v>
      </c>
    </row>
    <row r="64" spans="1:7" x14ac:dyDescent="0.25">
      <c r="A64" s="139" t="s">
        <v>178</v>
      </c>
      <c r="B64" s="18">
        <v>0</v>
      </c>
      <c r="C64" s="18">
        <v>0</v>
      </c>
      <c r="D64" s="18">
        <v>0</v>
      </c>
      <c r="E64" s="143" t="s">
        <v>166</v>
      </c>
      <c r="F64" s="141" t="s">
        <v>166</v>
      </c>
      <c r="G64" s="142" t="s">
        <v>166</v>
      </c>
    </row>
    <row r="65" spans="1:7" x14ac:dyDescent="0.25">
      <c r="A65" s="139" t="s">
        <v>179</v>
      </c>
      <c r="B65" s="18">
        <v>12473</v>
      </c>
      <c r="C65" s="18">
        <v>13783</v>
      </c>
      <c r="D65" s="18">
        <v>8589</v>
      </c>
      <c r="E65" s="143">
        <v>0.41255697341350955</v>
      </c>
      <c r="F65" s="141">
        <v>0.44711153556195982</v>
      </c>
      <c r="G65" s="142">
        <v>0.27931743651048652</v>
      </c>
    </row>
    <row r="66" spans="1:7" x14ac:dyDescent="0.25">
      <c r="A66" s="139" t="s">
        <v>180</v>
      </c>
      <c r="B66" s="18">
        <v>19754</v>
      </c>
      <c r="C66" s="18">
        <v>20340</v>
      </c>
      <c r="D66" s="18">
        <v>22994</v>
      </c>
      <c r="E66" s="143">
        <v>0.65338334424841404</v>
      </c>
      <c r="F66" s="141">
        <v>0.65981634138650969</v>
      </c>
      <c r="G66" s="142">
        <v>0.74777333043685257</v>
      </c>
    </row>
    <row r="67" spans="1:7" x14ac:dyDescent="0.25">
      <c r="A67" s="139" t="s">
        <v>181</v>
      </c>
      <c r="B67" s="18">
        <v>4</v>
      </c>
      <c r="C67" s="18">
        <v>9</v>
      </c>
      <c r="D67" s="18">
        <v>10</v>
      </c>
      <c r="E67" s="143">
        <v>1.3230400814992691E-4</v>
      </c>
      <c r="F67" s="141">
        <v>2.9195413335686269E-4</v>
      </c>
      <c r="G67" s="142">
        <v>3.2520367506169115E-4</v>
      </c>
    </row>
    <row r="68" spans="1:7" x14ac:dyDescent="0.25">
      <c r="A68" s="139" t="s">
        <v>182</v>
      </c>
      <c r="B68" s="18">
        <v>443</v>
      </c>
      <c r="C68" s="18">
        <v>109</v>
      </c>
      <c r="D68" s="18">
        <v>255</v>
      </c>
      <c r="E68" s="143">
        <v>1.4652668902604405E-2</v>
      </c>
      <c r="F68" s="141">
        <v>3.5358889484331146E-3</v>
      </c>
      <c r="G68" s="142">
        <v>8.2926937140731238E-3</v>
      </c>
    </row>
    <row r="69" spans="1:7" x14ac:dyDescent="0.25">
      <c r="A69" s="139" t="s">
        <v>183</v>
      </c>
      <c r="B69" s="18">
        <v>5218</v>
      </c>
      <c r="C69" s="18">
        <v>7090</v>
      </c>
      <c r="D69" s="18">
        <v>3</v>
      </c>
      <c r="E69" s="143">
        <v>0.17259057863157964</v>
      </c>
      <c r="F69" s="141">
        <v>0.22999497838890626</v>
      </c>
      <c r="G69" s="142">
        <v>9.7561102518507338E-5</v>
      </c>
    </row>
    <row r="70" spans="1:7" x14ac:dyDescent="0.25">
      <c r="A70" s="139" t="s">
        <v>184</v>
      </c>
      <c r="B70" s="18">
        <v>129531</v>
      </c>
      <c r="C70" s="18">
        <v>115967</v>
      </c>
      <c r="D70" s="18">
        <v>136497</v>
      </c>
      <c r="E70" s="143">
        <v>4.2843676199170453</v>
      </c>
      <c r="F70" s="141">
        <v>3.7618938869994771</v>
      </c>
      <c r="G70" s="142">
        <v>4.4389326034895653</v>
      </c>
    </row>
    <row r="71" spans="1:7" x14ac:dyDescent="0.25">
      <c r="A71" s="139" t="s">
        <v>5</v>
      </c>
      <c r="B71" s="18" t="s">
        <v>5</v>
      </c>
      <c r="C71" s="18" t="s">
        <v>5</v>
      </c>
      <c r="D71" s="18" t="s">
        <v>5</v>
      </c>
      <c r="E71" s="143" t="s">
        <v>5</v>
      </c>
      <c r="F71" s="141" t="s">
        <v>5</v>
      </c>
      <c r="G71" s="142" t="s">
        <v>5</v>
      </c>
    </row>
    <row r="72" spans="1:7" ht="14.3" thickBot="1" x14ac:dyDescent="0.3">
      <c r="A72" s="144" t="s">
        <v>4</v>
      </c>
      <c r="B72" s="21">
        <v>3023340</v>
      </c>
      <c r="C72" s="21">
        <v>3082676</v>
      </c>
      <c r="D72" s="21">
        <v>3074996</v>
      </c>
      <c r="E72" s="145">
        <v>100</v>
      </c>
      <c r="F72" s="146">
        <v>100</v>
      </c>
      <c r="G72" s="147">
        <v>100</v>
      </c>
    </row>
    <row r="73" spans="1:7" x14ac:dyDescent="0.25">
      <c r="A73" s="148"/>
      <c r="B73" s="148"/>
      <c r="C73" s="148"/>
      <c r="D73" s="148"/>
      <c r="E73" s="148"/>
      <c r="F73" s="148"/>
      <c r="G73" s="148"/>
    </row>
    <row r="74" spans="1:7" x14ac:dyDescent="0.25">
      <c r="A74" s="150" t="s">
        <v>155</v>
      </c>
      <c r="F74" s="149"/>
      <c r="G74" s="196">
        <v>9</v>
      </c>
    </row>
    <row r="75" spans="1:7" x14ac:dyDescent="0.25">
      <c r="A75" s="150" t="s">
        <v>156</v>
      </c>
      <c r="F75" s="149"/>
      <c r="G75" s="197"/>
    </row>
  </sheetData>
  <mergeCells count="1">
    <mergeCell ref="G74:G75"/>
  </mergeCells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2018-11-07T07:53:02Z</dcterms:modified>
</cp:coreProperties>
</file>