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 " sheetId="51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>'Tab5'!$C$6</definedName>
    <definedName name="Dato_2årsiden">'Tab5'!$B$6</definedName>
    <definedName name="Dato_nå">'Tab5'!$D$6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5" i="2"/>
  <c r="H27" l="1"/>
  <c r="C52" i="18" l="1"/>
  <c r="K64" i="4"/>
  <c r="E64"/>
  <c r="C52" i="3"/>
  <c r="H25" i="2" l="1"/>
  <c r="H29" l="1"/>
  <c r="B97" i="4" l="1"/>
  <c r="C97"/>
  <c r="D97"/>
  <c r="B99"/>
  <c r="C99"/>
  <c r="D99"/>
  <c r="C91" l="1"/>
  <c r="B91"/>
  <c r="C87"/>
  <c r="B87"/>
  <c r="B88" l="1"/>
  <c r="G101"/>
  <c r="C88"/>
  <c r="C89"/>
  <c r="B89"/>
  <c r="G98"/>
  <c r="G97" l="1"/>
  <c r="G99"/>
  <c r="B54" i="2" l="1"/>
  <c r="B107" i="4" l="1"/>
  <c r="B90" l="1"/>
  <c r="C90"/>
  <c r="B106" l="1"/>
  <c r="A52" i="3"/>
  <c r="E101" i="4"/>
  <c r="E98"/>
  <c r="C84"/>
  <c r="C85"/>
  <c r="C82"/>
  <c r="B84"/>
  <c r="B85"/>
  <c r="B82"/>
  <c r="E99" l="1"/>
  <c r="E97"/>
  <c r="B86"/>
  <c r="C86"/>
  <c r="H33" i="2"/>
  <c r="H35" s="1"/>
  <c r="A65" i="4"/>
  <c r="A53" i="18"/>
  <c r="G65" i="4"/>
  <c r="A53" i="3"/>
  <c r="A64" i="4"/>
  <c r="G64"/>
  <c r="A52" i="18"/>
  <c r="B83" i="4"/>
  <c r="C83"/>
  <c r="H31" i="2" l="1"/>
  <c r="G96" i="4"/>
  <c r="E96" s="1"/>
  <c r="H37" i="2"/>
  <c r="H39" s="1"/>
  <c r="H41" s="1"/>
  <c r="H44" s="1"/>
  <c r="B76" i="4" l="1"/>
  <c r="B77"/>
  <c r="B74"/>
  <c r="B75" l="1"/>
  <c r="B78" s="1"/>
</calcChain>
</file>

<file path=xl/sharedStrings.xml><?xml version="1.0" encoding="utf-8"?>
<sst xmlns="http://schemas.openxmlformats.org/spreadsheetml/2006/main" count="3572" uniqueCount="189">
  <si>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</si>
  <si>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</si>
  <si>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</si>
  <si>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</si>
  <si>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</si>
  <si>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</si>
  <si>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</si>
  <si>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</si>
  <si>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</si>
  <si>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</si>
  <si>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</si>
  <si>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</si>
  <si>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</si>
  <si>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</si>
  <si>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</si>
  <si>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</si>
  <si>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</si>
  <si>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</si>
  <si>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</si>
  <si>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</si>
  <si>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</si>
  <si>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</si>
  <si>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</si>
  <si>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</si>
  <si>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</si>
  <si>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</si>
  <si>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</si>
  <si>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</si>
  <si>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</si>
  <si>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</si>
  <si>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</si>
  <si>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</si>
  <si>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</si>
  <si>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</si>
  <si>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</si>
  <si>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</si>
  <si>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</si>
  <si>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</si>
  <si>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</si>
  <si>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</si>
  <si>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</si>
  <si>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</si>
  <si>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</si>
  <si>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</si>
  <si>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</si>
  <si>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</si>
  <si>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</si>
  <si>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</si>
  <si>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</si>
  <si>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</si>
  <si>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</si>
  <si>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</si>
  <si>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</si>
  <si>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</si>
  <si>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</si>
  <si>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</si>
  <si>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</si>
  <si>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</si>
  <si>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</si>
  <si>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</si>
  <si>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</si>
  <si>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</si>
  <si>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</si>
  <si>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</si>
  <si>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</si>
  <si>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</si>
  <si>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</si>
  <si>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</si>
  <si>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</si>
  <si>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</si>
  <si>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</si>
  <si>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</si>
  <si>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</si>
  <si>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</si>
  <si>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</si>
  <si>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</si>
  <si>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</si>
  <si>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</si>
  <si>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</si>
  <si>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</si>
  <si>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</si>
  <si>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</si>
  <si>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</si>
  <si>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</si>
  <si>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</si>
  <si>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</si>
  <si>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</si>
  <si>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</si>
  <si>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</si>
  <si>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</si>
  <si>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</si>
  <si>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</si>
  <si>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</si>
  <si>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</si>
  <si>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</si>
  <si>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</si>
  <si>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</si>
  <si>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</si>
  <si>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</si>
  <si>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</si>
  <si>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</si>
  <si>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</si>
  <si>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</si>
  <si>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</si>
  <si>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</si>
  <si>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</si>
  <si>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</si>
  <si>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</si>
  <si>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</si>
  <si>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</si>
  <si>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</si>
  <si>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</si>
  <si>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</si>
  <si>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</si>
  <si>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</si>
  <si>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</si>
  <si>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</si>
  <si>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</si>
  <si>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</si>
  <si>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</si>
  <si>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</si>
  <si>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</si>
  <si>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</si>
  <si>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</si>
  <si>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</si>
  <si>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</si>
  <si>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</si>
  <si>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</si>
  <si>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</si>
  <si>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</si>
  <si>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</si>
  <si>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</si>
  <si>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</si>
  <si>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</si>
  <si>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</si>
  <si>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</si>
  <si>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</si>
  <si>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</si>
  <si>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</si>
  <si>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</si>
  <si>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</si>
  <si>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</si>
  <si>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</si>
  <si>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</si>
  <si>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</si>
  <si>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</si>
  <si>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</si>
  <si>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</si>
  <si>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</si>
  <si>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</si>
  <si>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</si>
  <si>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</si>
  <si>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</si>
  <si>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</si>
  <si>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</si>
  <si>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30.09.2014</t>
  </si>
  <si>
    <t>30.09.2015</t>
  </si>
  <si>
    <t>Finans Norge / Skadestatistikk</t>
  </si>
  <si>
    <t>Premiestatistikk skadeforsikring 3. kvartal 2015</t>
  </si>
  <si>
    <t>30.09.2013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</si>
  <si>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</si>
  <si>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</si>
  <si>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</si>
  <si>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</si>
  <si>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</si>
  <si>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</si>
  <si>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</si>
  <si>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</si>
  <si>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</si>
  <si>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</si>
  <si>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Eika Forsikring</t>
  </si>
  <si>
    <t>Telenor Forsikring</t>
  </si>
  <si>
    <t>NEMI</t>
  </si>
  <si>
    <t>AIG Europe</t>
  </si>
  <si>
    <t>Oslo Forsikring</t>
  </si>
  <si>
    <t>Inter Hannover</t>
  </si>
  <si>
    <t>Gouda Reiseforsikring</t>
  </si>
  <si>
    <t>Unison 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</si>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</sst>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24" fillId="0" borderId="0" xfId="14" applyFont="1"/>
    <xf numFmtId="0" fontId="30" fillId="0" borderId="0" xfId="14"/>
    <xf numFmtId="0" fontId="0" fillId="0" borderId="0" xfId="14" applyFont="1"/>
    <xf numFmtId="0" fontId="22" fillId="0" borderId="0" xfId="14" applyFont="1" applyAlignment="1">
      <alignment horizontal="right"/>
    </xf>
    <xf numFmtId="0" fontId="27" fillId="0" borderId="0" xfId="14" applyFont="1" applyAlignment="1">
      <alignment horizontal="left"/>
    </xf>
    <xf numFmtId="0" fontId="31" fillId="0" borderId="0" xfId="14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4" applyFont="1" applyAlignment="1">
      <alignment horizontal="right"/>
    </xf>
    <xf numFmtId="0" fontId="30" fillId="0" borderId="0" xfId="14" applyAlignment="1">
      <alignment horizontal="right"/>
    </xf>
    <xf numFmtId="0" fontId="28" fillId="0" borderId="0" xfId="14" applyFont="1" applyAlignment="1">
      <alignment horizontal="left"/>
    </xf>
    <xf numFmtId="14" fontId="29" fillId="0" borderId="0" xfId="14" applyNumberFormat="1" applyFont="1" applyAlignment="1">
      <alignment horizontal="left"/>
    </xf>
    <xf numFmtId="0" fontId="29" fillId="0" borderId="0" xfId="14" applyFont="1" applyAlignment="1">
      <alignment horizontal="left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14" fontId="23" fillId="0" borderId="0" xfId="14" applyNumberFormat="1" applyFont="1"/>
    <xf numFmtId="14" fontId="35" fillId="0" borderId="0" xfId="14" applyNumberFormat="1" applyFont="1" applyAlignment="1">
      <alignment horizontal="right"/>
    </xf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14" fontId="20" fillId="0" borderId="0" xfId="14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6" fillId="0" borderId="0" xfId="0" applyFont="1"/>
    <xf numFmtId="0" fontId="37" fillId="0" borderId="0" xfId="0" applyFont="1"/>
    <xf numFmtId="168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7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</cellXfs>
  <cellStyles count="16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0891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0.2515072992900253</c:v>
                </c:pt>
                <c:pt idx="1">
                  <c:v>0.22113417607075386</c:v>
                </c:pt>
                <c:pt idx="2">
                  <c:v>0.13525733950779542</c:v>
                </c:pt>
                <c:pt idx="3">
                  <c:v>0.10021968984951878</c:v>
                </c:pt>
                <c:pt idx="4">
                  <c:v>0.29188149528190666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259572864"/>
        <c:axId val="259574400"/>
      </c:bubbleChart>
      <c:valAx>
        <c:axId val="259572864"/>
        <c:scaling>
          <c:orientation val="minMax"/>
        </c:scaling>
        <c:delete val="1"/>
        <c:axPos val="b"/>
        <c:tickLblPos val="none"/>
        <c:crossAx val="259574400"/>
        <c:crosses val="autoZero"/>
        <c:crossBetween val="midCat"/>
      </c:valAx>
      <c:valAx>
        <c:axId val="259574400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2595728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734E-3"/>
          <c:y val="0.60061071634343866"/>
          <c:w val="0.88580818914760839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895"/>
          <c:y val="2.5352147546417802E-2"/>
          <c:w val="0.81729265753459523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30.09.2014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2037.962</c:v>
                </c:pt>
                <c:pt idx="1">
                  <c:v>6812.4120000000003</c:v>
                </c:pt>
                <c:pt idx="2">
                  <c:v>1751.0840000000007</c:v>
                </c:pt>
                <c:pt idx="3">
                  <c:v>7842.9129999999996</c:v>
                </c:pt>
                <c:pt idx="4">
                  <c:v>1146.9480000000001</c:v>
                </c:pt>
                <c:pt idx="5">
                  <c:v>2669.25</c:v>
                </c:pt>
                <c:pt idx="6">
                  <c:v>2947.9589999999998</c:v>
                </c:pt>
                <c:pt idx="7">
                  <c:v>1715.605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2140.9830000000002</c:v>
                </c:pt>
                <c:pt idx="1">
                  <c:v>7010.1729999999998</c:v>
                </c:pt>
                <c:pt idx="2">
                  <c:v>1851.5000000000009</c:v>
                </c:pt>
                <c:pt idx="3">
                  <c:v>7867.2550000000001</c:v>
                </c:pt>
                <c:pt idx="4">
                  <c:v>1157.1990000000001</c:v>
                </c:pt>
                <c:pt idx="5">
                  <c:v>2543.9760000000001</c:v>
                </c:pt>
                <c:pt idx="6">
                  <c:v>3085.02</c:v>
                </c:pt>
                <c:pt idx="7">
                  <c:v>1771.4929999999999</c:v>
                </c:pt>
              </c:numCache>
            </c:numRef>
          </c:val>
        </c:ser>
        <c:shape val="cylinder"/>
        <c:axId val="259587456"/>
        <c:axId val="261821568"/>
        <c:axId val="0"/>
      </c:bar3DChart>
      <c:catAx>
        <c:axId val="2595874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61821568"/>
        <c:crosses val="autoZero"/>
        <c:auto val="1"/>
        <c:lblAlgn val="ctr"/>
        <c:lblOffset val="100"/>
        <c:tickLblSkip val="1"/>
        <c:tickMarkSkip val="1"/>
      </c:catAx>
      <c:valAx>
        <c:axId val="261821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587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192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57"/>
          <c:y val="4.1916228942844434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31.12.2012</c:v>
                </c:pt>
                <c:pt idx="1">
                  <c:v>31.12.2013</c:v>
                </c:pt>
                <c:pt idx="2">
                  <c:v>31.12.2014</c:v>
                </c:pt>
                <c:pt idx="3">
                  <c:v>30.09.2015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7457.5519999999997</c:v>
                </c:pt>
                <c:pt idx="1">
                  <c:v>7709.8919999999998</c:v>
                </c:pt>
                <c:pt idx="2">
                  <c:v>7884.6679999999997</c:v>
                </c:pt>
                <c:pt idx="3">
                  <c:v>7963.7709999999997</c:v>
                </c:pt>
              </c:numCache>
            </c:numRef>
          </c:val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31.12.2012</c:v>
                </c:pt>
                <c:pt idx="1">
                  <c:v>31.12.2013</c:v>
                </c:pt>
                <c:pt idx="2">
                  <c:v>31.12.2014</c:v>
                </c:pt>
                <c:pt idx="3">
                  <c:v>30.09.2015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11647.433000000001</c:v>
                </c:pt>
                <c:pt idx="1">
                  <c:v>12083.527000000002</c:v>
                </c:pt>
                <c:pt idx="2">
                  <c:v>12665.925000000001</c:v>
                </c:pt>
                <c:pt idx="3">
                  <c:v>12741.526999999998</c:v>
                </c:pt>
              </c:numCache>
            </c:numRef>
          </c:val>
        </c:ser>
        <c:gapWidth val="50"/>
        <c:shape val="cylinder"/>
        <c:axId val="261752704"/>
        <c:axId val="261754240"/>
        <c:axId val="0"/>
      </c:bar3DChart>
      <c:catAx>
        <c:axId val="261752704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61754240"/>
        <c:crosses val="autoZero"/>
        <c:lblAlgn val="ctr"/>
        <c:lblOffset val="100"/>
        <c:tickLblSkip val="1"/>
        <c:tickMarkSkip val="1"/>
      </c:catAx>
      <c:valAx>
        <c:axId val="261754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61752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837"/>
          <c:w val="0.10669077757686131"/>
          <c:h val="0.1477049051503327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pieChart>
        <c:varyColors val="1"/>
        <c:ser>
          <c:idx val="0"/>
          <c:order val="0"/>
          <c:spPr>
            <a:ln w="15875"/>
          </c:spPr>
          <c:dLbls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CatName val="1"/>
            <c:showPercent val="1"/>
            <c:showLeaderLines val="1"/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34817978</c:v>
                </c:pt>
                <c:pt idx="1">
                  <c:v>20972037</c:v>
                </c:pt>
              </c:numCache>
            </c:numRef>
          </c:val>
        </c:ser>
        <c:firstSliceAng val="0"/>
      </c:pieChart>
    </c:plotArea>
    <c:plotVisOnly val="1"/>
  </c:chart>
  <c:spPr>
    <a:ln w="12700"/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581775" cy="1138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1725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3. KVARTAL 2015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4. november 2015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3533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359775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76968"/>
          <a:ext cx="2088046" cy="651781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Euro Insurance LTD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inkluderer også uføredekning i barneforsikring.</a:t>
          </a: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SpareBank 1 har rettet en feil som gjør at antall villa- og hytteforsikringer går litt ned.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0.77889</cdr:x>
      <cdr:y>0.6961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8550" y="2009775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38,5%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J57"/>
  <sheetViews>
    <sheetView showGridLines="0" showRowColHeaders="0" zoomScale="70" zoomScaleNormal="70" zoomScaleSheetLayoutView="100" workbookViewId="0"/>
  </sheetViews>
  <sheetFormatPr defaultColWidth="11.42578125" defaultRowHeight="12.75"/>
  <cols>
    <col min="1" max="1" width="16.28515625" style="94" customWidth="1"/>
    <col min="2" max="4" width="11.42578125" style="94"/>
    <col min="5" max="5" width="14.140625" style="94" bestFit="1" customWidth="1"/>
    <col min="6" max="7" width="11.42578125" style="94"/>
    <col min="8" max="8" width="13.42578125" style="94" customWidth="1"/>
    <col min="9" max="9" width="11.42578125" style="94"/>
    <col min="10" max="10" width="13.42578125" style="94" bestFit="1" customWidth="1"/>
    <col min="11" max="256" width="11.42578125" style="94"/>
    <col min="257" max="257" width="16.28515625" style="94" customWidth="1"/>
    <col min="258" max="260" width="11.42578125" style="94"/>
    <col min="261" max="261" width="14.140625" style="94" bestFit="1" customWidth="1"/>
    <col min="262" max="263" width="11.42578125" style="94"/>
    <col min="264" max="264" width="13.42578125" style="94" customWidth="1"/>
    <col min="265" max="265" width="11.42578125" style="94"/>
    <col min="266" max="266" width="13.42578125" style="94" bestFit="1" customWidth="1"/>
    <col min="267" max="512" width="11.42578125" style="94"/>
    <col min="513" max="513" width="16.28515625" style="94" customWidth="1"/>
    <col min="514" max="516" width="11.42578125" style="94"/>
    <col min="517" max="517" width="14.140625" style="94" bestFit="1" customWidth="1"/>
    <col min="518" max="519" width="11.42578125" style="94"/>
    <col min="520" max="520" width="13.42578125" style="94" customWidth="1"/>
    <col min="521" max="521" width="11.42578125" style="94"/>
    <col min="522" max="522" width="13.42578125" style="94" bestFit="1" customWidth="1"/>
    <col min="523" max="768" width="11.42578125" style="94"/>
    <col min="769" max="769" width="16.28515625" style="94" customWidth="1"/>
    <col min="770" max="772" width="11.42578125" style="94"/>
    <col min="773" max="773" width="14.140625" style="94" bestFit="1" customWidth="1"/>
    <col min="774" max="775" width="11.42578125" style="94"/>
    <col min="776" max="776" width="13.42578125" style="94" customWidth="1"/>
    <col min="777" max="777" width="11.42578125" style="94"/>
    <col min="778" max="778" width="13.42578125" style="94" bestFit="1" customWidth="1"/>
    <col min="779" max="1024" width="11.42578125" style="94"/>
    <col min="1025" max="1025" width="16.28515625" style="94" customWidth="1"/>
    <col min="1026" max="1028" width="11.42578125" style="94"/>
    <col min="1029" max="1029" width="14.140625" style="94" bestFit="1" customWidth="1"/>
    <col min="1030" max="1031" width="11.42578125" style="94"/>
    <col min="1032" max="1032" width="13.42578125" style="94" customWidth="1"/>
    <col min="1033" max="1033" width="11.42578125" style="94"/>
    <col min="1034" max="1034" width="13.42578125" style="94" bestFit="1" customWidth="1"/>
    <col min="1035" max="1280" width="11.42578125" style="94"/>
    <col min="1281" max="1281" width="16.28515625" style="94" customWidth="1"/>
    <col min="1282" max="1284" width="11.42578125" style="94"/>
    <col min="1285" max="1285" width="14.140625" style="94" bestFit="1" customWidth="1"/>
    <col min="1286" max="1287" width="11.42578125" style="94"/>
    <col min="1288" max="1288" width="13.42578125" style="94" customWidth="1"/>
    <col min="1289" max="1289" width="11.42578125" style="94"/>
    <col min="1290" max="1290" width="13.42578125" style="94" bestFit="1" customWidth="1"/>
    <col min="1291" max="1536" width="11.42578125" style="94"/>
    <col min="1537" max="1537" width="16.28515625" style="94" customWidth="1"/>
    <col min="1538" max="1540" width="11.42578125" style="94"/>
    <col min="1541" max="1541" width="14.140625" style="94" bestFit="1" customWidth="1"/>
    <col min="1542" max="1543" width="11.42578125" style="94"/>
    <col min="1544" max="1544" width="13.42578125" style="94" customWidth="1"/>
    <col min="1545" max="1545" width="11.42578125" style="94"/>
    <col min="1546" max="1546" width="13.42578125" style="94" bestFit="1" customWidth="1"/>
    <col min="1547" max="1792" width="11.42578125" style="94"/>
    <col min="1793" max="1793" width="16.28515625" style="94" customWidth="1"/>
    <col min="1794" max="1796" width="11.42578125" style="94"/>
    <col min="1797" max="1797" width="14.140625" style="94" bestFit="1" customWidth="1"/>
    <col min="1798" max="1799" width="11.42578125" style="94"/>
    <col min="1800" max="1800" width="13.42578125" style="94" customWidth="1"/>
    <col min="1801" max="1801" width="11.42578125" style="94"/>
    <col min="1802" max="1802" width="13.42578125" style="94" bestFit="1" customWidth="1"/>
    <col min="1803" max="2048" width="11.42578125" style="94"/>
    <col min="2049" max="2049" width="16.28515625" style="94" customWidth="1"/>
    <col min="2050" max="2052" width="11.42578125" style="94"/>
    <col min="2053" max="2053" width="14.140625" style="94" bestFit="1" customWidth="1"/>
    <col min="2054" max="2055" width="11.42578125" style="94"/>
    <col min="2056" max="2056" width="13.42578125" style="94" customWidth="1"/>
    <col min="2057" max="2057" width="11.42578125" style="94"/>
    <col min="2058" max="2058" width="13.42578125" style="94" bestFit="1" customWidth="1"/>
    <col min="2059" max="2304" width="11.42578125" style="94"/>
    <col min="2305" max="2305" width="16.28515625" style="94" customWidth="1"/>
    <col min="2306" max="2308" width="11.42578125" style="94"/>
    <col min="2309" max="2309" width="14.140625" style="94" bestFit="1" customWidth="1"/>
    <col min="2310" max="2311" width="11.42578125" style="94"/>
    <col min="2312" max="2312" width="13.42578125" style="94" customWidth="1"/>
    <col min="2313" max="2313" width="11.42578125" style="94"/>
    <col min="2314" max="2314" width="13.42578125" style="94" bestFit="1" customWidth="1"/>
    <col min="2315" max="2560" width="11.42578125" style="94"/>
    <col min="2561" max="2561" width="16.28515625" style="94" customWidth="1"/>
    <col min="2562" max="2564" width="11.42578125" style="94"/>
    <col min="2565" max="2565" width="14.140625" style="94" bestFit="1" customWidth="1"/>
    <col min="2566" max="2567" width="11.42578125" style="94"/>
    <col min="2568" max="2568" width="13.42578125" style="94" customWidth="1"/>
    <col min="2569" max="2569" width="11.42578125" style="94"/>
    <col min="2570" max="2570" width="13.42578125" style="94" bestFit="1" customWidth="1"/>
    <col min="2571" max="2816" width="11.42578125" style="94"/>
    <col min="2817" max="2817" width="16.28515625" style="94" customWidth="1"/>
    <col min="2818" max="2820" width="11.42578125" style="94"/>
    <col min="2821" max="2821" width="14.140625" style="94" bestFit="1" customWidth="1"/>
    <col min="2822" max="2823" width="11.42578125" style="94"/>
    <col min="2824" max="2824" width="13.42578125" style="94" customWidth="1"/>
    <col min="2825" max="2825" width="11.42578125" style="94"/>
    <col min="2826" max="2826" width="13.42578125" style="94" bestFit="1" customWidth="1"/>
    <col min="2827" max="3072" width="11.42578125" style="94"/>
    <col min="3073" max="3073" width="16.28515625" style="94" customWidth="1"/>
    <col min="3074" max="3076" width="11.42578125" style="94"/>
    <col min="3077" max="3077" width="14.140625" style="94" bestFit="1" customWidth="1"/>
    <col min="3078" max="3079" width="11.42578125" style="94"/>
    <col min="3080" max="3080" width="13.42578125" style="94" customWidth="1"/>
    <col min="3081" max="3081" width="11.42578125" style="94"/>
    <col min="3082" max="3082" width="13.42578125" style="94" bestFit="1" customWidth="1"/>
    <col min="3083" max="3328" width="11.42578125" style="94"/>
    <col min="3329" max="3329" width="16.28515625" style="94" customWidth="1"/>
    <col min="3330" max="3332" width="11.42578125" style="94"/>
    <col min="3333" max="3333" width="14.140625" style="94" bestFit="1" customWidth="1"/>
    <col min="3334" max="3335" width="11.42578125" style="94"/>
    <col min="3336" max="3336" width="13.42578125" style="94" customWidth="1"/>
    <col min="3337" max="3337" width="11.42578125" style="94"/>
    <col min="3338" max="3338" width="13.42578125" style="94" bestFit="1" customWidth="1"/>
    <col min="3339" max="3584" width="11.42578125" style="94"/>
    <col min="3585" max="3585" width="16.28515625" style="94" customWidth="1"/>
    <col min="3586" max="3588" width="11.42578125" style="94"/>
    <col min="3589" max="3589" width="14.140625" style="94" bestFit="1" customWidth="1"/>
    <col min="3590" max="3591" width="11.42578125" style="94"/>
    <col min="3592" max="3592" width="13.42578125" style="94" customWidth="1"/>
    <col min="3593" max="3593" width="11.42578125" style="94"/>
    <col min="3594" max="3594" width="13.42578125" style="94" bestFit="1" customWidth="1"/>
    <col min="3595" max="3840" width="11.42578125" style="94"/>
    <col min="3841" max="3841" width="16.28515625" style="94" customWidth="1"/>
    <col min="3842" max="3844" width="11.42578125" style="94"/>
    <col min="3845" max="3845" width="14.140625" style="94" bestFit="1" customWidth="1"/>
    <col min="3846" max="3847" width="11.42578125" style="94"/>
    <col min="3848" max="3848" width="13.42578125" style="94" customWidth="1"/>
    <col min="3849" max="3849" width="11.42578125" style="94"/>
    <col min="3850" max="3850" width="13.42578125" style="94" bestFit="1" customWidth="1"/>
    <col min="3851" max="4096" width="11.42578125" style="94"/>
    <col min="4097" max="4097" width="16.28515625" style="94" customWidth="1"/>
    <col min="4098" max="4100" width="11.42578125" style="94"/>
    <col min="4101" max="4101" width="14.140625" style="94" bestFit="1" customWidth="1"/>
    <col min="4102" max="4103" width="11.42578125" style="94"/>
    <col min="4104" max="4104" width="13.42578125" style="94" customWidth="1"/>
    <col min="4105" max="4105" width="11.42578125" style="94"/>
    <col min="4106" max="4106" width="13.42578125" style="94" bestFit="1" customWidth="1"/>
    <col min="4107" max="4352" width="11.42578125" style="94"/>
    <col min="4353" max="4353" width="16.28515625" style="94" customWidth="1"/>
    <col min="4354" max="4356" width="11.42578125" style="94"/>
    <col min="4357" max="4357" width="14.140625" style="94" bestFit="1" customWidth="1"/>
    <col min="4358" max="4359" width="11.42578125" style="94"/>
    <col min="4360" max="4360" width="13.42578125" style="94" customWidth="1"/>
    <col min="4361" max="4361" width="11.42578125" style="94"/>
    <col min="4362" max="4362" width="13.42578125" style="94" bestFit="1" customWidth="1"/>
    <col min="4363" max="4608" width="11.42578125" style="94"/>
    <col min="4609" max="4609" width="16.28515625" style="94" customWidth="1"/>
    <col min="4610" max="4612" width="11.42578125" style="94"/>
    <col min="4613" max="4613" width="14.140625" style="94" bestFit="1" customWidth="1"/>
    <col min="4614" max="4615" width="11.42578125" style="94"/>
    <col min="4616" max="4616" width="13.42578125" style="94" customWidth="1"/>
    <col min="4617" max="4617" width="11.42578125" style="94"/>
    <col min="4618" max="4618" width="13.42578125" style="94" bestFit="1" customWidth="1"/>
    <col min="4619" max="4864" width="11.42578125" style="94"/>
    <col min="4865" max="4865" width="16.28515625" style="94" customWidth="1"/>
    <col min="4866" max="4868" width="11.42578125" style="94"/>
    <col min="4869" max="4869" width="14.140625" style="94" bestFit="1" customWidth="1"/>
    <col min="4870" max="4871" width="11.42578125" style="94"/>
    <col min="4872" max="4872" width="13.42578125" style="94" customWidth="1"/>
    <col min="4873" max="4873" width="11.42578125" style="94"/>
    <col min="4874" max="4874" width="13.42578125" style="94" bestFit="1" customWidth="1"/>
    <col min="4875" max="5120" width="11.42578125" style="94"/>
    <col min="5121" max="5121" width="16.28515625" style="94" customWidth="1"/>
    <col min="5122" max="5124" width="11.42578125" style="94"/>
    <col min="5125" max="5125" width="14.140625" style="94" bestFit="1" customWidth="1"/>
    <col min="5126" max="5127" width="11.42578125" style="94"/>
    <col min="5128" max="5128" width="13.42578125" style="94" customWidth="1"/>
    <col min="5129" max="5129" width="11.42578125" style="94"/>
    <col min="5130" max="5130" width="13.42578125" style="94" bestFit="1" customWidth="1"/>
    <col min="5131" max="5376" width="11.42578125" style="94"/>
    <col min="5377" max="5377" width="16.28515625" style="94" customWidth="1"/>
    <col min="5378" max="5380" width="11.42578125" style="94"/>
    <col min="5381" max="5381" width="14.140625" style="94" bestFit="1" customWidth="1"/>
    <col min="5382" max="5383" width="11.42578125" style="94"/>
    <col min="5384" max="5384" width="13.42578125" style="94" customWidth="1"/>
    <col min="5385" max="5385" width="11.42578125" style="94"/>
    <col min="5386" max="5386" width="13.42578125" style="94" bestFit="1" customWidth="1"/>
    <col min="5387" max="5632" width="11.42578125" style="94"/>
    <col min="5633" max="5633" width="16.28515625" style="94" customWidth="1"/>
    <col min="5634" max="5636" width="11.42578125" style="94"/>
    <col min="5637" max="5637" width="14.140625" style="94" bestFit="1" customWidth="1"/>
    <col min="5638" max="5639" width="11.42578125" style="94"/>
    <col min="5640" max="5640" width="13.42578125" style="94" customWidth="1"/>
    <col min="5641" max="5641" width="11.42578125" style="94"/>
    <col min="5642" max="5642" width="13.42578125" style="94" bestFit="1" customWidth="1"/>
    <col min="5643" max="5888" width="11.42578125" style="94"/>
    <col min="5889" max="5889" width="16.28515625" style="94" customWidth="1"/>
    <col min="5890" max="5892" width="11.42578125" style="94"/>
    <col min="5893" max="5893" width="14.140625" style="94" bestFit="1" customWidth="1"/>
    <col min="5894" max="5895" width="11.42578125" style="94"/>
    <col min="5896" max="5896" width="13.42578125" style="94" customWidth="1"/>
    <col min="5897" max="5897" width="11.42578125" style="94"/>
    <col min="5898" max="5898" width="13.42578125" style="94" bestFit="1" customWidth="1"/>
    <col min="5899" max="6144" width="11.42578125" style="94"/>
    <col min="6145" max="6145" width="16.28515625" style="94" customWidth="1"/>
    <col min="6146" max="6148" width="11.42578125" style="94"/>
    <col min="6149" max="6149" width="14.140625" style="94" bestFit="1" customWidth="1"/>
    <col min="6150" max="6151" width="11.42578125" style="94"/>
    <col min="6152" max="6152" width="13.42578125" style="94" customWidth="1"/>
    <col min="6153" max="6153" width="11.42578125" style="94"/>
    <col min="6154" max="6154" width="13.42578125" style="94" bestFit="1" customWidth="1"/>
    <col min="6155" max="6400" width="11.42578125" style="94"/>
    <col min="6401" max="6401" width="16.28515625" style="94" customWidth="1"/>
    <col min="6402" max="6404" width="11.42578125" style="94"/>
    <col min="6405" max="6405" width="14.140625" style="94" bestFit="1" customWidth="1"/>
    <col min="6406" max="6407" width="11.42578125" style="94"/>
    <col min="6408" max="6408" width="13.42578125" style="94" customWidth="1"/>
    <col min="6409" max="6409" width="11.42578125" style="94"/>
    <col min="6410" max="6410" width="13.42578125" style="94" bestFit="1" customWidth="1"/>
    <col min="6411" max="6656" width="11.42578125" style="94"/>
    <col min="6657" max="6657" width="16.28515625" style="94" customWidth="1"/>
    <col min="6658" max="6660" width="11.42578125" style="94"/>
    <col min="6661" max="6661" width="14.140625" style="94" bestFit="1" customWidth="1"/>
    <col min="6662" max="6663" width="11.42578125" style="94"/>
    <col min="6664" max="6664" width="13.42578125" style="94" customWidth="1"/>
    <col min="6665" max="6665" width="11.42578125" style="94"/>
    <col min="6666" max="6666" width="13.42578125" style="94" bestFit="1" customWidth="1"/>
    <col min="6667" max="6912" width="11.42578125" style="94"/>
    <col min="6913" max="6913" width="16.28515625" style="94" customWidth="1"/>
    <col min="6914" max="6916" width="11.42578125" style="94"/>
    <col min="6917" max="6917" width="14.140625" style="94" bestFit="1" customWidth="1"/>
    <col min="6918" max="6919" width="11.42578125" style="94"/>
    <col min="6920" max="6920" width="13.42578125" style="94" customWidth="1"/>
    <col min="6921" max="6921" width="11.42578125" style="94"/>
    <col min="6922" max="6922" width="13.42578125" style="94" bestFit="1" customWidth="1"/>
    <col min="6923" max="7168" width="11.42578125" style="94"/>
    <col min="7169" max="7169" width="16.28515625" style="94" customWidth="1"/>
    <col min="7170" max="7172" width="11.42578125" style="94"/>
    <col min="7173" max="7173" width="14.140625" style="94" bestFit="1" customWidth="1"/>
    <col min="7174" max="7175" width="11.42578125" style="94"/>
    <col min="7176" max="7176" width="13.42578125" style="94" customWidth="1"/>
    <col min="7177" max="7177" width="11.42578125" style="94"/>
    <col min="7178" max="7178" width="13.42578125" style="94" bestFit="1" customWidth="1"/>
    <col min="7179" max="7424" width="11.42578125" style="94"/>
    <col min="7425" max="7425" width="16.28515625" style="94" customWidth="1"/>
    <col min="7426" max="7428" width="11.42578125" style="94"/>
    <col min="7429" max="7429" width="14.140625" style="94" bestFit="1" customWidth="1"/>
    <col min="7430" max="7431" width="11.42578125" style="94"/>
    <col min="7432" max="7432" width="13.42578125" style="94" customWidth="1"/>
    <col min="7433" max="7433" width="11.42578125" style="94"/>
    <col min="7434" max="7434" width="13.42578125" style="94" bestFit="1" customWidth="1"/>
    <col min="7435" max="7680" width="11.42578125" style="94"/>
    <col min="7681" max="7681" width="16.28515625" style="94" customWidth="1"/>
    <col min="7682" max="7684" width="11.42578125" style="94"/>
    <col min="7685" max="7685" width="14.140625" style="94" bestFit="1" customWidth="1"/>
    <col min="7686" max="7687" width="11.42578125" style="94"/>
    <col min="7688" max="7688" width="13.42578125" style="94" customWidth="1"/>
    <col min="7689" max="7689" width="11.42578125" style="94"/>
    <col min="7690" max="7690" width="13.42578125" style="94" bestFit="1" customWidth="1"/>
    <col min="7691" max="7936" width="11.42578125" style="94"/>
    <col min="7937" max="7937" width="16.28515625" style="94" customWidth="1"/>
    <col min="7938" max="7940" width="11.42578125" style="94"/>
    <col min="7941" max="7941" width="14.140625" style="94" bestFit="1" customWidth="1"/>
    <col min="7942" max="7943" width="11.42578125" style="94"/>
    <col min="7944" max="7944" width="13.42578125" style="94" customWidth="1"/>
    <col min="7945" max="7945" width="11.42578125" style="94"/>
    <col min="7946" max="7946" width="13.42578125" style="94" bestFit="1" customWidth="1"/>
    <col min="7947" max="8192" width="11.42578125" style="94"/>
    <col min="8193" max="8193" width="16.28515625" style="94" customWidth="1"/>
    <col min="8194" max="8196" width="11.42578125" style="94"/>
    <col min="8197" max="8197" width="14.140625" style="94" bestFit="1" customWidth="1"/>
    <col min="8198" max="8199" width="11.42578125" style="94"/>
    <col min="8200" max="8200" width="13.42578125" style="94" customWidth="1"/>
    <col min="8201" max="8201" width="11.42578125" style="94"/>
    <col min="8202" max="8202" width="13.42578125" style="94" bestFit="1" customWidth="1"/>
    <col min="8203" max="8448" width="11.42578125" style="94"/>
    <col min="8449" max="8449" width="16.28515625" style="94" customWidth="1"/>
    <col min="8450" max="8452" width="11.42578125" style="94"/>
    <col min="8453" max="8453" width="14.140625" style="94" bestFit="1" customWidth="1"/>
    <col min="8454" max="8455" width="11.42578125" style="94"/>
    <col min="8456" max="8456" width="13.42578125" style="94" customWidth="1"/>
    <col min="8457" max="8457" width="11.42578125" style="94"/>
    <col min="8458" max="8458" width="13.42578125" style="94" bestFit="1" customWidth="1"/>
    <col min="8459" max="8704" width="11.42578125" style="94"/>
    <col min="8705" max="8705" width="16.28515625" style="94" customWidth="1"/>
    <col min="8706" max="8708" width="11.42578125" style="94"/>
    <col min="8709" max="8709" width="14.140625" style="94" bestFit="1" customWidth="1"/>
    <col min="8710" max="8711" width="11.42578125" style="94"/>
    <col min="8712" max="8712" width="13.42578125" style="94" customWidth="1"/>
    <col min="8713" max="8713" width="11.42578125" style="94"/>
    <col min="8714" max="8714" width="13.42578125" style="94" bestFit="1" customWidth="1"/>
    <col min="8715" max="8960" width="11.42578125" style="94"/>
    <col min="8961" max="8961" width="16.28515625" style="94" customWidth="1"/>
    <col min="8962" max="8964" width="11.42578125" style="94"/>
    <col min="8965" max="8965" width="14.140625" style="94" bestFit="1" customWidth="1"/>
    <col min="8966" max="8967" width="11.42578125" style="94"/>
    <col min="8968" max="8968" width="13.42578125" style="94" customWidth="1"/>
    <col min="8969" max="8969" width="11.42578125" style="94"/>
    <col min="8970" max="8970" width="13.42578125" style="94" bestFit="1" customWidth="1"/>
    <col min="8971" max="9216" width="11.42578125" style="94"/>
    <col min="9217" max="9217" width="16.28515625" style="94" customWidth="1"/>
    <col min="9218" max="9220" width="11.42578125" style="94"/>
    <col min="9221" max="9221" width="14.140625" style="94" bestFit="1" customWidth="1"/>
    <col min="9222" max="9223" width="11.42578125" style="94"/>
    <col min="9224" max="9224" width="13.42578125" style="94" customWidth="1"/>
    <col min="9225" max="9225" width="11.42578125" style="94"/>
    <col min="9226" max="9226" width="13.42578125" style="94" bestFit="1" customWidth="1"/>
    <col min="9227" max="9472" width="11.42578125" style="94"/>
    <col min="9473" max="9473" width="16.28515625" style="94" customWidth="1"/>
    <col min="9474" max="9476" width="11.42578125" style="94"/>
    <col min="9477" max="9477" width="14.140625" style="94" bestFit="1" customWidth="1"/>
    <col min="9478" max="9479" width="11.42578125" style="94"/>
    <col min="9480" max="9480" width="13.42578125" style="94" customWidth="1"/>
    <col min="9481" max="9481" width="11.42578125" style="94"/>
    <col min="9482" max="9482" width="13.42578125" style="94" bestFit="1" customWidth="1"/>
    <col min="9483" max="9728" width="11.42578125" style="94"/>
    <col min="9729" max="9729" width="16.28515625" style="94" customWidth="1"/>
    <col min="9730" max="9732" width="11.42578125" style="94"/>
    <col min="9733" max="9733" width="14.140625" style="94" bestFit="1" customWidth="1"/>
    <col min="9734" max="9735" width="11.42578125" style="94"/>
    <col min="9736" max="9736" width="13.42578125" style="94" customWidth="1"/>
    <col min="9737" max="9737" width="11.42578125" style="94"/>
    <col min="9738" max="9738" width="13.42578125" style="94" bestFit="1" customWidth="1"/>
    <col min="9739" max="9984" width="11.42578125" style="94"/>
    <col min="9985" max="9985" width="16.28515625" style="94" customWidth="1"/>
    <col min="9986" max="9988" width="11.42578125" style="94"/>
    <col min="9989" max="9989" width="14.140625" style="94" bestFit="1" customWidth="1"/>
    <col min="9990" max="9991" width="11.42578125" style="94"/>
    <col min="9992" max="9992" width="13.42578125" style="94" customWidth="1"/>
    <col min="9993" max="9993" width="11.42578125" style="94"/>
    <col min="9994" max="9994" width="13.42578125" style="94" bestFit="1" customWidth="1"/>
    <col min="9995" max="10240" width="11.42578125" style="94"/>
    <col min="10241" max="10241" width="16.28515625" style="94" customWidth="1"/>
    <col min="10242" max="10244" width="11.42578125" style="94"/>
    <col min="10245" max="10245" width="14.140625" style="94" bestFit="1" customWidth="1"/>
    <col min="10246" max="10247" width="11.42578125" style="94"/>
    <col min="10248" max="10248" width="13.42578125" style="94" customWidth="1"/>
    <col min="10249" max="10249" width="11.42578125" style="94"/>
    <col min="10250" max="10250" width="13.42578125" style="94" bestFit="1" customWidth="1"/>
    <col min="10251" max="10496" width="11.42578125" style="94"/>
    <col min="10497" max="10497" width="16.28515625" style="94" customWidth="1"/>
    <col min="10498" max="10500" width="11.42578125" style="94"/>
    <col min="10501" max="10501" width="14.140625" style="94" bestFit="1" customWidth="1"/>
    <col min="10502" max="10503" width="11.42578125" style="94"/>
    <col min="10504" max="10504" width="13.42578125" style="94" customWidth="1"/>
    <col min="10505" max="10505" width="11.42578125" style="94"/>
    <col min="10506" max="10506" width="13.42578125" style="94" bestFit="1" customWidth="1"/>
    <col min="10507" max="10752" width="11.42578125" style="94"/>
    <col min="10753" max="10753" width="16.28515625" style="94" customWidth="1"/>
    <col min="10754" max="10756" width="11.42578125" style="94"/>
    <col min="10757" max="10757" width="14.140625" style="94" bestFit="1" customWidth="1"/>
    <col min="10758" max="10759" width="11.42578125" style="94"/>
    <col min="10760" max="10760" width="13.42578125" style="94" customWidth="1"/>
    <col min="10761" max="10761" width="11.42578125" style="94"/>
    <col min="10762" max="10762" width="13.42578125" style="94" bestFit="1" customWidth="1"/>
    <col min="10763" max="11008" width="11.42578125" style="94"/>
    <col min="11009" max="11009" width="16.28515625" style="94" customWidth="1"/>
    <col min="11010" max="11012" width="11.42578125" style="94"/>
    <col min="11013" max="11013" width="14.140625" style="94" bestFit="1" customWidth="1"/>
    <col min="11014" max="11015" width="11.42578125" style="94"/>
    <col min="11016" max="11016" width="13.42578125" style="94" customWidth="1"/>
    <col min="11017" max="11017" width="11.42578125" style="94"/>
    <col min="11018" max="11018" width="13.42578125" style="94" bestFit="1" customWidth="1"/>
    <col min="11019" max="11264" width="11.42578125" style="94"/>
    <col min="11265" max="11265" width="16.28515625" style="94" customWidth="1"/>
    <col min="11266" max="11268" width="11.42578125" style="94"/>
    <col min="11269" max="11269" width="14.140625" style="94" bestFit="1" customWidth="1"/>
    <col min="11270" max="11271" width="11.42578125" style="94"/>
    <col min="11272" max="11272" width="13.42578125" style="94" customWidth="1"/>
    <col min="11273" max="11273" width="11.42578125" style="94"/>
    <col min="11274" max="11274" width="13.42578125" style="94" bestFit="1" customWidth="1"/>
    <col min="11275" max="11520" width="11.42578125" style="94"/>
    <col min="11521" max="11521" width="16.28515625" style="94" customWidth="1"/>
    <col min="11522" max="11524" width="11.42578125" style="94"/>
    <col min="11525" max="11525" width="14.140625" style="94" bestFit="1" customWidth="1"/>
    <col min="11526" max="11527" width="11.42578125" style="94"/>
    <col min="11528" max="11528" width="13.42578125" style="94" customWidth="1"/>
    <col min="11529" max="11529" width="11.42578125" style="94"/>
    <col min="11530" max="11530" width="13.42578125" style="94" bestFit="1" customWidth="1"/>
    <col min="11531" max="11776" width="11.42578125" style="94"/>
    <col min="11777" max="11777" width="16.28515625" style="94" customWidth="1"/>
    <col min="11778" max="11780" width="11.42578125" style="94"/>
    <col min="11781" max="11781" width="14.140625" style="94" bestFit="1" customWidth="1"/>
    <col min="11782" max="11783" width="11.42578125" style="94"/>
    <col min="11784" max="11784" width="13.42578125" style="94" customWidth="1"/>
    <col min="11785" max="11785" width="11.42578125" style="94"/>
    <col min="11786" max="11786" width="13.42578125" style="94" bestFit="1" customWidth="1"/>
    <col min="11787" max="12032" width="11.42578125" style="94"/>
    <col min="12033" max="12033" width="16.28515625" style="94" customWidth="1"/>
    <col min="12034" max="12036" width="11.42578125" style="94"/>
    <col min="12037" max="12037" width="14.140625" style="94" bestFit="1" customWidth="1"/>
    <col min="12038" max="12039" width="11.42578125" style="94"/>
    <col min="12040" max="12040" width="13.42578125" style="94" customWidth="1"/>
    <col min="12041" max="12041" width="11.42578125" style="94"/>
    <col min="12042" max="12042" width="13.42578125" style="94" bestFit="1" customWidth="1"/>
    <col min="12043" max="12288" width="11.42578125" style="94"/>
    <col min="12289" max="12289" width="16.28515625" style="94" customWidth="1"/>
    <col min="12290" max="12292" width="11.42578125" style="94"/>
    <col min="12293" max="12293" width="14.140625" style="94" bestFit="1" customWidth="1"/>
    <col min="12294" max="12295" width="11.42578125" style="94"/>
    <col min="12296" max="12296" width="13.42578125" style="94" customWidth="1"/>
    <col min="12297" max="12297" width="11.42578125" style="94"/>
    <col min="12298" max="12298" width="13.42578125" style="94" bestFit="1" customWidth="1"/>
    <col min="12299" max="12544" width="11.42578125" style="94"/>
    <col min="12545" max="12545" width="16.28515625" style="94" customWidth="1"/>
    <col min="12546" max="12548" width="11.42578125" style="94"/>
    <col min="12549" max="12549" width="14.140625" style="94" bestFit="1" customWidth="1"/>
    <col min="12550" max="12551" width="11.42578125" style="94"/>
    <col min="12552" max="12552" width="13.42578125" style="94" customWidth="1"/>
    <col min="12553" max="12553" width="11.42578125" style="94"/>
    <col min="12554" max="12554" width="13.42578125" style="94" bestFit="1" customWidth="1"/>
    <col min="12555" max="12800" width="11.42578125" style="94"/>
    <col min="12801" max="12801" width="16.28515625" style="94" customWidth="1"/>
    <col min="12802" max="12804" width="11.42578125" style="94"/>
    <col min="12805" max="12805" width="14.140625" style="94" bestFit="1" customWidth="1"/>
    <col min="12806" max="12807" width="11.42578125" style="94"/>
    <col min="12808" max="12808" width="13.42578125" style="94" customWidth="1"/>
    <col min="12809" max="12809" width="11.42578125" style="94"/>
    <col min="12810" max="12810" width="13.42578125" style="94" bestFit="1" customWidth="1"/>
    <col min="12811" max="13056" width="11.42578125" style="94"/>
    <col min="13057" max="13057" width="16.28515625" style="94" customWidth="1"/>
    <col min="13058" max="13060" width="11.42578125" style="94"/>
    <col min="13061" max="13061" width="14.140625" style="94" bestFit="1" customWidth="1"/>
    <col min="13062" max="13063" width="11.42578125" style="94"/>
    <col min="13064" max="13064" width="13.42578125" style="94" customWidth="1"/>
    <col min="13065" max="13065" width="11.42578125" style="94"/>
    <col min="13066" max="13066" width="13.42578125" style="94" bestFit="1" customWidth="1"/>
    <col min="13067" max="13312" width="11.42578125" style="94"/>
    <col min="13313" max="13313" width="16.28515625" style="94" customWidth="1"/>
    <col min="13314" max="13316" width="11.42578125" style="94"/>
    <col min="13317" max="13317" width="14.140625" style="94" bestFit="1" customWidth="1"/>
    <col min="13318" max="13319" width="11.42578125" style="94"/>
    <col min="13320" max="13320" width="13.42578125" style="94" customWidth="1"/>
    <col min="13321" max="13321" width="11.42578125" style="94"/>
    <col min="13322" max="13322" width="13.42578125" style="94" bestFit="1" customWidth="1"/>
    <col min="13323" max="13568" width="11.42578125" style="94"/>
    <col min="13569" max="13569" width="16.28515625" style="94" customWidth="1"/>
    <col min="13570" max="13572" width="11.42578125" style="94"/>
    <col min="13573" max="13573" width="14.140625" style="94" bestFit="1" customWidth="1"/>
    <col min="13574" max="13575" width="11.42578125" style="94"/>
    <col min="13576" max="13576" width="13.42578125" style="94" customWidth="1"/>
    <col min="13577" max="13577" width="11.42578125" style="94"/>
    <col min="13578" max="13578" width="13.42578125" style="94" bestFit="1" customWidth="1"/>
    <col min="13579" max="13824" width="11.42578125" style="94"/>
    <col min="13825" max="13825" width="16.28515625" style="94" customWidth="1"/>
    <col min="13826" max="13828" width="11.42578125" style="94"/>
    <col min="13829" max="13829" width="14.140625" style="94" bestFit="1" customWidth="1"/>
    <col min="13830" max="13831" width="11.42578125" style="94"/>
    <col min="13832" max="13832" width="13.42578125" style="94" customWidth="1"/>
    <col min="13833" max="13833" width="11.42578125" style="94"/>
    <col min="13834" max="13834" width="13.42578125" style="94" bestFit="1" customWidth="1"/>
    <col min="13835" max="14080" width="11.42578125" style="94"/>
    <col min="14081" max="14081" width="16.28515625" style="94" customWidth="1"/>
    <col min="14082" max="14084" width="11.42578125" style="94"/>
    <col min="14085" max="14085" width="14.140625" style="94" bestFit="1" customWidth="1"/>
    <col min="14086" max="14087" width="11.42578125" style="94"/>
    <col min="14088" max="14088" width="13.42578125" style="94" customWidth="1"/>
    <col min="14089" max="14089" width="11.42578125" style="94"/>
    <col min="14090" max="14090" width="13.42578125" style="94" bestFit="1" customWidth="1"/>
    <col min="14091" max="14336" width="11.42578125" style="94"/>
    <col min="14337" max="14337" width="16.28515625" style="94" customWidth="1"/>
    <col min="14338" max="14340" width="11.42578125" style="94"/>
    <col min="14341" max="14341" width="14.140625" style="94" bestFit="1" customWidth="1"/>
    <col min="14342" max="14343" width="11.42578125" style="94"/>
    <col min="14344" max="14344" width="13.42578125" style="94" customWidth="1"/>
    <col min="14345" max="14345" width="11.42578125" style="94"/>
    <col min="14346" max="14346" width="13.42578125" style="94" bestFit="1" customWidth="1"/>
    <col min="14347" max="14592" width="11.42578125" style="94"/>
    <col min="14593" max="14593" width="16.28515625" style="94" customWidth="1"/>
    <col min="14594" max="14596" width="11.42578125" style="94"/>
    <col min="14597" max="14597" width="14.140625" style="94" bestFit="1" customWidth="1"/>
    <col min="14598" max="14599" width="11.42578125" style="94"/>
    <col min="14600" max="14600" width="13.42578125" style="94" customWidth="1"/>
    <col min="14601" max="14601" width="11.42578125" style="94"/>
    <col min="14602" max="14602" width="13.42578125" style="94" bestFit="1" customWidth="1"/>
    <col min="14603" max="14848" width="11.42578125" style="94"/>
    <col min="14849" max="14849" width="16.28515625" style="94" customWidth="1"/>
    <col min="14850" max="14852" width="11.42578125" style="94"/>
    <col min="14853" max="14853" width="14.140625" style="94" bestFit="1" customWidth="1"/>
    <col min="14854" max="14855" width="11.42578125" style="94"/>
    <col min="14856" max="14856" width="13.42578125" style="94" customWidth="1"/>
    <col min="14857" max="14857" width="11.42578125" style="94"/>
    <col min="14858" max="14858" width="13.42578125" style="94" bestFit="1" customWidth="1"/>
    <col min="14859" max="15104" width="11.42578125" style="94"/>
    <col min="15105" max="15105" width="16.28515625" style="94" customWidth="1"/>
    <col min="15106" max="15108" width="11.42578125" style="94"/>
    <col min="15109" max="15109" width="14.140625" style="94" bestFit="1" customWidth="1"/>
    <col min="15110" max="15111" width="11.42578125" style="94"/>
    <col min="15112" max="15112" width="13.42578125" style="94" customWidth="1"/>
    <col min="15113" max="15113" width="11.42578125" style="94"/>
    <col min="15114" max="15114" width="13.42578125" style="94" bestFit="1" customWidth="1"/>
    <col min="15115" max="15360" width="11.42578125" style="94"/>
    <col min="15361" max="15361" width="16.28515625" style="94" customWidth="1"/>
    <col min="15362" max="15364" width="11.42578125" style="94"/>
    <col min="15365" max="15365" width="14.140625" style="94" bestFit="1" customWidth="1"/>
    <col min="15366" max="15367" width="11.42578125" style="94"/>
    <col min="15368" max="15368" width="13.42578125" style="94" customWidth="1"/>
    <col min="15369" max="15369" width="11.42578125" style="94"/>
    <col min="15370" max="15370" width="13.42578125" style="94" bestFit="1" customWidth="1"/>
    <col min="15371" max="15616" width="11.42578125" style="94"/>
    <col min="15617" max="15617" width="16.28515625" style="94" customWidth="1"/>
    <col min="15618" max="15620" width="11.42578125" style="94"/>
    <col min="15621" max="15621" width="14.140625" style="94" bestFit="1" customWidth="1"/>
    <col min="15622" max="15623" width="11.42578125" style="94"/>
    <col min="15624" max="15624" width="13.42578125" style="94" customWidth="1"/>
    <col min="15625" max="15625" width="11.42578125" style="94"/>
    <col min="15626" max="15626" width="13.42578125" style="94" bestFit="1" customWidth="1"/>
    <col min="15627" max="15872" width="11.42578125" style="94"/>
    <col min="15873" max="15873" width="16.28515625" style="94" customWidth="1"/>
    <col min="15874" max="15876" width="11.42578125" style="94"/>
    <col min="15877" max="15877" width="14.140625" style="94" bestFit="1" customWidth="1"/>
    <col min="15878" max="15879" width="11.42578125" style="94"/>
    <col min="15880" max="15880" width="13.42578125" style="94" customWidth="1"/>
    <col min="15881" max="15881" width="11.42578125" style="94"/>
    <col min="15882" max="15882" width="13.42578125" style="94" bestFit="1" customWidth="1"/>
    <col min="15883" max="16128" width="11.42578125" style="94"/>
    <col min="16129" max="16129" width="16.28515625" style="94" customWidth="1"/>
    <col min="16130" max="16132" width="11.42578125" style="94"/>
    <col min="16133" max="16133" width="14.140625" style="94" bestFit="1" customWidth="1"/>
    <col min="16134" max="16135" width="11.42578125" style="94"/>
    <col min="16136" max="16136" width="13.42578125" style="94" customWidth="1"/>
    <col min="16137" max="16137" width="11.42578125" style="94"/>
    <col min="16138" max="16138" width="13.42578125" style="94" bestFit="1" customWidth="1"/>
    <col min="16139" max="16384" width="11.42578125" style="94"/>
  </cols>
  <sheetData>
    <row r="5" spans="2:9">
      <c r="B5" s="93"/>
      <c r="C5" s="93"/>
      <c r="D5" s="93"/>
      <c r="E5" s="93"/>
      <c r="F5" s="93"/>
      <c r="G5" s="93"/>
      <c r="H5" s="93"/>
    </row>
    <row r="6" spans="2:9" ht="23.25">
      <c r="B6" s="95"/>
      <c r="C6" s="93"/>
      <c r="D6" s="93"/>
      <c r="E6" s="93"/>
      <c r="F6" s="93"/>
      <c r="G6" s="93"/>
      <c r="H6" s="93"/>
      <c r="I6" s="96"/>
    </row>
    <row r="7" spans="2:9">
      <c r="B7" s="93"/>
      <c r="C7" s="93"/>
      <c r="D7" s="93"/>
      <c r="E7" s="93"/>
      <c r="F7" s="93"/>
      <c r="G7" s="93"/>
      <c r="H7" s="93"/>
      <c r="I7" s="93"/>
    </row>
    <row r="8" spans="2:9">
      <c r="B8" s="93"/>
      <c r="C8" s="93"/>
      <c r="D8" s="93"/>
      <c r="F8" s="93"/>
      <c r="G8" s="93"/>
      <c r="H8" s="93"/>
    </row>
    <row r="9" spans="2:9">
      <c r="B9" s="93"/>
      <c r="C9" s="93"/>
      <c r="D9" s="93"/>
      <c r="E9" s="93"/>
      <c r="F9" s="93"/>
      <c r="G9" s="93"/>
      <c r="H9" s="93"/>
    </row>
    <row r="10" spans="2:9" ht="23.25">
      <c r="B10" s="93"/>
      <c r="C10" s="93"/>
      <c r="D10" s="93"/>
      <c r="I10" s="96"/>
    </row>
    <row r="11" spans="2:9">
      <c r="B11" s="93"/>
      <c r="C11" s="93"/>
      <c r="D11" s="93"/>
    </row>
    <row r="12" spans="2:9" ht="27" customHeight="1">
      <c r="B12" s="93"/>
      <c r="C12" s="93"/>
      <c r="D12" s="93"/>
      <c r="E12" s="93"/>
      <c r="F12" s="93"/>
      <c r="G12" s="93"/>
      <c r="H12" s="93"/>
      <c r="I12" s="96"/>
    </row>
    <row r="13" spans="2:9" ht="19.5" customHeight="1">
      <c r="B13" s="93"/>
      <c r="C13"/>
      <c r="D13"/>
      <c r="E13"/>
      <c r="F13"/>
      <c r="G13"/>
      <c r="H13"/>
      <c r="I13" s="96"/>
    </row>
    <row r="14" spans="2:9">
      <c r="B14" s="93"/>
      <c r="C14" s="93"/>
      <c r="D14" s="93"/>
      <c r="F14" s="93"/>
      <c r="G14" s="93"/>
      <c r="H14" s="93"/>
    </row>
    <row r="15" spans="2:9">
      <c r="B15" s="93"/>
      <c r="C15" s="93"/>
      <c r="D15" s="93"/>
      <c r="F15" s="93"/>
      <c r="G15" s="93"/>
      <c r="H15" s="93"/>
      <c r="I15" s="93"/>
    </row>
    <row r="16" spans="2:9" ht="34.5">
      <c r="B16" s="93"/>
      <c r="C16" s="93"/>
      <c r="D16" s="93"/>
      <c r="E16" s="97"/>
      <c r="F16" s="93"/>
      <c r="G16" s="93"/>
      <c r="H16" s="93"/>
      <c r="I16" s="93"/>
    </row>
    <row r="17" spans="2:9" ht="33">
      <c r="B17" s="93"/>
      <c r="C17" s="93"/>
      <c r="D17" s="93"/>
      <c r="E17" s="98"/>
      <c r="F17" s="93"/>
      <c r="G17" s="93"/>
      <c r="H17" s="93"/>
      <c r="I17" s="93"/>
    </row>
    <row r="18" spans="2:9" ht="33">
      <c r="D18" s="98"/>
    </row>
    <row r="19" spans="2:9" ht="18.75">
      <c r="E19" s="99"/>
      <c r="I19" s="100"/>
    </row>
    <row r="21" spans="2:9">
      <c r="E21" s="101"/>
    </row>
    <row r="22" spans="2:9" ht="26.25">
      <c r="E22" s="102"/>
    </row>
    <row r="25" spans="2:9" ht="18.75">
      <c r="E25" s="103"/>
    </row>
    <row r="26" spans="2:9" ht="18.75">
      <c r="E26" s="104"/>
    </row>
    <row r="28" spans="2:9">
      <c r="D28"/>
      <c r="E28"/>
      <c r="F28"/>
      <c r="G28"/>
      <c r="H28"/>
    </row>
    <row r="33" spans="1:9" ht="35.25">
      <c r="A33" s="105"/>
    </row>
    <row r="36" spans="1:9" ht="33">
      <c r="B36" s="106"/>
    </row>
    <row r="39" spans="1:9" ht="18">
      <c r="B39" s="107"/>
    </row>
    <row r="41" spans="1:9" ht="18.75">
      <c r="I41" s="108"/>
    </row>
    <row r="43" spans="1:9" ht="18.75">
      <c r="B43" s="173"/>
      <c r="C43" s="173"/>
      <c r="D43" s="173"/>
    </row>
    <row r="57" spans="10:10" ht="18.75">
      <c r="J57" s="109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I2" s="3"/>
      <c r="J2" s="3"/>
      <c r="K2" s="3"/>
      <c r="L2" s="3"/>
      <c r="M2" s="3"/>
    </row>
    <row r="3" spans="1:21" ht="6" customHeight="1">
      <c r="A3" s="4"/>
      <c r="I3" s="3"/>
      <c r="J3" s="3"/>
      <c r="K3" s="3"/>
      <c r="L3" s="3"/>
      <c r="M3" s="3"/>
    </row>
    <row r="4" spans="1:21" ht="16.5" thickBot="1">
      <c r="A4" s="5" t="s">
        <v>114</v>
      </c>
      <c r="D4" s="186" t="s">
        <v>107</v>
      </c>
      <c r="E4" s="18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24" t="s">
        <v>83</v>
      </c>
      <c r="B7" s="128">
        <v>4553562</v>
      </c>
      <c r="C7" s="18">
        <v>4528491</v>
      </c>
      <c r="D7" s="19">
        <v>4577743</v>
      </c>
      <c r="E7" s="27">
        <v>25.659342006168639</v>
      </c>
      <c r="F7" s="27">
        <v>24.552157403470144</v>
      </c>
      <c r="G7" s="28">
        <v>24.259483788768268</v>
      </c>
      <c r="I7" s="117">
        <v>2377260</v>
      </c>
      <c r="J7" s="18">
        <v>2400814</v>
      </c>
      <c r="K7" s="19">
        <v>2361685</v>
      </c>
      <c r="L7" s="27">
        <v>23.489504491864054</v>
      </c>
      <c r="M7" s="27">
        <v>22.64607377589007</v>
      </c>
      <c r="N7" s="28">
        <v>21.464680891595631</v>
      </c>
      <c r="P7" s="117">
        <v>2176302</v>
      </c>
      <c r="Q7" s="18">
        <v>2127677</v>
      </c>
      <c r="R7" s="19">
        <v>2216058</v>
      </c>
      <c r="S7" s="27">
        <v>28.539064308236824</v>
      </c>
      <c r="T7" s="27">
        <v>27.128657426137458</v>
      </c>
      <c r="U7" s="28">
        <v>28.168122172218901</v>
      </c>
    </row>
    <row r="8" spans="1:21">
      <c r="A8" s="124" t="s">
        <v>160</v>
      </c>
      <c r="B8" s="128">
        <v>203310</v>
      </c>
      <c r="C8" s="18">
        <v>226031</v>
      </c>
      <c r="D8" s="19">
        <v>311333</v>
      </c>
      <c r="E8" s="27">
        <v>1.1456527490509949</v>
      </c>
      <c r="F8" s="27">
        <v>1.2254741568579379</v>
      </c>
      <c r="G8" s="28">
        <v>1.6498911945053689</v>
      </c>
      <c r="I8" s="117">
        <v>201604</v>
      </c>
      <c r="J8" s="18">
        <v>224309</v>
      </c>
      <c r="K8" s="19">
        <v>309035</v>
      </c>
      <c r="L8" s="27">
        <v>1.9920320299747445</v>
      </c>
      <c r="M8" s="27">
        <v>2.1158316148590126</v>
      </c>
      <c r="N8" s="28">
        <v>2.8087309100638973</v>
      </c>
      <c r="P8" s="117">
        <v>1706</v>
      </c>
      <c r="Q8" s="18">
        <v>1722</v>
      </c>
      <c r="R8" s="19">
        <v>2298</v>
      </c>
      <c r="S8" s="27">
        <v>2.237173136350195E-2</v>
      </c>
      <c r="T8" s="27">
        <v>2.1956127780583565E-2</v>
      </c>
      <c r="U8" s="28">
        <v>2.9209679869280962E-2</v>
      </c>
    </row>
    <row r="9" spans="1:21">
      <c r="A9" s="124" t="s">
        <v>84</v>
      </c>
      <c r="B9" s="128">
        <v>4928315</v>
      </c>
      <c r="C9" s="18">
        <v>5118639</v>
      </c>
      <c r="D9" s="19">
        <v>5299060</v>
      </c>
      <c r="E9" s="27">
        <v>27.771076818352533</v>
      </c>
      <c r="F9" s="27">
        <v>27.751767734448631</v>
      </c>
      <c r="G9" s="28">
        <v>28.082061436325798</v>
      </c>
      <c r="I9" s="117">
        <v>2203532</v>
      </c>
      <c r="J9" s="18">
        <v>2294381</v>
      </c>
      <c r="K9" s="19">
        <v>2505798</v>
      </c>
      <c r="L9" s="27">
        <v>21.772912854280214</v>
      </c>
      <c r="M9" s="27">
        <v>21.642126960272822</v>
      </c>
      <c r="N9" s="28">
        <v>22.774482815785571</v>
      </c>
      <c r="P9" s="117">
        <v>2724783</v>
      </c>
      <c r="Q9" s="18">
        <v>2824258</v>
      </c>
      <c r="R9" s="19">
        <v>2793262</v>
      </c>
      <c r="S9" s="27">
        <v>35.731602168720357</v>
      </c>
      <c r="T9" s="27">
        <v>36.010319125049584</v>
      </c>
      <c r="U9" s="28">
        <v>35.504912450403602</v>
      </c>
    </row>
    <row r="10" spans="1:21">
      <c r="A10" s="124" t="s">
        <v>86</v>
      </c>
      <c r="B10" s="128">
        <v>2328452</v>
      </c>
      <c r="C10" s="18">
        <v>2318453</v>
      </c>
      <c r="D10" s="19">
        <v>2275264</v>
      </c>
      <c r="E10" s="27">
        <v>13.120837316577084</v>
      </c>
      <c r="F10" s="27">
        <v>12.569975956350044</v>
      </c>
      <c r="G10" s="28">
        <v>12.057629736568446</v>
      </c>
      <c r="I10" s="117">
        <v>1485428</v>
      </c>
      <c r="J10" s="18">
        <v>1499212</v>
      </c>
      <c r="K10" s="19">
        <v>1506278</v>
      </c>
      <c r="L10" s="27">
        <v>14.677388118397078</v>
      </c>
      <c r="M10" s="27">
        <v>14.141564301815844</v>
      </c>
      <c r="N10" s="28">
        <v>13.690130819322171</v>
      </c>
      <c r="P10" s="117">
        <v>843024</v>
      </c>
      <c r="Q10" s="18">
        <v>819241</v>
      </c>
      <c r="R10" s="19">
        <v>768986</v>
      </c>
      <c r="S10" s="27">
        <v>11.05504481886569</v>
      </c>
      <c r="T10" s="27">
        <v>10.445621416430349</v>
      </c>
      <c r="U10" s="28">
        <v>9.7745147449777594</v>
      </c>
    </row>
    <row r="11" spans="1:21">
      <c r="A11" s="124" t="s">
        <v>161</v>
      </c>
      <c r="B11" s="128">
        <v>2208404</v>
      </c>
      <c r="C11" s="18">
        <v>2248826</v>
      </c>
      <c r="D11" s="19">
        <v>2216689</v>
      </c>
      <c r="E11" s="27">
        <v>12.444366305716459</v>
      </c>
      <c r="F11" s="27">
        <v>12.192478670050608</v>
      </c>
      <c r="G11" s="28">
        <v>11.747214917971791</v>
      </c>
      <c r="I11" s="117">
        <v>1850132</v>
      </c>
      <c r="J11" s="18">
        <v>1902117</v>
      </c>
      <c r="K11" s="19">
        <v>1882968</v>
      </c>
      <c r="L11" s="27">
        <v>18.280997419104946</v>
      </c>
      <c r="M11" s="27">
        <v>17.942032124260646</v>
      </c>
      <c r="N11" s="28">
        <v>17.113758714259539</v>
      </c>
      <c r="P11" s="117">
        <v>358272</v>
      </c>
      <c r="Q11" s="18">
        <v>346709</v>
      </c>
      <c r="R11" s="19">
        <v>333721</v>
      </c>
      <c r="S11" s="27">
        <v>4.6982209490413664</v>
      </c>
      <c r="T11" s="27">
        <v>4.4206661478968341</v>
      </c>
      <c r="U11" s="28">
        <v>4.2418988579879517</v>
      </c>
    </row>
    <row r="12" spans="1:21">
      <c r="A12" s="124" t="s">
        <v>162</v>
      </c>
      <c r="B12" s="128">
        <v>203931</v>
      </c>
      <c r="C12" s="18">
        <v>216965</v>
      </c>
      <c r="D12" s="19">
        <v>227531</v>
      </c>
      <c r="E12" s="27">
        <v>1.1491520867971001</v>
      </c>
      <c r="F12" s="27">
        <v>1.1763209490852249</v>
      </c>
      <c r="G12" s="28">
        <v>1.2057873510903152</v>
      </c>
      <c r="I12" s="117">
        <v>200793</v>
      </c>
      <c r="J12" s="18">
        <v>213703</v>
      </c>
      <c r="K12" s="19">
        <v>223509</v>
      </c>
      <c r="L12" s="27">
        <v>1.9840186077395232</v>
      </c>
      <c r="M12" s="27">
        <v>2.0157887716953651</v>
      </c>
      <c r="N12" s="28">
        <v>2.0314095069408697</v>
      </c>
      <c r="P12" s="117">
        <v>3138</v>
      </c>
      <c r="Q12" s="18">
        <v>3262</v>
      </c>
      <c r="R12" s="19">
        <v>4022</v>
      </c>
      <c r="S12" s="27">
        <v>4.1150347607660676E-2</v>
      </c>
      <c r="T12" s="27">
        <v>4.1591689210373747E-2</v>
      </c>
      <c r="U12" s="28">
        <v>5.1123295228132304E-2</v>
      </c>
    </row>
    <row r="13" spans="1:21">
      <c r="A13" s="124" t="s">
        <v>163</v>
      </c>
      <c r="B13" s="128">
        <v>353746</v>
      </c>
      <c r="C13" s="18">
        <v>348378</v>
      </c>
      <c r="D13" s="19">
        <v>328523</v>
      </c>
      <c r="E13" s="27">
        <v>1.9933602742894752</v>
      </c>
      <c r="F13" s="27">
        <v>1.8888039066227849</v>
      </c>
      <c r="G13" s="28">
        <v>1.740988603496858</v>
      </c>
      <c r="I13" s="117">
        <v>163761</v>
      </c>
      <c r="J13" s="18">
        <v>178070</v>
      </c>
      <c r="K13" s="19">
        <v>176526</v>
      </c>
      <c r="L13" s="27">
        <v>1.618108555686862</v>
      </c>
      <c r="M13" s="27">
        <v>1.679674625886364</v>
      </c>
      <c r="N13" s="28">
        <v>1.604394429854028</v>
      </c>
      <c r="P13" s="117">
        <v>189985</v>
      </c>
      <c r="Q13" s="18">
        <v>170308</v>
      </c>
      <c r="R13" s="19">
        <v>151997</v>
      </c>
      <c r="S13" s="27">
        <v>2.4913794742643129</v>
      </c>
      <c r="T13" s="27">
        <v>2.1714890883017572</v>
      </c>
      <c r="U13" s="28">
        <v>1.9320207620065704</v>
      </c>
    </row>
    <row r="14" spans="1:21">
      <c r="A14" s="124" t="s">
        <v>164</v>
      </c>
      <c r="B14" s="128">
        <v>152083</v>
      </c>
      <c r="C14" s="18">
        <v>180917</v>
      </c>
      <c r="D14" s="19">
        <v>193670</v>
      </c>
      <c r="E14" s="27">
        <v>0.85698837752162926</v>
      </c>
      <c r="F14" s="27">
        <v>0.9808792069949146</v>
      </c>
      <c r="G14" s="28">
        <v>1.0263429435358757</v>
      </c>
      <c r="I14" s="117">
        <v>1573</v>
      </c>
      <c r="J14" s="18">
        <v>0</v>
      </c>
      <c r="K14" s="19">
        <v>0</v>
      </c>
      <c r="L14" s="27">
        <v>1.5542679625157601E-2</v>
      </c>
      <c r="M14" s="27" t="s">
        <v>168</v>
      </c>
      <c r="N14" s="28" t="s">
        <v>168</v>
      </c>
      <c r="P14" s="117">
        <v>150510</v>
      </c>
      <c r="Q14" s="18">
        <v>180917</v>
      </c>
      <c r="R14" s="19">
        <v>193670</v>
      </c>
      <c r="S14" s="27">
        <v>1.9737217394611246</v>
      </c>
      <c r="T14" s="27">
        <v>2.3067577059697078</v>
      </c>
      <c r="U14" s="28">
        <v>2.4617226720120295</v>
      </c>
    </row>
    <row r="15" spans="1:21">
      <c r="A15" s="124" t="s">
        <v>165</v>
      </c>
      <c r="B15" s="128">
        <v>314241</v>
      </c>
      <c r="C15" s="18">
        <v>348837</v>
      </c>
      <c r="D15" s="19">
        <v>370960</v>
      </c>
      <c r="E15" s="27">
        <v>1.770749424595611</v>
      </c>
      <c r="F15" s="27">
        <v>1.8912924707489347</v>
      </c>
      <c r="G15" s="28">
        <v>1.965881026147924</v>
      </c>
      <c r="I15" s="117">
        <v>57838</v>
      </c>
      <c r="J15" s="18">
        <v>76671</v>
      </c>
      <c r="K15" s="19">
        <v>94457</v>
      </c>
      <c r="L15" s="27">
        <v>0.57149237390964103</v>
      </c>
      <c r="M15" s="27">
        <v>0.72321184501226154</v>
      </c>
      <c r="N15" s="28">
        <v>0.85849271303219876</v>
      </c>
      <c r="P15" s="117">
        <v>256403</v>
      </c>
      <c r="Q15" s="18">
        <v>272166</v>
      </c>
      <c r="R15" s="19">
        <v>276503</v>
      </c>
      <c r="S15" s="27">
        <v>3.3623558246166416</v>
      </c>
      <c r="T15" s="27">
        <v>3.4702157221430352</v>
      </c>
      <c r="U15" s="28">
        <v>3.5146057932531742</v>
      </c>
    </row>
    <row r="16" spans="1:21">
      <c r="A16" s="124" t="s">
        <v>166</v>
      </c>
      <c r="B16" s="128">
        <v>614745</v>
      </c>
      <c r="C16" s="18">
        <v>682615</v>
      </c>
      <c r="D16" s="19">
        <v>680132</v>
      </c>
      <c r="E16" s="27">
        <v>3.4640907934452501</v>
      </c>
      <c r="F16" s="27">
        <v>3.7009394356684759</v>
      </c>
      <c r="G16" s="28">
        <v>3.604320126364136</v>
      </c>
      <c r="I16" s="117">
        <v>596333</v>
      </c>
      <c r="J16" s="18">
        <v>665504</v>
      </c>
      <c r="K16" s="19">
        <v>663158</v>
      </c>
      <c r="L16" s="27">
        <v>5.8923158098595723</v>
      </c>
      <c r="M16" s="27">
        <v>6.2774761735602782</v>
      </c>
      <c r="N16" s="28">
        <v>6.0272537830865565</v>
      </c>
      <c r="P16" s="117">
        <v>18412</v>
      </c>
      <c r="Q16" s="18">
        <v>17111</v>
      </c>
      <c r="R16" s="19">
        <v>16974</v>
      </c>
      <c r="S16" s="27">
        <v>0.24144684517280066</v>
      </c>
      <c r="T16" s="27">
        <v>0.21817148806827258</v>
      </c>
      <c r="U16" s="28">
        <v>0.21575505052270455</v>
      </c>
    </row>
    <row r="17" spans="1:21">
      <c r="A17" s="124" t="s">
        <v>167</v>
      </c>
      <c r="B17" s="12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17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>
      <c r="A18" s="124" t="s">
        <v>169</v>
      </c>
      <c r="B18" s="12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17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>
      <c r="A19" s="124" t="s">
        <v>170</v>
      </c>
      <c r="B19" s="128">
        <v>839559</v>
      </c>
      <c r="C19" s="18">
        <v>865822</v>
      </c>
      <c r="D19" s="19">
        <v>902788</v>
      </c>
      <c r="E19" s="27">
        <v>4.7309186775884324</v>
      </c>
      <c r="F19" s="27">
        <v>4.694234354752461</v>
      </c>
      <c r="G19" s="28">
        <v>4.784272697417598</v>
      </c>
      <c r="I19" s="117">
        <v>495264</v>
      </c>
      <c r="J19" s="18">
        <v>510242</v>
      </c>
      <c r="K19" s="19">
        <v>529723</v>
      </c>
      <c r="L19" s="27">
        <v>4.8936615905111598</v>
      </c>
      <c r="M19" s="27">
        <v>4.8129417670663788</v>
      </c>
      <c r="N19" s="28">
        <v>4.8145011531761055</v>
      </c>
      <c r="P19" s="117">
        <v>344295</v>
      </c>
      <c r="Q19" s="18">
        <v>355580</v>
      </c>
      <c r="R19" s="19">
        <v>373065</v>
      </c>
      <c r="S19" s="27">
        <v>4.5149327372783725</v>
      </c>
      <c r="T19" s="27">
        <v>4.5337746319511645</v>
      </c>
      <c r="U19" s="28">
        <v>4.7419970497969111</v>
      </c>
    </row>
    <row r="20" spans="1:21">
      <c r="A20" s="124" t="s">
        <v>171</v>
      </c>
      <c r="B20" s="12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27" t="s">
        <v>168</v>
      </c>
      <c r="M20" s="27" t="s">
        <v>168</v>
      </c>
      <c r="N20" s="28" t="s">
        <v>168</v>
      </c>
      <c r="P20" s="117">
        <v>0</v>
      </c>
      <c r="Q20" s="18">
        <v>0</v>
      </c>
      <c r="R20" s="19">
        <v>0</v>
      </c>
      <c r="S20" s="27" t="s">
        <v>168</v>
      </c>
      <c r="T20" s="27" t="s">
        <v>168</v>
      </c>
      <c r="U20" s="28" t="s">
        <v>168</v>
      </c>
    </row>
    <row r="21" spans="1:21">
      <c r="A21" s="124" t="s">
        <v>172</v>
      </c>
      <c r="B21" s="128">
        <v>158260</v>
      </c>
      <c r="C21" s="18">
        <v>154403</v>
      </c>
      <c r="D21" s="19">
        <v>160518</v>
      </c>
      <c r="E21" s="27">
        <v>0.89179579983675394</v>
      </c>
      <c r="F21" s="27">
        <v>0.83712803217848952</v>
      </c>
      <c r="G21" s="28">
        <v>0.85065584040115505</v>
      </c>
      <c r="I21" s="117">
        <v>83603</v>
      </c>
      <c r="J21" s="18">
        <v>91701</v>
      </c>
      <c r="K21" s="19">
        <v>112021</v>
      </c>
      <c r="L21" s="27">
        <v>0.82607415429246722</v>
      </c>
      <c r="M21" s="27">
        <v>0.86498479737409706</v>
      </c>
      <c r="N21" s="28">
        <v>1.0181268959058614</v>
      </c>
      <c r="P21" s="117">
        <v>74657</v>
      </c>
      <c r="Q21" s="18">
        <v>62702</v>
      </c>
      <c r="R21" s="19">
        <v>48497</v>
      </c>
      <c r="S21" s="27">
        <v>0.97901896155038981</v>
      </c>
      <c r="T21" s="27">
        <v>0.79947335894201554</v>
      </c>
      <c r="U21" s="28">
        <v>0.61644118564861572</v>
      </c>
    </row>
    <row r="22" spans="1:21">
      <c r="A22" s="124" t="s">
        <v>173</v>
      </c>
      <c r="B22" s="128">
        <v>63850</v>
      </c>
      <c r="C22" s="18">
        <v>161141</v>
      </c>
      <c r="D22" s="19">
        <v>142621</v>
      </c>
      <c r="E22" s="27">
        <v>0.35979503234915161</v>
      </c>
      <c r="F22" s="27">
        <v>0.8736595029453702</v>
      </c>
      <c r="G22" s="28">
        <v>0.75581172587406475</v>
      </c>
      <c r="I22" s="117">
        <v>0</v>
      </c>
      <c r="J22" s="18">
        <v>0</v>
      </c>
      <c r="K22" s="19">
        <v>0</v>
      </c>
      <c r="L22" s="27" t="s">
        <v>168</v>
      </c>
      <c r="M22" s="27" t="s">
        <v>168</v>
      </c>
      <c r="N22" s="28" t="s">
        <v>168</v>
      </c>
      <c r="P22" s="117">
        <v>63850</v>
      </c>
      <c r="Q22" s="18">
        <v>161141</v>
      </c>
      <c r="R22" s="19">
        <v>142621</v>
      </c>
      <c r="S22" s="27">
        <v>0.83730073127760818</v>
      </c>
      <c r="T22" s="27">
        <v>2.0546064963362465</v>
      </c>
      <c r="U22" s="28">
        <v>1.8128432343936989</v>
      </c>
    </row>
    <row r="23" spans="1:21">
      <c r="A23" s="124" t="s">
        <v>174</v>
      </c>
      <c r="B23" s="128">
        <v>16410</v>
      </c>
      <c r="C23" s="18">
        <v>16877</v>
      </c>
      <c r="D23" s="19">
        <v>18255</v>
      </c>
      <c r="E23" s="27">
        <v>9.2470422566164112E-2</v>
      </c>
      <c r="F23" s="27">
        <v>9.15021715839483E-2</v>
      </c>
      <c r="G23" s="28">
        <v>9.6741314784155583E-2</v>
      </c>
      <c r="I23" s="117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17">
        <v>16410</v>
      </c>
      <c r="Q23" s="18">
        <v>16877</v>
      </c>
      <c r="R23" s="19">
        <v>18255</v>
      </c>
      <c r="S23" s="27">
        <v>0.21519350039570165</v>
      </c>
      <c r="T23" s="27">
        <v>0.21518790276010966</v>
      </c>
      <c r="U23" s="28">
        <v>0.23203773107646822</v>
      </c>
    </row>
    <row r="24" spans="1:21">
      <c r="A24" s="124" t="s">
        <v>175</v>
      </c>
      <c r="B24" s="128">
        <v>10059</v>
      </c>
      <c r="C24" s="18">
        <v>10997</v>
      </c>
      <c r="D24" s="19">
        <v>12136</v>
      </c>
      <c r="E24" s="27">
        <v>5.6682509481599315E-2</v>
      </c>
      <c r="F24" s="27">
        <v>5.9622526569217245E-2</v>
      </c>
      <c r="G24" s="28">
        <v>6.4314028826103098E-2</v>
      </c>
      <c r="I24" s="117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17">
        <v>10059</v>
      </c>
      <c r="Q24" s="18">
        <v>10997</v>
      </c>
      <c r="R24" s="19">
        <v>12136</v>
      </c>
      <c r="S24" s="27">
        <v>0.13190928826815129</v>
      </c>
      <c r="T24" s="27">
        <v>0.14021575911909262</v>
      </c>
      <c r="U24" s="28">
        <v>0.15425964964908345</v>
      </c>
    </row>
    <row r="25" spans="1:21">
      <c r="A25" s="124" t="s">
        <v>176</v>
      </c>
      <c r="B25" s="12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17">
        <v>0</v>
      </c>
      <c r="Q25" s="18">
        <v>0</v>
      </c>
      <c r="R25" s="19">
        <v>0</v>
      </c>
      <c r="S25" s="27" t="s">
        <v>168</v>
      </c>
      <c r="T25" s="27" t="s">
        <v>168</v>
      </c>
      <c r="U25" s="28" t="s">
        <v>168</v>
      </c>
    </row>
    <row r="26" spans="1:21">
      <c r="A26" s="124" t="s">
        <v>177</v>
      </c>
      <c r="B26" s="128">
        <v>43361</v>
      </c>
      <c r="C26" s="18">
        <v>0</v>
      </c>
      <c r="D26" s="19">
        <v>0</v>
      </c>
      <c r="E26" s="27">
        <v>0.24433942674536513</v>
      </c>
      <c r="F26" s="27" t="s">
        <v>168</v>
      </c>
      <c r="G26" s="28" t="s">
        <v>168</v>
      </c>
      <c r="I26" s="117">
        <v>37247</v>
      </c>
      <c r="J26" s="18">
        <v>0</v>
      </c>
      <c r="K26" s="19">
        <v>0</v>
      </c>
      <c r="L26" s="27">
        <v>0.36803444882278774</v>
      </c>
      <c r="M26" s="27" t="s">
        <v>168</v>
      </c>
      <c r="N26" s="28" t="s">
        <v>168</v>
      </c>
      <c r="P26" s="117">
        <v>6114</v>
      </c>
      <c r="Q26" s="18">
        <v>0</v>
      </c>
      <c r="R26" s="19">
        <v>0</v>
      </c>
      <c r="S26" s="27">
        <v>8.0176298684906749E-2</v>
      </c>
      <c r="T26" s="27" t="s">
        <v>168</v>
      </c>
      <c r="U26" s="28" t="s">
        <v>168</v>
      </c>
    </row>
    <row r="27" spans="1:21">
      <c r="A27" s="124" t="s">
        <v>178</v>
      </c>
      <c r="B27" s="12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27" t="s">
        <v>168</v>
      </c>
      <c r="M27" s="27" t="s">
        <v>168</v>
      </c>
      <c r="N27" s="28" t="s">
        <v>168</v>
      </c>
      <c r="P27" s="117">
        <v>0</v>
      </c>
      <c r="Q27" s="18">
        <v>0</v>
      </c>
      <c r="R27" s="19">
        <v>0</v>
      </c>
      <c r="S27" s="27" t="s">
        <v>168</v>
      </c>
      <c r="T27" s="27" t="s">
        <v>168</v>
      </c>
      <c r="U27" s="28" t="s">
        <v>168</v>
      </c>
    </row>
    <row r="28" spans="1:21">
      <c r="A28" s="124" t="s">
        <v>179</v>
      </c>
      <c r="B28" s="128">
        <v>377647</v>
      </c>
      <c r="C28" s="18">
        <v>433306</v>
      </c>
      <c r="D28" s="19">
        <v>493664</v>
      </c>
      <c r="E28" s="27">
        <v>2.1280425149813635</v>
      </c>
      <c r="F28" s="27">
        <v>2.3492587521688866</v>
      </c>
      <c r="G28" s="28">
        <v>2.6161437645360381</v>
      </c>
      <c r="I28" s="117">
        <v>311861</v>
      </c>
      <c r="J28" s="18">
        <v>354018</v>
      </c>
      <c r="K28" s="19">
        <v>402530</v>
      </c>
      <c r="L28" s="27">
        <v>3.0814720982716302</v>
      </c>
      <c r="M28" s="27">
        <v>3.3393331370081358</v>
      </c>
      <c r="N28" s="28">
        <v>3.6584802796706541</v>
      </c>
      <c r="P28" s="117">
        <v>65786</v>
      </c>
      <c r="Q28" s="18">
        <v>79288</v>
      </c>
      <c r="R28" s="19">
        <v>91134</v>
      </c>
      <c r="S28" s="27">
        <v>0.86268858117194569</v>
      </c>
      <c r="T28" s="27">
        <v>1.0109509056137687</v>
      </c>
      <c r="U28" s="28">
        <v>1.1583964165391869</v>
      </c>
    </row>
    <row r="29" spans="1:21">
      <c r="A29" s="124" t="s">
        <v>180</v>
      </c>
      <c r="B29" s="128">
        <v>71171</v>
      </c>
      <c r="C29" s="18">
        <v>95809</v>
      </c>
      <c r="D29" s="19">
        <v>103521</v>
      </c>
      <c r="E29" s="27">
        <v>0.40104889972312407</v>
      </c>
      <c r="F29" s="27">
        <v>0.51944845394836181</v>
      </c>
      <c r="G29" s="28">
        <v>0.54860354137335354</v>
      </c>
      <c r="I29" s="117">
        <v>11543</v>
      </c>
      <c r="J29" s="18">
        <v>14771</v>
      </c>
      <c r="K29" s="19">
        <v>16266</v>
      </c>
      <c r="L29" s="27">
        <v>0.11405540426776489</v>
      </c>
      <c r="M29" s="27">
        <v>0.13932989217143529</v>
      </c>
      <c r="N29" s="28">
        <v>0.14783703134952142</v>
      </c>
      <c r="P29" s="117">
        <v>59628</v>
      </c>
      <c r="Q29" s="18">
        <v>81038</v>
      </c>
      <c r="R29" s="19">
        <v>87255</v>
      </c>
      <c r="S29" s="27">
        <v>0.78193528589853123</v>
      </c>
      <c r="T29" s="27">
        <v>1.0332640436021667</v>
      </c>
      <c r="U29" s="28">
        <v>1.1090907819817712</v>
      </c>
    </row>
    <row r="30" spans="1:21">
      <c r="A30" s="124" t="s">
        <v>181</v>
      </c>
      <c r="B30" s="128">
        <v>90399</v>
      </c>
      <c r="C30" s="18">
        <v>73585</v>
      </c>
      <c r="D30" s="19">
        <v>100057</v>
      </c>
      <c r="E30" s="27">
        <v>0.50939876475068069</v>
      </c>
      <c r="F30" s="27">
        <v>0.39895640789268444</v>
      </c>
      <c r="G30" s="28">
        <v>0.53024627408152591</v>
      </c>
      <c r="I30" s="117">
        <v>29804</v>
      </c>
      <c r="J30" s="18">
        <v>35092</v>
      </c>
      <c r="K30" s="19">
        <v>49360</v>
      </c>
      <c r="L30" s="27">
        <v>0.29449079691557351</v>
      </c>
      <c r="M30" s="27">
        <v>0.33101107413716113</v>
      </c>
      <c r="N30" s="28">
        <v>0.44861895164222165</v>
      </c>
      <c r="P30" s="117">
        <v>60595</v>
      </c>
      <c r="Q30" s="18">
        <v>38493</v>
      </c>
      <c r="R30" s="19">
        <v>50697</v>
      </c>
      <c r="S30" s="27">
        <v>0.79461609728687022</v>
      </c>
      <c r="T30" s="27">
        <v>0.49079978319280093</v>
      </c>
      <c r="U30" s="28">
        <v>0.64440519596733548</v>
      </c>
    </row>
    <row r="31" spans="1:21">
      <c r="A31" s="124" t="s">
        <v>182</v>
      </c>
      <c r="B31" s="128">
        <v>26641</v>
      </c>
      <c r="C31" s="18">
        <v>28816</v>
      </c>
      <c r="D31" s="19">
        <v>30374</v>
      </c>
      <c r="E31" s="27">
        <v>0.15012215280835942</v>
      </c>
      <c r="F31" s="27">
        <v>0.15623194740552551</v>
      </c>
      <c r="G31" s="28">
        <v>0.16096525309525836</v>
      </c>
      <c r="I31" s="117">
        <v>11515</v>
      </c>
      <c r="J31" s="18">
        <v>14059</v>
      </c>
      <c r="K31" s="19">
        <v>14964</v>
      </c>
      <c r="L31" s="27">
        <v>0.11377873864188796</v>
      </c>
      <c r="M31" s="27">
        <v>0.13261383481404163</v>
      </c>
      <c r="N31" s="28">
        <v>0.1360035249670625</v>
      </c>
      <c r="P31" s="117">
        <v>15126</v>
      </c>
      <c r="Q31" s="18">
        <v>14757</v>
      </c>
      <c r="R31" s="19">
        <v>15410</v>
      </c>
      <c r="S31" s="27">
        <v>0.19835569085834143</v>
      </c>
      <c r="T31" s="27">
        <v>0.18815712988273617</v>
      </c>
      <c r="U31" s="28">
        <v>0.19587518136885101</v>
      </c>
    </row>
    <row r="32" spans="1:21">
      <c r="A32" s="124" t="s">
        <v>183</v>
      </c>
      <c r="B32" s="128">
        <v>1429</v>
      </c>
      <c r="C32" s="18">
        <v>7397</v>
      </c>
      <c r="D32" s="19">
        <v>15424</v>
      </c>
      <c r="E32" s="27">
        <v>8.0524213191376301E-3</v>
      </c>
      <c r="F32" s="27">
        <v>4.0104376560198232E-2</v>
      </c>
      <c r="G32" s="28">
        <v>8.1738594315574675E-2</v>
      </c>
      <c r="I32" s="117">
        <v>1429</v>
      </c>
      <c r="J32" s="18">
        <v>6876</v>
      </c>
      <c r="K32" s="19">
        <v>13817</v>
      </c>
      <c r="L32" s="27">
        <v>1.4119827834933383E-2</v>
      </c>
      <c r="M32" s="27">
        <v>6.4859003355953487E-2</v>
      </c>
      <c r="N32" s="28">
        <v>0.12557876934442011</v>
      </c>
      <c r="P32" s="117">
        <v>0</v>
      </c>
      <c r="Q32" s="18">
        <v>521</v>
      </c>
      <c r="R32" s="19">
        <v>1607</v>
      </c>
      <c r="S32" s="27" t="s">
        <v>168</v>
      </c>
      <c r="T32" s="27">
        <v>6.6429399382601844E-3</v>
      </c>
      <c r="U32" s="28">
        <v>2.0426438446446697E-2</v>
      </c>
    </row>
    <row r="33" spans="1:21">
      <c r="A33" s="124" t="s">
        <v>184</v>
      </c>
      <c r="B33" s="12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17">
        <v>0</v>
      </c>
      <c r="Q33" s="18">
        <v>0</v>
      </c>
      <c r="R33" s="19">
        <v>0</v>
      </c>
      <c r="S33" s="27" t="s">
        <v>168</v>
      </c>
      <c r="T33" s="27" t="s">
        <v>168</v>
      </c>
      <c r="U33" s="28" t="s">
        <v>168</v>
      </c>
    </row>
    <row r="34" spans="1:21">
      <c r="A34" s="124" t="s">
        <v>185</v>
      </c>
      <c r="B34" s="128">
        <v>17558</v>
      </c>
      <c r="C34" s="18">
        <v>17025</v>
      </c>
      <c r="D34" s="19">
        <v>17871</v>
      </c>
      <c r="E34" s="27">
        <v>9.893940764270015E-2</v>
      </c>
      <c r="F34" s="27">
        <v>9.2304584417652408E-2</v>
      </c>
      <c r="G34" s="28">
        <v>9.4706329033560355E-2</v>
      </c>
      <c r="I34" s="117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17">
        <v>17558</v>
      </c>
      <c r="Q34" s="18">
        <v>17025</v>
      </c>
      <c r="R34" s="19">
        <v>17871</v>
      </c>
      <c r="S34" s="27">
        <v>0.23024786593221994</v>
      </c>
      <c r="T34" s="27">
        <v>0.2170749567156999</v>
      </c>
      <c r="U34" s="28">
        <v>0.22715674018447349</v>
      </c>
    </row>
    <row r="35" spans="1:21">
      <c r="A35" s="124" t="s">
        <v>186</v>
      </c>
      <c r="B35" s="128">
        <v>72414</v>
      </c>
      <c r="C35" s="18">
        <v>67759</v>
      </c>
      <c r="D35" s="19">
        <v>80893</v>
      </c>
      <c r="E35" s="27">
        <v>0.40805321021975671</v>
      </c>
      <c r="F35" s="27">
        <v>0.36736953512808868</v>
      </c>
      <c r="G35" s="28">
        <v>0.42868776646588319</v>
      </c>
      <c r="I35" s="117">
        <v>0</v>
      </c>
      <c r="J35" s="18">
        <v>0</v>
      </c>
      <c r="K35" s="19">
        <v>0</v>
      </c>
      <c r="L35" s="27" t="s">
        <v>168</v>
      </c>
      <c r="M35" s="27" t="s">
        <v>168</v>
      </c>
      <c r="N35" s="28" t="s">
        <v>168</v>
      </c>
      <c r="P35" s="117">
        <v>72414</v>
      </c>
      <c r="Q35" s="18">
        <v>67759</v>
      </c>
      <c r="R35" s="19">
        <v>80893</v>
      </c>
      <c r="S35" s="27">
        <v>0.9496052490953284</v>
      </c>
      <c r="T35" s="27">
        <v>0.86395195254620316</v>
      </c>
      <c r="U35" s="28">
        <v>1.028223948505546</v>
      </c>
    </row>
    <row r="36" spans="1:21">
      <c r="A36" s="124" t="s">
        <v>187</v>
      </c>
      <c r="B36" s="128">
        <v>96668</v>
      </c>
      <c r="C36" s="18">
        <v>111515</v>
      </c>
      <c r="D36" s="19">
        <v>97418</v>
      </c>
      <c r="E36" s="27">
        <v>0.54472460747263574</v>
      </c>
      <c r="F36" s="27">
        <v>0.60460180507104311</v>
      </c>
      <c r="G36" s="28">
        <v>0.51626104648824256</v>
      </c>
      <c r="I36" s="117">
        <v>0</v>
      </c>
      <c r="J36" s="18">
        <v>0</v>
      </c>
      <c r="K36" s="19">
        <v>0</v>
      </c>
      <c r="L36" s="27" t="s">
        <v>168</v>
      </c>
      <c r="M36" s="27" t="s">
        <v>168</v>
      </c>
      <c r="N36" s="28" t="s">
        <v>168</v>
      </c>
      <c r="P36" s="117">
        <v>96668</v>
      </c>
      <c r="Q36" s="18">
        <v>111515</v>
      </c>
      <c r="R36" s="19">
        <v>97418</v>
      </c>
      <c r="S36" s="27">
        <v>1.267661504951352</v>
      </c>
      <c r="T36" s="27">
        <v>1.4218569044435403</v>
      </c>
      <c r="U36" s="28">
        <v>1.2382717987404757</v>
      </c>
    </row>
    <row r="37" spans="1:21">
      <c r="A37" s="124" t="s">
        <v>188</v>
      </c>
      <c r="B37" s="128">
        <v>0</v>
      </c>
      <c r="C37" s="18">
        <v>181767</v>
      </c>
      <c r="D37" s="19">
        <v>213466</v>
      </c>
      <c r="E37" s="27" t="s">
        <v>168</v>
      </c>
      <c r="F37" s="27">
        <v>0.98548765908037739</v>
      </c>
      <c r="G37" s="28">
        <v>1.1312506985327064</v>
      </c>
      <c r="I37" s="117">
        <v>0</v>
      </c>
      <c r="J37" s="18">
        <v>119918</v>
      </c>
      <c r="K37" s="19">
        <v>140561</v>
      </c>
      <c r="L37" s="27" t="s">
        <v>168</v>
      </c>
      <c r="M37" s="27">
        <v>1.1311463008201326</v>
      </c>
      <c r="N37" s="28">
        <v>1.2775188100036936</v>
      </c>
      <c r="P37" s="117">
        <v>0</v>
      </c>
      <c r="Q37" s="18">
        <v>61849</v>
      </c>
      <c r="R37" s="19">
        <v>72905</v>
      </c>
      <c r="S37" s="27" t="s">
        <v>168</v>
      </c>
      <c r="T37" s="27">
        <v>0.78859729796824218</v>
      </c>
      <c r="U37" s="28">
        <v>0.92668916922103073</v>
      </c>
    </row>
    <row r="38" spans="1:21" ht="13.5" thickBot="1">
      <c r="A38" s="127" t="s">
        <v>4</v>
      </c>
      <c r="B38" s="129">
        <v>17746215</v>
      </c>
      <c r="C38" s="21">
        <v>18444371</v>
      </c>
      <c r="D38" s="22">
        <v>18869911</v>
      </c>
      <c r="E38" s="23">
        <v>100</v>
      </c>
      <c r="F38" s="23">
        <v>100</v>
      </c>
      <c r="G38" s="48">
        <v>100</v>
      </c>
      <c r="I38" s="118">
        <v>10120520</v>
      </c>
      <c r="J38" s="21">
        <v>10601458</v>
      </c>
      <c r="K38" s="22">
        <v>11002656</v>
      </c>
      <c r="L38" s="23">
        <v>100</v>
      </c>
      <c r="M38" s="23">
        <v>100</v>
      </c>
      <c r="N38" s="48">
        <v>100</v>
      </c>
      <c r="P38" s="118">
        <v>7625695</v>
      </c>
      <c r="Q38" s="21">
        <v>7842913</v>
      </c>
      <c r="R38" s="22">
        <v>7867255</v>
      </c>
      <c r="S38" s="23">
        <v>100</v>
      </c>
      <c r="T38" s="23">
        <v>100</v>
      </c>
      <c r="U38" s="48">
        <v>100</v>
      </c>
    </row>
    <row r="39" spans="1:21">
      <c r="I39" s="125"/>
    </row>
    <row r="40" spans="1:21" ht="16.5" thickBot="1">
      <c r="A40" s="5" t="s">
        <v>115</v>
      </c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>
      <c r="A41" s="130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>
      <c r="A42" s="131" t="s">
        <v>3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I43" s="117">
        <v>554109</v>
      </c>
      <c r="J43" s="18">
        <v>535043</v>
      </c>
      <c r="K43" s="19">
        <v>522685</v>
      </c>
      <c r="L43" s="27">
        <v>15.190661499933519</v>
      </c>
      <c r="M43" s="27">
        <v>14.480953663319173</v>
      </c>
      <c r="N43" s="28">
        <v>14.011575228260927</v>
      </c>
      <c r="P43" s="117">
        <v>3092577</v>
      </c>
      <c r="Q43" s="18">
        <v>2840254</v>
      </c>
      <c r="R43" s="19">
        <v>2992908</v>
      </c>
      <c r="S43" s="27">
        <v>38.328621230193548</v>
      </c>
      <c r="T43" s="27">
        <v>35.387854828079</v>
      </c>
      <c r="U43" s="28">
        <v>35.797495964135855</v>
      </c>
    </row>
    <row r="44" spans="1:21">
      <c r="A44" s="17" t="s">
        <v>160</v>
      </c>
      <c r="I44" s="117">
        <v>79594</v>
      </c>
      <c r="J44" s="18">
        <v>85754</v>
      </c>
      <c r="K44" s="19">
        <v>98950</v>
      </c>
      <c r="L44" s="27">
        <v>2.1820355046131872</v>
      </c>
      <c r="M44" s="27">
        <v>2.320934393019388</v>
      </c>
      <c r="N44" s="28">
        <v>2.6525447809606528</v>
      </c>
      <c r="P44" s="117">
        <v>500</v>
      </c>
      <c r="Q44" s="18">
        <v>512</v>
      </c>
      <c r="R44" s="19">
        <v>557</v>
      </c>
      <c r="S44" s="27">
        <v>6.1968741975047918E-3</v>
      </c>
      <c r="T44" s="27">
        <v>6.3792117437301192E-3</v>
      </c>
      <c r="U44" s="28">
        <v>6.6621510758177911E-3</v>
      </c>
    </row>
    <row r="45" spans="1:21">
      <c r="A45" s="17" t="s">
        <v>84</v>
      </c>
      <c r="I45" s="117">
        <v>804561</v>
      </c>
      <c r="J45" s="18">
        <v>797241</v>
      </c>
      <c r="K45" s="19">
        <v>806733</v>
      </c>
      <c r="L45" s="27">
        <v>22.056696077934149</v>
      </c>
      <c r="M45" s="27">
        <v>21.577349819543926</v>
      </c>
      <c r="N45" s="28">
        <v>21.626027375227189</v>
      </c>
      <c r="P45" s="117">
        <v>2384126</v>
      </c>
      <c r="Q45" s="18">
        <v>2377005</v>
      </c>
      <c r="R45" s="19">
        <v>2415123</v>
      </c>
      <c r="S45" s="27">
        <v>29.548257786000615</v>
      </c>
      <c r="T45" s="27">
        <v>29.616051193174243</v>
      </c>
      <c r="U45" s="28">
        <v>28.886740202302139</v>
      </c>
    </row>
    <row r="46" spans="1:21">
      <c r="A46" s="17" t="s">
        <v>86</v>
      </c>
      <c r="I46" s="117">
        <v>431236</v>
      </c>
      <c r="J46" s="18">
        <v>432197</v>
      </c>
      <c r="K46" s="19">
        <v>427207</v>
      </c>
      <c r="L46" s="27">
        <v>11.822150700647944</v>
      </c>
      <c r="M46" s="27">
        <v>11.697423815329902</v>
      </c>
      <c r="N46" s="28">
        <v>11.45210407518805</v>
      </c>
      <c r="P46" s="117">
        <v>936454</v>
      </c>
      <c r="Q46" s="18">
        <v>916193</v>
      </c>
      <c r="R46" s="19">
        <v>955477</v>
      </c>
      <c r="S46" s="27">
        <v>11.606175259500304</v>
      </c>
      <c r="T46" s="27">
        <v>11.415213174069002</v>
      </c>
      <c r="U46" s="28">
        <v>11.428244386838699</v>
      </c>
    </row>
    <row r="47" spans="1:21">
      <c r="A47" s="17" t="s">
        <v>161</v>
      </c>
      <c r="I47" s="117">
        <v>1078683</v>
      </c>
      <c r="J47" s="18">
        <v>1085453</v>
      </c>
      <c r="K47" s="19">
        <v>1089584</v>
      </c>
      <c r="L47" s="27">
        <v>29.571633593269173</v>
      </c>
      <c r="M47" s="27">
        <v>29.377815608672176</v>
      </c>
      <c r="N47" s="28">
        <v>29.208391638385365</v>
      </c>
      <c r="P47" s="117">
        <v>193968</v>
      </c>
      <c r="Q47" s="18">
        <v>200447</v>
      </c>
      <c r="R47" s="19">
        <v>232985</v>
      </c>
      <c r="S47" s="27">
        <v>2.4039905886832189</v>
      </c>
      <c r="T47" s="27">
        <v>2.497448938272405</v>
      </c>
      <c r="U47" s="28">
        <v>2.7866809127457954</v>
      </c>
    </row>
    <row r="48" spans="1:21">
      <c r="A48" s="17" t="s">
        <v>162</v>
      </c>
      <c r="I48" s="117">
        <v>69779</v>
      </c>
      <c r="J48" s="18">
        <v>71167</v>
      </c>
      <c r="K48" s="19">
        <v>72210</v>
      </c>
      <c r="L48" s="27">
        <v>1.9129614729301654</v>
      </c>
      <c r="M48" s="27">
        <v>1.9261368326609929</v>
      </c>
      <c r="N48" s="28">
        <v>1.9357277274701237</v>
      </c>
      <c r="P48" s="117">
        <v>362</v>
      </c>
      <c r="Q48" s="18">
        <v>440</v>
      </c>
      <c r="R48" s="19">
        <v>0</v>
      </c>
      <c r="S48" s="27">
        <v>4.4865369189934692E-3</v>
      </c>
      <c r="T48" s="27">
        <v>5.4821350922680716E-3</v>
      </c>
      <c r="U48" s="28" t="s">
        <v>168</v>
      </c>
    </row>
    <row r="49" spans="1:21">
      <c r="A49" s="17" t="s">
        <v>163</v>
      </c>
      <c r="I49" s="117">
        <v>74633</v>
      </c>
      <c r="J49" s="18">
        <v>63809</v>
      </c>
      <c r="K49" s="19">
        <v>66069</v>
      </c>
      <c r="L49" s="27">
        <v>2.0460318091287788</v>
      </c>
      <c r="M49" s="27">
        <v>1.7269923581894038</v>
      </c>
      <c r="N49" s="28">
        <v>1.7711064288356682</v>
      </c>
      <c r="P49" s="117">
        <v>193949</v>
      </c>
      <c r="Q49" s="18">
        <v>238799</v>
      </c>
      <c r="R49" s="19">
        <v>221946</v>
      </c>
      <c r="S49" s="27">
        <v>2.4037551074637138</v>
      </c>
      <c r="T49" s="27">
        <v>2.9752917679511892</v>
      </c>
      <c r="U49" s="28">
        <v>2.6546459293957909</v>
      </c>
    </row>
    <row r="50" spans="1:21">
      <c r="A50" s="17" t="s">
        <v>164</v>
      </c>
      <c r="I50" s="117">
        <v>492</v>
      </c>
      <c r="J50" s="18">
        <v>0</v>
      </c>
      <c r="K50" s="19">
        <v>0</v>
      </c>
      <c r="L50" s="27">
        <v>1.3487969800106643E-2</v>
      </c>
      <c r="M50" s="27" t="s">
        <v>168</v>
      </c>
      <c r="N50" s="28" t="s">
        <v>168</v>
      </c>
      <c r="P50" s="117">
        <v>0</v>
      </c>
      <c r="Q50" s="18">
        <v>0</v>
      </c>
      <c r="R50" s="19">
        <v>0</v>
      </c>
      <c r="S50" s="27" t="s">
        <v>168</v>
      </c>
      <c r="T50" s="27" t="s">
        <v>168</v>
      </c>
      <c r="U50" s="28" t="s">
        <v>168</v>
      </c>
    </row>
    <row r="51" spans="1:21">
      <c r="A51" s="17" t="s">
        <v>165</v>
      </c>
      <c r="I51" s="117">
        <v>16274</v>
      </c>
      <c r="J51" s="18">
        <v>20764</v>
      </c>
      <c r="K51" s="19">
        <v>24675</v>
      </c>
      <c r="L51" s="27">
        <v>0.44614475716856811</v>
      </c>
      <c r="M51" s="27">
        <v>0.5619782370111549</v>
      </c>
      <c r="N51" s="28">
        <v>0.66146076271050136</v>
      </c>
      <c r="P51" s="117">
        <v>596764</v>
      </c>
      <c r="Q51" s="18">
        <v>649389</v>
      </c>
      <c r="R51" s="19">
        <v>673191</v>
      </c>
      <c r="S51" s="27">
        <v>7.3961428671994991</v>
      </c>
      <c r="T51" s="27">
        <v>8.090995966892887</v>
      </c>
      <c r="U51" s="28">
        <v>8.0518853588525214</v>
      </c>
    </row>
    <row r="52" spans="1:21">
      <c r="A52" s="17" t="s">
        <v>166</v>
      </c>
      <c r="I52" s="117">
        <v>225232</v>
      </c>
      <c r="J52" s="18">
        <v>252111</v>
      </c>
      <c r="K52" s="19">
        <v>232582</v>
      </c>
      <c r="L52" s="27">
        <v>6.1746390528813402</v>
      </c>
      <c r="M52" s="27">
        <v>6.8233912209169363</v>
      </c>
      <c r="N52" s="28">
        <v>6.2348071778210263</v>
      </c>
      <c r="P52" s="117">
        <v>2674</v>
      </c>
      <c r="Q52" s="18">
        <v>2518</v>
      </c>
      <c r="R52" s="19">
        <v>2216</v>
      </c>
      <c r="S52" s="27">
        <v>3.3140883208255624E-2</v>
      </c>
      <c r="T52" s="27">
        <v>3.1372764005297739E-2</v>
      </c>
      <c r="U52" s="28">
        <v>2.6505075016179935E-2</v>
      </c>
    </row>
    <row r="53" spans="1:21">
      <c r="A53" s="17" t="s">
        <v>167</v>
      </c>
      <c r="I53" s="117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17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>
      <c r="A54" s="17" t="s">
        <v>169</v>
      </c>
      <c r="I54" s="117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17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>
      <c r="A55" s="17" t="s">
        <v>170</v>
      </c>
      <c r="I55" s="117">
        <v>115858</v>
      </c>
      <c r="J55" s="18">
        <v>118334</v>
      </c>
      <c r="K55" s="19">
        <v>118524</v>
      </c>
      <c r="L55" s="27">
        <v>3.1761975713429988</v>
      </c>
      <c r="M55" s="27">
        <v>3.2027129983855711</v>
      </c>
      <c r="N55" s="28">
        <v>3.1772634423302719</v>
      </c>
      <c r="P55" s="117">
        <v>185981</v>
      </c>
      <c r="Q55" s="18">
        <v>191047</v>
      </c>
      <c r="R55" s="19">
        <v>201313</v>
      </c>
      <c r="S55" s="27">
        <v>2.3050017202522772</v>
      </c>
      <c r="T55" s="27">
        <v>2.3803305976648597</v>
      </c>
      <c r="U55" s="28">
        <v>2.4078592810163499</v>
      </c>
    </row>
    <row r="56" spans="1:21">
      <c r="A56" s="17" t="s">
        <v>171</v>
      </c>
      <c r="I56" s="117">
        <v>0</v>
      </c>
      <c r="J56" s="18">
        <v>0</v>
      </c>
      <c r="K56" s="19">
        <v>0</v>
      </c>
      <c r="L56" s="27" t="s">
        <v>168</v>
      </c>
      <c r="M56" s="27" t="s">
        <v>168</v>
      </c>
      <c r="N56" s="28" t="s">
        <v>168</v>
      </c>
      <c r="P56" s="117">
        <v>0</v>
      </c>
      <c r="Q56" s="18">
        <v>0</v>
      </c>
      <c r="R56" s="19">
        <v>0</v>
      </c>
      <c r="S56" s="27" t="s">
        <v>168</v>
      </c>
      <c r="T56" s="27" t="s">
        <v>168</v>
      </c>
      <c r="U56" s="28" t="s">
        <v>168</v>
      </c>
    </row>
    <row r="57" spans="1:21">
      <c r="A57" s="17" t="s">
        <v>172</v>
      </c>
      <c r="I57" s="117">
        <v>34270</v>
      </c>
      <c r="J57" s="18">
        <v>35479</v>
      </c>
      <c r="K57" s="19">
        <v>46028</v>
      </c>
      <c r="L57" s="27">
        <v>0.93949740863750941</v>
      </c>
      <c r="M57" s="27">
        <v>0.96024012092654421</v>
      </c>
      <c r="N57" s="28">
        <v>1.2338689356044157</v>
      </c>
      <c r="P57" s="117">
        <v>69077</v>
      </c>
      <c r="Q57" s="18">
        <v>60508</v>
      </c>
      <c r="R57" s="19">
        <v>55759</v>
      </c>
      <c r="S57" s="27">
        <v>0.85612295788207693</v>
      </c>
      <c r="T57" s="27">
        <v>0.75389325037035559</v>
      </c>
      <c r="U57" s="28">
        <v>0.66692079324331099</v>
      </c>
    </row>
    <row r="58" spans="1:21">
      <c r="A58" s="17" t="s">
        <v>173</v>
      </c>
      <c r="I58" s="117">
        <v>0</v>
      </c>
      <c r="J58" s="18">
        <v>0</v>
      </c>
      <c r="K58" s="19">
        <v>0</v>
      </c>
      <c r="L58" s="27" t="s">
        <v>168</v>
      </c>
      <c r="M58" s="27" t="s">
        <v>168</v>
      </c>
      <c r="N58" s="28" t="s">
        <v>168</v>
      </c>
      <c r="P58" s="117">
        <v>41645</v>
      </c>
      <c r="Q58" s="18">
        <v>111</v>
      </c>
      <c r="R58" s="19">
        <v>105</v>
      </c>
      <c r="S58" s="27">
        <v>0.51613765191017402</v>
      </c>
      <c r="T58" s="27">
        <v>1.3829931710039908E-3</v>
      </c>
      <c r="U58" s="28">
        <v>1.255881262048237E-3</v>
      </c>
    </row>
    <row r="59" spans="1:21">
      <c r="A59" s="17" t="s">
        <v>174</v>
      </c>
      <c r="I59" s="117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17">
        <v>91194</v>
      </c>
      <c r="Q59" s="18">
        <v>94816</v>
      </c>
      <c r="R59" s="19">
        <v>101964</v>
      </c>
      <c r="S59" s="27">
        <v>1.1302354911345038</v>
      </c>
      <c r="T59" s="27">
        <v>1.1813502747920215</v>
      </c>
      <c r="U59" s="28">
        <v>1.2195683524141567</v>
      </c>
    </row>
    <row r="60" spans="1:21">
      <c r="A60" s="17" t="s">
        <v>175</v>
      </c>
      <c r="I60" s="117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17">
        <v>13230</v>
      </c>
      <c r="Q60" s="18">
        <v>14822</v>
      </c>
      <c r="R60" s="19">
        <v>16813</v>
      </c>
      <c r="S60" s="27">
        <v>0.16396929126597679</v>
      </c>
      <c r="T60" s="27">
        <v>0.18467319622181216</v>
      </c>
      <c r="U60" s="28">
        <v>0.20109649198873342</v>
      </c>
    </row>
    <row r="61" spans="1:21">
      <c r="A61" s="17" t="s">
        <v>176</v>
      </c>
      <c r="I61" s="117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17">
        <v>0</v>
      </c>
      <c r="Q61" s="18">
        <v>0</v>
      </c>
      <c r="R61" s="19">
        <v>0</v>
      </c>
      <c r="S61" s="27" t="s">
        <v>168</v>
      </c>
      <c r="T61" s="27" t="s">
        <v>168</v>
      </c>
      <c r="U61" s="28" t="s">
        <v>168</v>
      </c>
    </row>
    <row r="62" spans="1:21">
      <c r="A62" s="17" t="s">
        <v>177</v>
      </c>
      <c r="I62" s="117">
        <v>11025</v>
      </c>
      <c r="J62" s="18">
        <v>0</v>
      </c>
      <c r="K62" s="19">
        <v>0</v>
      </c>
      <c r="L62" s="27">
        <v>0.30224566472799946</v>
      </c>
      <c r="M62" s="27" t="s">
        <v>168</v>
      </c>
      <c r="N62" s="28" t="s">
        <v>168</v>
      </c>
      <c r="P62" s="117">
        <v>1997</v>
      </c>
      <c r="Q62" s="18">
        <v>0</v>
      </c>
      <c r="R62" s="19">
        <v>0</v>
      </c>
      <c r="S62" s="27">
        <v>2.4750315544834138E-2</v>
      </c>
      <c r="T62" s="27" t="s">
        <v>168</v>
      </c>
      <c r="U62" s="28" t="s">
        <v>168</v>
      </c>
    </row>
    <row r="63" spans="1:21">
      <c r="A63" s="17" t="s">
        <v>178</v>
      </c>
      <c r="I63" s="117">
        <v>0</v>
      </c>
      <c r="J63" s="18">
        <v>0</v>
      </c>
      <c r="K63" s="19">
        <v>0</v>
      </c>
      <c r="L63" s="27" t="s">
        <v>168</v>
      </c>
      <c r="M63" s="27" t="s">
        <v>168</v>
      </c>
      <c r="N63" s="28" t="s">
        <v>168</v>
      </c>
      <c r="P63" s="117">
        <v>0</v>
      </c>
      <c r="Q63" s="18">
        <v>0</v>
      </c>
      <c r="R63" s="19">
        <v>0</v>
      </c>
      <c r="S63" s="27" t="s">
        <v>168</v>
      </c>
      <c r="T63" s="27" t="s">
        <v>168</v>
      </c>
      <c r="U63" s="28" t="s">
        <v>168</v>
      </c>
    </row>
    <row r="64" spans="1:21">
      <c r="A64" s="17" t="s">
        <v>179</v>
      </c>
      <c r="I64" s="117">
        <v>132166</v>
      </c>
      <c r="J64" s="18">
        <v>142997</v>
      </c>
      <c r="K64" s="19">
        <v>156626</v>
      </c>
      <c r="L64" s="27">
        <v>3.6232744239855581</v>
      </c>
      <c r="M64" s="27">
        <v>3.8702177787461043</v>
      </c>
      <c r="N64" s="28">
        <v>4.1986607262530891</v>
      </c>
      <c r="P64" s="117">
        <v>43481</v>
      </c>
      <c r="Q64" s="18">
        <v>53375</v>
      </c>
      <c r="R64" s="19">
        <v>63215</v>
      </c>
      <c r="S64" s="27">
        <v>0.53889257396341173</v>
      </c>
      <c r="T64" s="27">
        <v>0.66502036488592797</v>
      </c>
      <c r="U64" s="28">
        <v>0.75610032362266011</v>
      </c>
    </row>
    <row r="65" spans="1:21">
      <c r="A65" s="17" t="s">
        <v>180</v>
      </c>
      <c r="I65" s="117">
        <v>6701</v>
      </c>
      <c r="J65" s="18">
        <v>7828</v>
      </c>
      <c r="K65" s="19">
        <v>8434</v>
      </c>
      <c r="L65" s="27">
        <v>0.18370505209454188</v>
      </c>
      <c r="M65" s="27">
        <v>0.21186503753242727</v>
      </c>
      <c r="N65" s="28">
        <v>0.2260895672826897</v>
      </c>
      <c r="P65" s="117">
        <v>64982</v>
      </c>
      <c r="Q65" s="18">
        <v>72366</v>
      </c>
      <c r="R65" s="19">
        <v>79560</v>
      </c>
      <c r="S65" s="27">
        <v>0.80537055820451275</v>
      </c>
      <c r="T65" s="27">
        <v>0.90163679110698014</v>
      </c>
      <c r="U65" s="28">
        <v>0.95159917341483569</v>
      </c>
    </row>
    <row r="66" spans="1:21">
      <c r="A66" s="17" t="s">
        <v>181</v>
      </c>
      <c r="I66" s="117">
        <v>12267</v>
      </c>
      <c r="J66" s="18">
        <v>11867</v>
      </c>
      <c r="K66" s="19">
        <v>12250</v>
      </c>
      <c r="L66" s="27">
        <v>0.33629456410143937</v>
      </c>
      <c r="M66" s="27">
        <v>0.32118068477226808</v>
      </c>
      <c r="N66" s="28">
        <v>0.32838477581372405</v>
      </c>
      <c r="P66" s="117">
        <v>56455</v>
      </c>
      <c r="Q66" s="18">
        <v>31380</v>
      </c>
      <c r="R66" s="19">
        <v>47671</v>
      </c>
      <c r="S66" s="27">
        <v>0.69968906564026601</v>
      </c>
      <c r="T66" s="27">
        <v>0.39097590726220927</v>
      </c>
      <c r="U66" s="28">
        <v>0.57018205374382391</v>
      </c>
    </row>
    <row r="67" spans="1:21">
      <c r="A67" s="17" t="s">
        <v>182</v>
      </c>
      <c r="I67" s="117">
        <v>0</v>
      </c>
      <c r="J67" s="18">
        <v>0</v>
      </c>
      <c r="K67" s="19">
        <v>0</v>
      </c>
      <c r="L67" s="27" t="s">
        <v>168</v>
      </c>
      <c r="M67" s="27" t="s">
        <v>168</v>
      </c>
      <c r="N67" s="28" t="s">
        <v>168</v>
      </c>
      <c r="P67" s="117">
        <v>0</v>
      </c>
      <c r="Q67" s="18">
        <v>0</v>
      </c>
      <c r="R67" s="19">
        <v>0</v>
      </c>
      <c r="S67" s="27" t="s">
        <v>168</v>
      </c>
      <c r="T67" s="27" t="s">
        <v>168</v>
      </c>
      <c r="U67" s="28" t="s">
        <v>168</v>
      </c>
    </row>
    <row r="68" spans="1:21">
      <c r="A68" s="17" t="s">
        <v>183</v>
      </c>
      <c r="I68" s="117">
        <v>815</v>
      </c>
      <c r="J68" s="18">
        <v>2883</v>
      </c>
      <c r="K68" s="19">
        <v>5519</v>
      </c>
      <c r="L68" s="27">
        <v>2.2342876803022181E-2</v>
      </c>
      <c r="M68" s="27">
        <v>7.8028475115736823E-2</v>
      </c>
      <c r="N68" s="28">
        <v>0.14794739409926067</v>
      </c>
      <c r="P68" s="117">
        <v>0</v>
      </c>
      <c r="Q68" s="18">
        <v>15</v>
      </c>
      <c r="R68" s="19">
        <v>70</v>
      </c>
      <c r="S68" s="27" t="s">
        <v>168</v>
      </c>
      <c r="T68" s="27">
        <v>1.8689096905459335E-4</v>
      </c>
      <c r="U68" s="28">
        <v>8.3725417469882469E-4</v>
      </c>
    </row>
    <row r="69" spans="1:21">
      <c r="A69" s="17" t="s">
        <v>184</v>
      </c>
      <c r="I69" s="117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17">
        <v>0</v>
      </c>
      <c r="Q69" s="18">
        <v>0</v>
      </c>
      <c r="R69" s="19">
        <v>0</v>
      </c>
      <c r="S69" s="27" t="s">
        <v>168</v>
      </c>
      <c r="T69" s="27" t="s">
        <v>168</v>
      </c>
      <c r="U69" s="28" t="s">
        <v>168</v>
      </c>
    </row>
    <row r="70" spans="1:21">
      <c r="A70" s="17" t="s">
        <v>185</v>
      </c>
      <c r="I70" s="117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17">
        <v>0</v>
      </c>
      <c r="Q70" s="18">
        <v>0</v>
      </c>
      <c r="R70" s="19">
        <v>182</v>
      </c>
      <c r="S70" s="27" t="s">
        <v>168</v>
      </c>
      <c r="T70" s="27" t="s">
        <v>168</v>
      </c>
      <c r="U70" s="28">
        <v>2.1768608542169442E-3</v>
      </c>
    </row>
    <row r="71" spans="1:21">
      <c r="A71" s="17" t="s">
        <v>186</v>
      </c>
      <c r="I71" s="117">
        <v>0</v>
      </c>
      <c r="J71" s="18">
        <v>0</v>
      </c>
      <c r="K71" s="19">
        <v>0</v>
      </c>
      <c r="L71" s="27" t="s">
        <v>168</v>
      </c>
      <c r="M71" s="27" t="s">
        <v>168</v>
      </c>
      <c r="N71" s="28" t="s">
        <v>168</v>
      </c>
      <c r="P71" s="117">
        <v>97541</v>
      </c>
      <c r="Q71" s="18">
        <v>101620</v>
      </c>
      <c r="R71" s="19">
        <v>135906</v>
      </c>
      <c r="S71" s="27">
        <v>1.2088986121976297</v>
      </c>
      <c r="T71" s="27">
        <v>1.266124018355185</v>
      </c>
      <c r="U71" s="28">
        <v>1.6255409409516925</v>
      </c>
    </row>
    <row r="72" spans="1:21">
      <c r="A72" s="17" t="s">
        <v>187</v>
      </c>
      <c r="I72" s="117">
        <v>0</v>
      </c>
      <c r="J72" s="18">
        <v>0</v>
      </c>
      <c r="K72" s="19">
        <v>0</v>
      </c>
      <c r="L72" s="27" t="s">
        <v>168</v>
      </c>
      <c r="M72" s="27" t="s">
        <v>168</v>
      </c>
      <c r="N72" s="28" t="s">
        <v>168</v>
      </c>
      <c r="P72" s="117">
        <v>1627</v>
      </c>
      <c r="Q72" s="18">
        <v>154354</v>
      </c>
      <c r="R72" s="19">
        <v>158351</v>
      </c>
      <c r="S72" s="27">
        <v>2.0164628638680591E-2</v>
      </c>
      <c r="T72" s="27">
        <v>1.9231579091635134</v>
      </c>
      <c r="U72" s="28">
        <v>1.8940005116819085</v>
      </c>
    </row>
    <row r="73" spans="1:21">
      <c r="A73" s="17" t="s">
        <v>188</v>
      </c>
      <c r="I73" s="117">
        <v>0</v>
      </c>
      <c r="J73" s="18">
        <v>31878</v>
      </c>
      <c r="K73" s="19">
        <v>42304</v>
      </c>
      <c r="L73" s="27" t="s">
        <v>168</v>
      </c>
      <c r="M73" s="27">
        <v>0.8627789558582929</v>
      </c>
      <c r="N73" s="28">
        <v>1.1340399637570435</v>
      </c>
      <c r="P73" s="117">
        <v>0</v>
      </c>
      <c r="Q73" s="18">
        <v>26099</v>
      </c>
      <c r="R73" s="19">
        <v>5351</v>
      </c>
      <c r="S73" s="27" t="s">
        <v>168</v>
      </c>
      <c r="T73" s="27">
        <v>0.32517782675705542</v>
      </c>
      <c r="U73" s="28">
        <v>6.4002101268763018E-2</v>
      </c>
    </row>
    <row r="74" spans="1:21" ht="13.5" thickBot="1">
      <c r="A74" s="20" t="s">
        <v>4</v>
      </c>
      <c r="I74" s="118">
        <v>3647695</v>
      </c>
      <c r="J74" s="21">
        <v>3694805</v>
      </c>
      <c r="K74" s="22">
        <v>3730380</v>
      </c>
      <c r="L74" s="23">
        <v>100</v>
      </c>
      <c r="M74" s="23">
        <v>100</v>
      </c>
      <c r="N74" s="48">
        <v>100</v>
      </c>
      <c r="P74" s="118">
        <v>8068584</v>
      </c>
      <c r="Q74" s="21">
        <v>8026070</v>
      </c>
      <c r="R74" s="22">
        <v>8360663</v>
      </c>
      <c r="S74" s="23">
        <v>100</v>
      </c>
      <c r="T74" s="23">
        <v>100</v>
      </c>
      <c r="U74" s="48">
        <v>100</v>
      </c>
    </row>
    <row r="75" spans="1:21">
      <c r="A75" s="50"/>
      <c r="I75" s="50"/>
      <c r="J75" s="50"/>
      <c r="K75" s="50"/>
      <c r="L75" s="50"/>
      <c r="M75" s="50"/>
      <c r="N75" s="50"/>
    </row>
    <row r="76" spans="1:21">
      <c r="A76" s="61" t="s">
        <v>157</v>
      </c>
      <c r="B76" s="126"/>
      <c r="C76" s="126"/>
      <c r="D76" s="126"/>
      <c r="E76" s="126"/>
      <c r="F76" s="126"/>
      <c r="G76" s="126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115"/>
      <c r="U76" s="176">
        <v>10</v>
      </c>
    </row>
    <row r="77" spans="1:21">
      <c r="A77" s="26" t="s">
        <v>158</v>
      </c>
      <c r="T77" s="25"/>
      <c r="U77" s="175"/>
    </row>
    <row r="82" ht="12.75" customHeight="1"/>
    <row r="83" ht="12.75" customHeight="1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116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1233539</v>
      </c>
      <c r="C7" s="18">
        <v>1310105</v>
      </c>
      <c r="D7" s="19">
        <v>1345776</v>
      </c>
      <c r="E7" s="82">
        <v>15.652582283537404</v>
      </c>
      <c r="F7" s="82">
        <v>15.383425816321822</v>
      </c>
      <c r="G7" s="83">
        <v>15.645023455747149</v>
      </c>
      <c r="I7" s="117">
        <v>426186</v>
      </c>
      <c r="J7" s="18">
        <v>462535</v>
      </c>
      <c r="K7" s="19">
        <v>487707</v>
      </c>
      <c r="L7" s="82">
        <v>17.672656160586776</v>
      </c>
      <c r="M7" s="82">
        <v>17.01261891380533</v>
      </c>
      <c r="N7" s="83">
        <v>17.322031731148311</v>
      </c>
      <c r="P7" s="117">
        <v>807353</v>
      </c>
      <c r="Q7" s="18">
        <v>847570</v>
      </c>
      <c r="R7" s="19">
        <v>858069</v>
      </c>
      <c r="S7" s="82">
        <v>14.761860183113306</v>
      </c>
      <c r="T7" s="82">
        <v>14.619413495148395</v>
      </c>
      <c r="U7" s="83">
        <v>14.829031387839064</v>
      </c>
    </row>
    <row r="8" spans="1:21">
      <c r="A8" s="17" t="s">
        <v>160</v>
      </c>
      <c r="B8" s="18">
        <v>614443</v>
      </c>
      <c r="C8" s="18">
        <v>633635</v>
      </c>
      <c r="D8" s="19">
        <v>672388</v>
      </c>
      <c r="E8" s="82">
        <v>7.7967697949100705</v>
      </c>
      <c r="F8" s="82">
        <v>7.4402257965011032</v>
      </c>
      <c r="G8" s="83">
        <v>7.8166990876363629</v>
      </c>
      <c r="I8" s="117">
        <v>298321</v>
      </c>
      <c r="J8" s="18">
        <v>304986</v>
      </c>
      <c r="K8" s="19">
        <v>310602</v>
      </c>
      <c r="L8" s="82">
        <v>12.37047781598271</v>
      </c>
      <c r="M8" s="82">
        <v>11.217768584098138</v>
      </c>
      <c r="N8" s="83">
        <v>11.031741803497033</v>
      </c>
      <c r="P8" s="117">
        <v>316122</v>
      </c>
      <c r="Q8" s="18">
        <v>328649</v>
      </c>
      <c r="R8" s="19">
        <v>361786</v>
      </c>
      <c r="S8" s="82">
        <v>5.7800599797190877</v>
      </c>
      <c r="T8" s="82">
        <v>5.6687419632207661</v>
      </c>
      <c r="U8" s="83">
        <v>6.2523362919307699</v>
      </c>
    </row>
    <row r="9" spans="1:21">
      <c r="A9" s="17" t="s">
        <v>84</v>
      </c>
      <c r="B9" s="18">
        <v>1739553</v>
      </c>
      <c r="C9" s="18">
        <v>1823203</v>
      </c>
      <c r="D9" s="19">
        <v>1834434</v>
      </c>
      <c r="E9" s="82">
        <v>22.073478397581546</v>
      </c>
      <c r="F9" s="82">
        <v>21.408290250472593</v>
      </c>
      <c r="G9" s="83">
        <v>21.325809761817766</v>
      </c>
      <c r="I9" s="117">
        <v>603402</v>
      </c>
      <c r="J9" s="18">
        <v>636244</v>
      </c>
      <c r="K9" s="19">
        <v>653277</v>
      </c>
      <c r="L9" s="82">
        <v>25.02127257256311</v>
      </c>
      <c r="M9" s="82">
        <v>23.401854363875508</v>
      </c>
      <c r="N9" s="83">
        <v>23.202629700269576</v>
      </c>
      <c r="P9" s="117">
        <v>1136151</v>
      </c>
      <c r="Q9" s="18">
        <v>1186959</v>
      </c>
      <c r="R9" s="19">
        <v>1181157</v>
      </c>
      <c r="S9" s="82">
        <v>20.773691568501469</v>
      </c>
      <c r="T9" s="82">
        <v>20.473405645301089</v>
      </c>
      <c r="U9" s="83">
        <v>20.412594123509678</v>
      </c>
    </row>
    <row r="10" spans="1:21">
      <c r="A10" s="17" t="s">
        <v>86</v>
      </c>
      <c r="B10" s="18">
        <v>1144661</v>
      </c>
      <c r="C10" s="18">
        <v>1086180</v>
      </c>
      <c r="D10" s="19">
        <v>1085616</v>
      </c>
      <c r="E10" s="82">
        <v>14.524794505286181</v>
      </c>
      <c r="F10" s="82">
        <v>12.754068912928686</v>
      </c>
      <c r="G10" s="83">
        <v>12.62059048752125</v>
      </c>
      <c r="I10" s="117">
        <v>186172</v>
      </c>
      <c r="J10" s="18">
        <v>207637</v>
      </c>
      <c r="K10" s="19">
        <v>214567</v>
      </c>
      <c r="L10" s="82">
        <v>7.719994891265225</v>
      </c>
      <c r="M10" s="82">
        <v>7.637149952772865</v>
      </c>
      <c r="N10" s="83">
        <v>7.6208387053236866</v>
      </c>
      <c r="P10" s="117">
        <v>958489</v>
      </c>
      <c r="Q10" s="18">
        <v>878543</v>
      </c>
      <c r="R10" s="19">
        <v>871049</v>
      </c>
      <c r="S10" s="82">
        <v>17.525271603687717</v>
      </c>
      <c r="T10" s="82">
        <v>15.153655025859994</v>
      </c>
      <c r="U10" s="83">
        <v>15.053349976920071</v>
      </c>
    </row>
    <row r="11" spans="1:21">
      <c r="A11" s="17" t="s">
        <v>161</v>
      </c>
      <c r="B11" s="18">
        <v>666600</v>
      </c>
      <c r="C11" s="18">
        <v>710791</v>
      </c>
      <c r="D11" s="19">
        <v>743966</v>
      </c>
      <c r="E11" s="82">
        <v>8.4585986743881101</v>
      </c>
      <c r="F11" s="82">
        <v>8.3462017314712966</v>
      </c>
      <c r="G11" s="83">
        <v>8.6488134134346151</v>
      </c>
      <c r="I11" s="117">
        <v>419132</v>
      </c>
      <c r="J11" s="18">
        <v>460666</v>
      </c>
      <c r="K11" s="19">
        <v>485459</v>
      </c>
      <c r="L11" s="82">
        <v>17.380147921093268</v>
      </c>
      <c r="M11" s="82">
        <v>16.943874743634634</v>
      </c>
      <c r="N11" s="83">
        <v>17.242188859646319</v>
      </c>
      <c r="P11" s="117">
        <v>247468</v>
      </c>
      <c r="Q11" s="18">
        <v>250125</v>
      </c>
      <c r="R11" s="19">
        <v>258507</v>
      </c>
      <c r="S11" s="82">
        <v>4.5247717117477535</v>
      </c>
      <c r="T11" s="82">
        <v>4.3143112668853218</v>
      </c>
      <c r="U11" s="83">
        <v>4.4674827047429906</v>
      </c>
    </row>
    <row r="12" spans="1:21">
      <c r="A12" s="17" t="s">
        <v>162</v>
      </c>
      <c r="B12" s="18">
        <v>24216</v>
      </c>
      <c r="C12" s="18">
        <v>25848</v>
      </c>
      <c r="D12" s="19">
        <v>26915</v>
      </c>
      <c r="E12" s="82">
        <v>0.30728086633510721</v>
      </c>
      <c r="F12" s="82">
        <v>0.30351062739267953</v>
      </c>
      <c r="G12" s="83">
        <v>0.31289442396909628</v>
      </c>
      <c r="I12" s="117">
        <v>24216</v>
      </c>
      <c r="J12" s="18">
        <v>25694</v>
      </c>
      <c r="K12" s="19">
        <v>26761</v>
      </c>
      <c r="L12" s="82">
        <v>1.0041649457860402</v>
      </c>
      <c r="M12" s="82">
        <v>0.94505762887416989</v>
      </c>
      <c r="N12" s="83">
        <v>0.95047824033130535</v>
      </c>
      <c r="P12" s="117">
        <v>0</v>
      </c>
      <c r="Q12" s="18">
        <v>154</v>
      </c>
      <c r="R12" s="19">
        <v>154</v>
      </c>
      <c r="S12" s="82" t="s">
        <v>168</v>
      </c>
      <c r="T12" s="82">
        <v>2.6562875966030567E-3</v>
      </c>
      <c r="U12" s="83">
        <v>2.6614069890966994E-3</v>
      </c>
    </row>
    <row r="13" spans="1:21">
      <c r="A13" s="17" t="s">
        <v>163</v>
      </c>
      <c r="B13" s="18">
        <v>396760</v>
      </c>
      <c r="C13" s="18">
        <v>530826</v>
      </c>
      <c r="D13" s="19">
        <v>547418</v>
      </c>
      <c r="E13" s="82">
        <v>5.0345538704623856</v>
      </c>
      <c r="F13" s="82">
        <v>6.2330289498741305</v>
      </c>
      <c r="G13" s="83">
        <v>6.363887786747715</v>
      </c>
      <c r="I13" s="117">
        <v>11239</v>
      </c>
      <c r="J13" s="18">
        <v>52369</v>
      </c>
      <c r="K13" s="19">
        <v>12490</v>
      </c>
      <c r="L13" s="82">
        <v>0.46604764724518111</v>
      </c>
      <c r="M13" s="82">
        <v>1.9261976713050284</v>
      </c>
      <c r="N13" s="83">
        <v>0.44361097200171906</v>
      </c>
      <c r="P13" s="117">
        <v>385521</v>
      </c>
      <c r="Q13" s="18">
        <v>478457</v>
      </c>
      <c r="R13" s="19">
        <v>534928</v>
      </c>
      <c r="S13" s="82">
        <v>7.0489700287904116</v>
      </c>
      <c r="T13" s="82">
        <v>8.252723341609796</v>
      </c>
      <c r="U13" s="83">
        <v>9.2445527133994752</v>
      </c>
    </row>
    <row r="14" spans="1:21">
      <c r="A14" s="17" t="s">
        <v>164</v>
      </c>
      <c r="B14" s="18">
        <v>500597</v>
      </c>
      <c r="C14" s="18">
        <v>542122</v>
      </c>
      <c r="D14" s="19">
        <v>519468</v>
      </c>
      <c r="E14" s="82">
        <v>6.352158896793676</v>
      </c>
      <c r="F14" s="82">
        <v>6.3656680727086901</v>
      </c>
      <c r="G14" s="83">
        <v>6.0389611974875912</v>
      </c>
      <c r="I14" s="117">
        <v>66</v>
      </c>
      <c r="J14" s="18">
        <v>0</v>
      </c>
      <c r="K14" s="19">
        <v>0</v>
      </c>
      <c r="L14" s="82">
        <v>2.7368222011016955E-3</v>
      </c>
      <c r="M14" s="82" t="s">
        <v>168</v>
      </c>
      <c r="N14" s="83" t="s">
        <v>168</v>
      </c>
      <c r="P14" s="117">
        <v>500531</v>
      </c>
      <c r="Q14" s="18">
        <v>542122</v>
      </c>
      <c r="R14" s="19">
        <v>519468</v>
      </c>
      <c r="S14" s="82">
        <v>9.1518439137699197</v>
      </c>
      <c r="T14" s="82">
        <v>9.3508567821145601</v>
      </c>
      <c r="U14" s="83">
        <v>8.9773751026758717</v>
      </c>
    </row>
    <row r="15" spans="1:21">
      <c r="A15" s="17" t="s">
        <v>165</v>
      </c>
      <c r="B15" s="18">
        <v>152780</v>
      </c>
      <c r="C15" s="18">
        <v>156701</v>
      </c>
      <c r="D15" s="19">
        <v>163719</v>
      </c>
      <c r="E15" s="82">
        <v>1.9386509233018532</v>
      </c>
      <c r="F15" s="82">
        <v>1.8400038232381724</v>
      </c>
      <c r="G15" s="83">
        <v>1.9032792939920666</v>
      </c>
      <c r="I15" s="117">
        <v>2953</v>
      </c>
      <c r="J15" s="18">
        <v>3848</v>
      </c>
      <c r="K15" s="19">
        <v>5240</v>
      </c>
      <c r="L15" s="82">
        <v>0.12245205999777736</v>
      </c>
      <c r="M15" s="82">
        <v>0.14153427866069143</v>
      </c>
      <c r="N15" s="83">
        <v>0.1861106079494802</v>
      </c>
      <c r="P15" s="117">
        <v>149827</v>
      </c>
      <c r="Q15" s="18">
        <v>152853</v>
      </c>
      <c r="R15" s="19">
        <v>158479</v>
      </c>
      <c r="S15" s="82">
        <v>2.739477311232283</v>
      </c>
      <c r="T15" s="82">
        <v>2.6365034285945912</v>
      </c>
      <c r="U15" s="83">
        <v>2.7388124560068561</v>
      </c>
    </row>
    <row r="16" spans="1:21">
      <c r="A16" s="17" t="s">
        <v>166</v>
      </c>
      <c r="B16" s="18">
        <v>634657</v>
      </c>
      <c r="C16" s="18">
        <v>776137</v>
      </c>
      <c r="D16" s="19">
        <v>667475</v>
      </c>
      <c r="E16" s="82">
        <v>8.0532686151982205</v>
      </c>
      <c r="F16" s="82">
        <v>9.1135030877697361</v>
      </c>
      <c r="G16" s="83">
        <v>7.7595840846655229</v>
      </c>
      <c r="I16" s="117">
        <v>92442</v>
      </c>
      <c r="J16" s="18">
        <v>183302</v>
      </c>
      <c r="K16" s="19">
        <v>190672</v>
      </c>
      <c r="L16" s="82">
        <v>3.8332926956703472</v>
      </c>
      <c r="M16" s="82">
        <v>6.7420780527708057</v>
      </c>
      <c r="N16" s="83">
        <v>6.7721530226991007</v>
      </c>
      <c r="P16" s="117">
        <v>542215</v>
      </c>
      <c r="Q16" s="18">
        <v>592835</v>
      </c>
      <c r="R16" s="19">
        <v>476803</v>
      </c>
      <c r="S16" s="82">
        <v>9.9140054216517211</v>
      </c>
      <c r="T16" s="82">
        <v>10.225586086572552</v>
      </c>
      <c r="U16" s="83">
        <v>8.240044393651127</v>
      </c>
    </row>
    <row r="17" spans="1:21">
      <c r="A17" s="17" t="s">
        <v>167</v>
      </c>
      <c r="B17" s="18">
        <v>97202</v>
      </c>
      <c r="C17" s="18">
        <v>97803</v>
      </c>
      <c r="D17" s="19">
        <v>109213</v>
      </c>
      <c r="E17" s="82">
        <v>1.2334124037621856</v>
      </c>
      <c r="F17" s="82">
        <v>1.1484157339401981</v>
      </c>
      <c r="G17" s="83">
        <v>1.2696317564531641</v>
      </c>
      <c r="I17" s="117">
        <v>97202</v>
      </c>
      <c r="J17" s="18">
        <v>97803</v>
      </c>
      <c r="K17" s="19">
        <v>109213</v>
      </c>
      <c r="L17" s="82">
        <v>4.030675630174045</v>
      </c>
      <c r="M17" s="82">
        <v>3.5973173222067576</v>
      </c>
      <c r="N17" s="83">
        <v>3.8789499667913323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44258</v>
      </c>
      <c r="C18" s="18">
        <v>43717</v>
      </c>
      <c r="D18" s="19">
        <v>42394</v>
      </c>
      <c r="E18" s="82">
        <v>0.5615971499115946</v>
      </c>
      <c r="F18" s="82">
        <v>0.51333078372507635</v>
      </c>
      <c r="G18" s="83">
        <v>0.49284214043269059</v>
      </c>
      <c r="I18" s="117">
        <v>43254</v>
      </c>
      <c r="J18" s="18">
        <v>43253</v>
      </c>
      <c r="K18" s="19">
        <v>41903</v>
      </c>
      <c r="L18" s="82">
        <v>1.7936137497947384</v>
      </c>
      <c r="M18" s="82">
        <v>1.5908997284071951</v>
      </c>
      <c r="N18" s="83">
        <v>1.4882810696387536</v>
      </c>
      <c r="P18" s="117">
        <v>1004</v>
      </c>
      <c r="Q18" s="18">
        <v>464</v>
      </c>
      <c r="R18" s="19">
        <v>491</v>
      </c>
      <c r="S18" s="82">
        <v>1.8357407012602616E-2</v>
      </c>
      <c r="T18" s="82">
        <v>8.0033600313234952E-3</v>
      </c>
      <c r="U18" s="83">
        <v>8.4853950106914249E-3</v>
      </c>
    </row>
    <row r="19" spans="1:21">
      <c r="A19" s="17" t="s">
        <v>170</v>
      </c>
      <c r="B19" s="18">
        <v>151338</v>
      </c>
      <c r="C19" s="18">
        <v>167630</v>
      </c>
      <c r="D19" s="19">
        <v>180432</v>
      </c>
      <c r="E19" s="82">
        <v>1.9203531445912807</v>
      </c>
      <c r="F19" s="82">
        <v>1.9683335836364466</v>
      </c>
      <c r="G19" s="83">
        <v>2.0975726065610991</v>
      </c>
      <c r="I19" s="117">
        <v>78211</v>
      </c>
      <c r="J19" s="18">
        <v>87379</v>
      </c>
      <c r="K19" s="19">
        <v>94991</v>
      </c>
      <c r="L19" s="82">
        <v>3.2431757753085559</v>
      </c>
      <c r="M19" s="82">
        <v>3.2139094945666726</v>
      </c>
      <c r="N19" s="83">
        <v>3.3738230457498233</v>
      </c>
      <c r="P19" s="117">
        <v>73127</v>
      </c>
      <c r="Q19" s="18">
        <v>80251</v>
      </c>
      <c r="R19" s="19">
        <v>85441</v>
      </c>
      <c r="S19" s="82">
        <v>1.3370738073810673</v>
      </c>
      <c r="T19" s="82">
        <v>1.3842190643830643</v>
      </c>
      <c r="U19" s="83">
        <v>1.4765797049052669</v>
      </c>
    </row>
    <row r="20" spans="1:21">
      <c r="A20" s="17" t="s">
        <v>171</v>
      </c>
      <c r="B20" s="18">
        <v>16513</v>
      </c>
      <c r="C20" s="18">
        <v>14549</v>
      </c>
      <c r="D20" s="19">
        <v>14445</v>
      </c>
      <c r="E20" s="82">
        <v>0.20953621348660492</v>
      </c>
      <c r="F20" s="82">
        <v>0.17083627816218255</v>
      </c>
      <c r="G20" s="83">
        <v>0.16792717645304089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16513</v>
      </c>
      <c r="Q20" s="18">
        <v>14549</v>
      </c>
      <c r="R20" s="19">
        <v>14445</v>
      </c>
      <c r="S20" s="82">
        <v>0.30192814940150098</v>
      </c>
      <c r="T20" s="82">
        <v>0.2509501833959602</v>
      </c>
      <c r="U20" s="83">
        <v>0.24963651920455729</v>
      </c>
    </row>
    <row r="21" spans="1:21">
      <c r="A21" s="17" t="s">
        <v>172</v>
      </c>
      <c r="B21" s="18">
        <v>36961</v>
      </c>
      <c r="C21" s="18">
        <v>34310</v>
      </c>
      <c r="D21" s="19">
        <v>32245</v>
      </c>
      <c r="E21" s="82">
        <v>0.46900429883597194</v>
      </c>
      <c r="F21" s="82">
        <v>0.4028725481988098</v>
      </c>
      <c r="G21" s="83">
        <v>0.3748571688977711</v>
      </c>
      <c r="I21" s="117">
        <v>4348</v>
      </c>
      <c r="J21" s="18">
        <v>4715</v>
      </c>
      <c r="K21" s="19">
        <v>6071</v>
      </c>
      <c r="L21" s="82">
        <v>0.18029852924833592</v>
      </c>
      <c r="M21" s="82">
        <v>0.17342362886828486</v>
      </c>
      <c r="N21" s="83">
        <v>0.21562547726360579</v>
      </c>
      <c r="P21" s="117">
        <v>32613</v>
      </c>
      <c r="Q21" s="18">
        <v>29595</v>
      </c>
      <c r="R21" s="19">
        <v>26174</v>
      </c>
      <c r="S21" s="82">
        <v>0.59630489532072617</v>
      </c>
      <c r="T21" s="82">
        <v>0.51047293130823024</v>
      </c>
      <c r="U21" s="83">
        <v>0.45233549696504555</v>
      </c>
    </row>
    <row r="22" spans="1:21">
      <c r="A22" s="17" t="s">
        <v>173</v>
      </c>
      <c r="B22" s="18">
        <v>26347</v>
      </c>
      <c r="C22" s="18">
        <v>40819</v>
      </c>
      <c r="D22" s="19">
        <v>47684</v>
      </c>
      <c r="E22" s="82">
        <v>0.33432148105926118</v>
      </c>
      <c r="F22" s="82">
        <v>0.47930208524999174</v>
      </c>
      <c r="G22" s="83">
        <v>0.5543398741423885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26347</v>
      </c>
      <c r="Q22" s="18">
        <v>40819</v>
      </c>
      <c r="R22" s="19">
        <v>47684</v>
      </c>
      <c r="S22" s="82">
        <v>0.4817356599213557</v>
      </c>
      <c r="T22" s="82">
        <v>0.70407145068662447</v>
      </c>
      <c r="U22" s="83">
        <v>0.82406838226030532</v>
      </c>
    </row>
    <row r="23" spans="1:21">
      <c r="A23" s="17" t="s">
        <v>174</v>
      </c>
      <c r="B23" s="18">
        <v>81895</v>
      </c>
      <c r="C23" s="18">
        <v>82877</v>
      </c>
      <c r="D23" s="19">
        <v>86401</v>
      </c>
      <c r="E23" s="82">
        <v>1.0391793255910804</v>
      </c>
      <c r="F23" s="82">
        <v>0.97315267202193989</v>
      </c>
      <c r="G23" s="83">
        <v>1.0044358582706256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81895</v>
      </c>
      <c r="Q23" s="18">
        <v>82877</v>
      </c>
      <c r="R23" s="19">
        <v>86401</v>
      </c>
      <c r="S23" s="82">
        <v>1.4973902861524813</v>
      </c>
      <c r="T23" s="82">
        <v>1.4295139424913734</v>
      </c>
      <c r="U23" s="83">
        <v>1.4931702939282074</v>
      </c>
    </row>
    <row r="24" spans="1:21">
      <c r="A24" s="17" t="s">
        <v>175</v>
      </c>
      <c r="B24" s="18">
        <v>29981</v>
      </c>
      <c r="C24" s="18">
        <v>31426</v>
      </c>
      <c r="D24" s="19">
        <v>29257</v>
      </c>
      <c r="E24" s="82">
        <v>0.3804339136766125</v>
      </c>
      <c r="F24" s="82">
        <v>0.36900823957143097</v>
      </c>
      <c r="G24" s="83">
        <v>0.34012083084019507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29981</v>
      </c>
      <c r="Q24" s="18">
        <v>31426</v>
      </c>
      <c r="R24" s="19">
        <v>29257</v>
      </c>
      <c r="S24" s="82">
        <v>0.54818069685740944</v>
      </c>
      <c r="T24" s="82">
        <v>0.54205515591459519</v>
      </c>
      <c r="U24" s="83">
        <v>0.50561548233767617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2" t="s">
        <v>168</v>
      </c>
      <c r="F25" s="82" t="s">
        <v>168</v>
      </c>
      <c r="G25" s="83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7439</v>
      </c>
      <c r="C26" s="18">
        <v>0</v>
      </c>
      <c r="D26" s="19">
        <v>0</v>
      </c>
      <c r="E26" s="82">
        <v>9.4394712779437659E-2</v>
      </c>
      <c r="F26" s="82" t="s">
        <v>168</v>
      </c>
      <c r="G26" s="83" t="s">
        <v>168</v>
      </c>
      <c r="I26" s="117">
        <v>3711</v>
      </c>
      <c r="J26" s="18">
        <v>0</v>
      </c>
      <c r="K26" s="19">
        <v>0</v>
      </c>
      <c r="L26" s="82">
        <v>0.15388404830739988</v>
      </c>
      <c r="M26" s="82" t="s">
        <v>168</v>
      </c>
      <c r="N26" s="83" t="s">
        <v>168</v>
      </c>
      <c r="P26" s="117">
        <v>3728</v>
      </c>
      <c r="Q26" s="18">
        <v>0</v>
      </c>
      <c r="R26" s="19">
        <v>0</v>
      </c>
      <c r="S26" s="82">
        <v>6.8163758309743583E-2</v>
      </c>
      <c r="T26" s="82" t="s">
        <v>168</v>
      </c>
      <c r="U26" s="83" t="s">
        <v>168</v>
      </c>
    </row>
    <row r="27" spans="1:21">
      <c r="A27" s="17" t="s">
        <v>178</v>
      </c>
      <c r="B27" s="18">
        <v>52020</v>
      </c>
      <c r="C27" s="18">
        <v>54457</v>
      </c>
      <c r="D27" s="19">
        <v>47677</v>
      </c>
      <c r="E27" s="82">
        <v>0.66009046360886503</v>
      </c>
      <c r="F27" s="82">
        <v>0.63944128117932342</v>
      </c>
      <c r="G27" s="83">
        <v>0.55425849717906761</v>
      </c>
      <c r="I27" s="117">
        <v>42591</v>
      </c>
      <c r="J27" s="18">
        <v>39195</v>
      </c>
      <c r="K27" s="19">
        <v>36251</v>
      </c>
      <c r="L27" s="82">
        <v>1.7661211267745804</v>
      </c>
      <c r="M27" s="82">
        <v>1.4416413856823806</v>
      </c>
      <c r="N27" s="83">
        <v>1.2875373375527877</v>
      </c>
      <c r="P27" s="117">
        <v>9429</v>
      </c>
      <c r="Q27" s="18">
        <v>15262</v>
      </c>
      <c r="R27" s="19">
        <v>11426</v>
      </c>
      <c r="S27" s="82">
        <v>0.1724023811970419</v>
      </c>
      <c r="T27" s="82">
        <v>0.2632484499958172</v>
      </c>
      <c r="U27" s="83">
        <v>0.19746257310012266</v>
      </c>
    </row>
    <row r="28" spans="1:21">
      <c r="A28" s="17" t="s">
        <v>179</v>
      </c>
      <c r="B28" s="18">
        <v>103522</v>
      </c>
      <c r="C28" s="18">
        <v>130107</v>
      </c>
      <c r="D28" s="19">
        <v>152047</v>
      </c>
      <c r="E28" s="82">
        <v>1.3136079387488837</v>
      </c>
      <c r="F28" s="82">
        <v>1.5277335653891735</v>
      </c>
      <c r="G28" s="83">
        <v>1.767589020294601</v>
      </c>
      <c r="I28" s="117">
        <v>68921</v>
      </c>
      <c r="J28" s="18">
        <v>86606</v>
      </c>
      <c r="K28" s="19">
        <v>102564</v>
      </c>
      <c r="L28" s="82">
        <v>2.8579473170019689</v>
      </c>
      <c r="M28" s="82">
        <v>3.1854775825592103</v>
      </c>
      <c r="N28" s="83">
        <v>3.6427954949867343</v>
      </c>
      <c r="P28" s="117">
        <v>34601</v>
      </c>
      <c r="Q28" s="18">
        <v>43501</v>
      </c>
      <c r="R28" s="19">
        <v>49483</v>
      </c>
      <c r="S28" s="82">
        <v>0.63265402394727399</v>
      </c>
      <c r="T28" s="82">
        <v>0.75033225155733485</v>
      </c>
      <c r="U28" s="83">
        <v>0.85515845481475317</v>
      </c>
    </row>
    <row r="29" spans="1:21">
      <c r="A29" s="17" t="s">
        <v>180</v>
      </c>
      <c r="B29" s="18">
        <v>48913</v>
      </c>
      <c r="C29" s="18">
        <v>89031</v>
      </c>
      <c r="D29" s="19">
        <v>97363</v>
      </c>
      <c r="E29" s="82">
        <v>0.62066522196271467</v>
      </c>
      <c r="F29" s="82">
        <v>1.045413752220584</v>
      </c>
      <c r="G29" s="83">
        <v>1.131872182831251</v>
      </c>
      <c r="I29" s="117">
        <v>5714</v>
      </c>
      <c r="J29" s="18">
        <v>5733</v>
      </c>
      <c r="K29" s="19">
        <v>5864</v>
      </c>
      <c r="L29" s="82">
        <v>0.23694245541053163</v>
      </c>
      <c r="M29" s="82">
        <v>0.21086694895055716</v>
      </c>
      <c r="N29" s="83">
        <v>0.20827339790376945</v>
      </c>
      <c r="P29" s="117">
        <v>43199</v>
      </c>
      <c r="Q29" s="18">
        <v>83298</v>
      </c>
      <c r="R29" s="19">
        <v>91499</v>
      </c>
      <c r="S29" s="82">
        <v>0.78986217683009996</v>
      </c>
      <c r="T29" s="82">
        <v>1.4367756118301391</v>
      </c>
      <c r="U29" s="83">
        <v>1.5812732343854474</v>
      </c>
    </row>
    <row r="30" spans="1:21">
      <c r="A30" s="17" t="s">
        <v>181</v>
      </c>
      <c r="B30" s="18">
        <v>74085</v>
      </c>
      <c r="C30" s="18">
        <v>49025</v>
      </c>
      <c r="D30" s="19">
        <v>49315</v>
      </c>
      <c r="E30" s="82">
        <v>0.94007693188125274</v>
      </c>
      <c r="F30" s="82">
        <v>0.57565802026950308</v>
      </c>
      <c r="G30" s="83">
        <v>0.57330070659617249</v>
      </c>
      <c r="I30" s="117">
        <v>3122</v>
      </c>
      <c r="J30" s="18">
        <v>3356</v>
      </c>
      <c r="K30" s="19">
        <v>4141</v>
      </c>
      <c r="L30" s="82">
        <v>0.12945998351271959</v>
      </c>
      <c r="M30" s="82">
        <v>0.12343789999617474</v>
      </c>
      <c r="N30" s="83">
        <v>0.14707710448832015</v>
      </c>
      <c r="P30" s="117">
        <v>70963</v>
      </c>
      <c r="Q30" s="18">
        <v>45669</v>
      </c>
      <c r="R30" s="19">
        <v>45174</v>
      </c>
      <c r="S30" s="82">
        <v>1.2975066472463341</v>
      </c>
      <c r="T30" s="82">
        <v>0.78772726135886362</v>
      </c>
      <c r="U30" s="83">
        <v>0.78069090471074221</v>
      </c>
    </row>
    <row r="31" spans="1:21">
      <c r="A31" s="17" t="s">
        <v>182</v>
      </c>
      <c r="B31" s="18">
        <v>262</v>
      </c>
      <c r="C31" s="18">
        <v>284</v>
      </c>
      <c r="D31" s="19">
        <v>302</v>
      </c>
      <c r="E31" s="82">
        <v>3.3245617352080478E-3</v>
      </c>
      <c r="F31" s="82">
        <v>3.3347654820303696E-3</v>
      </c>
      <c r="G31" s="83">
        <v>3.5108347032757601E-3</v>
      </c>
      <c r="I31" s="117">
        <v>262</v>
      </c>
      <c r="J31" s="18">
        <v>247</v>
      </c>
      <c r="K31" s="19">
        <v>256</v>
      </c>
      <c r="L31" s="82">
        <v>1.0864354798312791E-2</v>
      </c>
      <c r="M31" s="82">
        <v>9.0849705897065453E-3</v>
      </c>
      <c r="N31" s="83">
        <v>9.092426647913536E-3</v>
      </c>
      <c r="P31" s="117">
        <v>0</v>
      </c>
      <c r="Q31" s="18">
        <v>37</v>
      </c>
      <c r="R31" s="19">
        <v>46</v>
      </c>
      <c r="S31" s="82" t="s">
        <v>168</v>
      </c>
      <c r="T31" s="82">
        <v>6.3819896801502012E-4</v>
      </c>
      <c r="U31" s="83">
        <v>7.9496572401589727E-4</v>
      </c>
    </row>
    <row r="32" spans="1:21">
      <c r="A32" s="17" t="s">
        <v>183</v>
      </c>
      <c r="B32" s="18">
        <v>91</v>
      </c>
      <c r="C32" s="18">
        <v>794</v>
      </c>
      <c r="D32" s="19">
        <v>2703</v>
      </c>
      <c r="E32" s="82">
        <v>1.1547141904730243E-3</v>
      </c>
      <c r="F32" s="82">
        <v>9.3232527913102593E-3</v>
      </c>
      <c r="G32" s="83">
        <v>3.1423133122365492E-2</v>
      </c>
      <c r="I32" s="117">
        <v>91</v>
      </c>
      <c r="J32" s="18">
        <v>770</v>
      </c>
      <c r="K32" s="19">
        <v>1218</v>
      </c>
      <c r="L32" s="82">
        <v>3.77349727727658E-3</v>
      </c>
      <c r="M32" s="82">
        <v>2.8321568235117566E-2</v>
      </c>
      <c r="N32" s="83">
        <v>4.3260061160776124E-2</v>
      </c>
      <c r="P32" s="117">
        <v>0</v>
      </c>
      <c r="Q32" s="18">
        <v>24</v>
      </c>
      <c r="R32" s="19">
        <v>1485</v>
      </c>
      <c r="S32" s="82" t="s">
        <v>168</v>
      </c>
      <c r="T32" s="82">
        <v>4.1396689817190495E-4</v>
      </c>
      <c r="U32" s="83">
        <v>2.5663567394861031E-2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82" t="s">
        <v>168</v>
      </c>
      <c r="F33" s="82" t="s">
        <v>168</v>
      </c>
      <c r="G33" s="83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180</v>
      </c>
      <c r="E34" s="82" t="s">
        <v>168</v>
      </c>
      <c r="F34" s="82" t="s">
        <v>168</v>
      </c>
      <c r="G34" s="83">
        <v>2.0925504853961485E-3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180</v>
      </c>
      <c r="S34" s="82" t="s">
        <v>168</v>
      </c>
      <c r="T34" s="82" t="s">
        <v>168</v>
      </c>
      <c r="U34" s="83">
        <v>3.1107354418013372E-3</v>
      </c>
    </row>
    <row r="35" spans="1:21">
      <c r="A35" s="17" t="s">
        <v>186</v>
      </c>
      <c r="B35" s="18">
        <v>2045</v>
      </c>
      <c r="C35" s="18">
        <v>6900</v>
      </c>
      <c r="D35" s="19">
        <v>9816</v>
      </c>
      <c r="E35" s="82">
        <v>2.5949346368322357E-2</v>
      </c>
      <c r="F35" s="82">
        <v>8.1020710654963204E-2</v>
      </c>
      <c r="G35" s="83">
        <v>0.11411375313693661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2045</v>
      </c>
      <c r="Q35" s="18">
        <v>6900</v>
      </c>
      <c r="R35" s="19">
        <v>9816</v>
      </c>
      <c r="S35" s="82">
        <v>3.7391332012721462E-2</v>
      </c>
      <c r="T35" s="82">
        <v>0.11901548322442267</v>
      </c>
      <c r="U35" s="83">
        <v>0.16963877275956624</v>
      </c>
    </row>
    <row r="36" spans="1:21">
      <c r="A36" s="17" t="s">
        <v>187</v>
      </c>
      <c r="B36" s="18">
        <v>60</v>
      </c>
      <c r="C36" s="18">
        <v>0</v>
      </c>
      <c r="D36" s="19">
        <v>0</v>
      </c>
      <c r="E36" s="82">
        <v>7.6135001569649949E-4</v>
      </c>
      <c r="F36" s="82" t="s">
        <v>168</v>
      </c>
      <c r="G36" s="83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60</v>
      </c>
      <c r="Q36" s="18">
        <v>0</v>
      </c>
      <c r="R36" s="19">
        <v>0</v>
      </c>
      <c r="S36" s="82">
        <v>1.0970561959722678E-3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77064</v>
      </c>
      <c r="D37" s="19">
        <v>93294</v>
      </c>
      <c r="E37" s="82" t="s">
        <v>168</v>
      </c>
      <c r="F37" s="82">
        <v>0.90489565882812817</v>
      </c>
      <c r="G37" s="83">
        <v>1.0845689165808237</v>
      </c>
      <c r="I37" s="117">
        <v>0</v>
      </c>
      <c r="J37" s="18">
        <v>12438</v>
      </c>
      <c r="K37" s="19">
        <v>26283</v>
      </c>
      <c r="L37" s="82" t="s">
        <v>168</v>
      </c>
      <c r="M37" s="82">
        <v>0.45748528014076922</v>
      </c>
      <c r="N37" s="83">
        <v>0.93350097494965423</v>
      </c>
      <c r="P37" s="117">
        <v>0</v>
      </c>
      <c r="Q37" s="18">
        <v>64626</v>
      </c>
      <c r="R37" s="19">
        <v>67011</v>
      </c>
      <c r="S37" s="82" t="s">
        <v>168</v>
      </c>
      <c r="T37" s="82">
        <v>1.1147093650523969</v>
      </c>
      <c r="U37" s="83">
        <v>1.1580749593919411</v>
      </c>
    </row>
    <row r="38" spans="1:21" ht="13.5" thickBot="1">
      <c r="A38" s="20" t="s">
        <v>4</v>
      </c>
      <c r="B38" s="21">
        <v>7880738</v>
      </c>
      <c r="C38" s="21">
        <v>8516341</v>
      </c>
      <c r="D38" s="22">
        <v>8601943</v>
      </c>
      <c r="E38" s="86">
        <v>100</v>
      </c>
      <c r="F38" s="86">
        <v>100</v>
      </c>
      <c r="G38" s="87">
        <v>100</v>
      </c>
      <c r="I38" s="118">
        <v>2411556</v>
      </c>
      <c r="J38" s="21">
        <v>2718776</v>
      </c>
      <c r="K38" s="22">
        <v>2815530</v>
      </c>
      <c r="L38" s="86">
        <v>100</v>
      </c>
      <c r="M38" s="86">
        <v>100</v>
      </c>
      <c r="N38" s="87">
        <v>100</v>
      </c>
      <c r="P38" s="118">
        <v>5469182</v>
      </c>
      <c r="Q38" s="21">
        <v>5797565</v>
      </c>
      <c r="R38" s="22">
        <v>5786413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117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1323351</v>
      </c>
      <c r="C43" s="18">
        <v>1489312</v>
      </c>
      <c r="D43" s="19">
        <v>1433618</v>
      </c>
      <c r="E43" s="82">
        <v>15.334276784326894</v>
      </c>
      <c r="F43" s="82">
        <v>14.732446465601504</v>
      </c>
      <c r="G43" s="83">
        <v>13.986892331257668</v>
      </c>
      <c r="I43" s="117">
        <v>358204</v>
      </c>
      <c r="J43" s="18">
        <v>354941</v>
      </c>
      <c r="K43" s="19">
        <v>362854</v>
      </c>
      <c r="L43" s="82">
        <v>15.609602194906934</v>
      </c>
      <c r="M43" s="82">
        <v>14.221657535245523</v>
      </c>
      <c r="N43" s="83">
        <v>14.478398356060531</v>
      </c>
      <c r="P43" s="117">
        <v>965147</v>
      </c>
      <c r="Q43" s="18">
        <v>1134371</v>
      </c>
      <c r="R43" s="19">
        <v>1070764</v>
      </c>
      <c r="S43" s="82">
        <v>15.234547891701862</v>
      </c>
      <c r="T43" s="82">
        <v>14.899892726961548</v>
      </c>
      <c r="U43" s="83">
        <v>13.827817990456573</v>
      </c>
    </row>
    <row r="44" spans="1:21">
      <c r="A44" s="17" t="s">
        <v>160</v>
      </c>
      <c r="B44" s="18">
        <v>366611</v>
      </c>
      <c r="C44" s="18">
        <v>368191</v>
      </c>
      <c r="D44" s="19">
        <v>389785</v>
      </c>
      <c r="E44" s="82">
        <v>4.2480902996853196</v>
      </c>
      <c r="F44" s="82">
        <v>3.6421879341711363</v>
      </c>
      <c r="G44" s="83">
        <v>3.8028825163601949</v>
      </c>
      <c r="I44" s="117">
        <v>103519</v>
      </c>
      <c r="J44" s="18">
        <v>107102</v>
      </c>
      <c r="K44" s="19">
        <v>109101</v>
      </c>
      <c r="L44" s="82">
        <v>4.5110897969162007</v>
      </c>
      <c r="M44" s="82">
        <v>4.291327193364153</v>
      </c>
      <c r="N44" s="83">
        <v>4.3532873801709773</v>
      </c>
      <c r="P44" s="117">
        <v>263092</v>
      </c>
      <c r="Q44" s="18">
        <v>261089</v>
      </c>
      <c r="R44" s="19">
        <v>280684</v>
      </c>
      <c r="S44" s="82">
        <v>4.1528261227809091</v>
      </c>
      <c r="T44" s="82">
        <v>3.4293878212592386</v>
      </c>
      <c r="U44" s="83">
        <v>3.6247457561454373</v>
      </c>
    </row>
    <row r="45" spans="1:21">
      <c r="A45" s="17" t="s">
        <v>84</v>
      </c>
      <c r="B45" s="18">
        <v>1725235</v>
      </c>
      <c r="C45" s="18">
        <v>2050092</v>
      </c>
      <c r="D45" s="19">
        <v>2062984</v>
      </c>
      <c r="E45" s="82">
        <v>19.991091560748593</v>
      </c>
      <c r="F45" s="82">
        <v>20.279747050690464</v>
      </c>
      <c r="G45" s="83">
        <v>20.127213169133807</v>
      </c>
      <c r="I45" s="117">
        <v>445816</v>
      </c>
      <c r="J45" s="18">
        <v>440650</v>
      </c>
      <c r="K45" s="19">
        <v>433060</v>
      </c>
      <c r="L45" s="82">
        <v>19.427506147682969</v>
      </c>
      <c r="M45" s="82">
        <v>17.655817143992774</v>
      </c>
      <c r="N45" s="83">
        <v>17.279719093838221</v>
      </c>
      <c r="P45" s="117">
        <v>1279419</v>
      </c>
      <c r="Q45" s="18">
        <v>1609442</v>
      </c>
      <c r="R45" s="19">
        <v>1629924</v>
      </c>
      <c r="S45" s="82">
        <v>20.195234538420888</v>
      </c>
      <c r="T45" s="82">
        <v>21.13992084623677</v>
      </c>
      <c r="U45" s="83">
        <v>21.048795449115715</v>
      </c>
    </row>
    <row r="46" spans="1:21">
      <c r="A46" s="17" t="s">
        <v>86</v>
      </c>
      <c r="B46" s="18">
        <v>1151885</v>
      </c>
      <c r="C46" s="18">
        <v>1132925</v>
      </c>
      <c r="D46" s="19">
        <v>1154568</v>
      </c>
      <c r="E46" s="82">
        <v>13.347421367206723</v>
      </c>
      <c r="F46" s="82">
        <v>11.207025063950054</v>
      </c>
      <c r="G46" s="83">
        <v>11.264380263860737</v>
      </c>
      <c r="I46" s="117">
        <v>247319</v>
      </c>
      <c r="J46" s="18">
        <v>245122</v>
      </c>
      <c r="K46" s="19">
        <v>236898</v>
      </c>
      <c r="L46" s="82">
        <v>10.777521203677759</v>
      </c>
      <c r="M46" s="82">
        <v>9.8214664926127249</v>
      </c>
      <c r="N46" s="83">
        <v>9.4525721467974098</v>
      </c>
      <c r="P46" s="117">
        <v>904566</v>
      </c>
      <c r="Q46" s="18">
        <v>887803</v>
      </c>
      <c r="R46" s="19">
        <v>917670</v>
      </c>
      <c r="S46" s="82">
        <v>14.278295480590195</v>
      </c>
      <c r="T46" s="82">
        <v>11.661237340054218</v>
      </c>
      <c r="U46" s="83">
        <v>11.850766121481749</v>
      </c>
    </row>
    <row r="47" spans="1:21">
      <c r="A47" s="17" t="s">
        <v>161</v>
      </c>
      <c r="B47" s="18">
        <v>859208</v>
      </c>
      <c r="C47" s="18">
        <v>874271</v>
      </c>
      <c r="D47" s="19">
        <v>878211</v>
      </c>
      <c r="E47" s="82">
        <v>9.9560383354891808</v>
      </c>
      <c r="F47" s="82">
        <v>8.6483897960453504</v>
      </c>
      <c r="G47" s="83">
        <v>8.568142072104374</v>
      </c>
      <c r="I47" s="117">
        <v>733207</v>
      </c>
      <c r="J47" s="18">
        <v>741997</v>
      </c>
      <c r="K47" s="19">
        <v>731751</v>
      </c>
      <c r="L47" s="82">
        <v>31.951261282735896</v>
      </c>
      <c r="M47" s="82">
        <v>29.730088172906406</v>
      </c>
      <c r="N47" s="83">
        <v>29.197921134797053</v>
      </c>
      <c r="P47" s="117">
        <v>126001</v>
      </c>
      <c r="Q47" s="18">
        <v>132274</v>
      </c>
      <c r="R47" s="19">
        <v>146460</v>
      </c>
      <c r="S47" s="82">
        <v>1.9888869456179485</v>
      </c>
      <c r="T47" s="82">
        <v>1.7374107858593986</v>
      </c>
      <c r="U47" s="83">
        <v>1.8913805683439766</v>
      </c>
    </row>
    <row r="48" spans="1:21">
      <c r="A48" s="17" t="s">
        <v>162</v>
      </c>
      <c r="B48" s="18">
        <v>22149</v>
      </c>
      <c r="C48" s="18">
        <v>29628</v>
      </c>
      <c r="D48" s="19">
        <v>30728</v>
      </c>
      <c r="E48" s="82">
        <v>0.25665065163819456</v>
      </c>
      <c r="F48" s="82">
        <v>0.29308360093979052</v>
      </c>
      <c r="G48" s="83">
        <v>0.2997934090914634</v>
      </c>
      <c r="I48" s="117">
        <v>22149</v>
      </c>
      <c r="J48" s="18">
        <v>29460</v>
      </c>
      <c r="K48" s="19">
        <v>30560</v>
      </c>
      <c r="L48" s="82">
        <v>0.96519603079528338</v>
      </c>
      <c r="M48" s="82">
        <v>1.1803934484557521</v>
      </c>
      <c r="N48" s="83">
        <v>1.2193881113649285</v>
      </c>
      <c r="P48" s="117">
        <v>0</v>
      </c>
      <c r="Q48" s="18">
        <v>168</v>
      </c>
      <c r="R48" s="19">
        <v>168</v>
      </c>
      <c r="S48" s="82" t="s">
        <v>168</v>
      </c>
      <c r="T48" s="82">
        <v>2.2066695799959099E-3</v>
      </c>
      <c r="U48" s="83">
        <v>2.1695475589361469E-3</v>
      </c>
    </row>
    <row r="49" spans="1:21">
      <c r="A49" s="17" t="s">
        <v>163</v>
      </c>
      <c r="B49" s="18">
        <v>380379</v>
      </c>
      <c r="C49" s="18">
        <v>440681</v>
      </c>
      <c r="D49" s="19">
        <v>470463</v>
      </c>
      <c r="E49" s="82">
        <v>4.4076264490263579</v>
      </c>
      <c r="F49" s="82">
        <v>4.359267393875653</v>
      </c>
      <c r="G49" s="83">
        <v>4.5900060733336749</v>
      </c>
      <c r="I49" s="117">
        <v>16313</v>
      </c>
      <c r="J49" s="18">
        <v>33471</v>
      </c>
      <c r="K49" s="19">
        <v>16305</v>
      </c>
      <c r="L49" s="82">
        <v>0.71087827217316613</v>
      </c>
      <c r="M49" s="82">
        <v>1.3411048578839946</v>
      </c>
      <c r="N49" s="83">
        <v>0.65059303520304845</v>
      </c>
      <c r="P49" s="117">
        <v>364066</v>
      </c>
      <c r="Q49" s="18">
        <v>407210</v>
      </c>
      <c r="R49" s="19">
        <v>454158</v>
      </c>
      <c r="S49" s="82">
        <v>5.746669587886954</v>
      </c>
      <c r="T49" s="82">
        <v>5.3486780932746099</v>
      </c>
      <c r="U49" s="83">
        <v>5.8649844063769203</v>
      </c>
    </row>
    <row r="50" spans="1:21">
      <c r="A50" s="17" t="s">
        <v>164</v>
      </c>
      <c r="B50" s="18">
        <v>891199</v>
      </c>
      <c r="C50" s="18">
        <v>981614</v>
      </c>
      <c r="D50" s="19">
        <v>955797</v>
      </c>
      <c r="E50" s="82">
        <v>10.326732768491008</v>
      </c>
      <c r="F50" s="82">
        <v>9.7102391606896035</v>
      </c>
      <c r="G50" s="83">
        <v>9.325098966069822</v>
      </c>
      <c r="I50" s="117">
        <v>78</v>
      </c>
      <c r="J50" s="18">
        <v>0</v>
      </c>
      <c r="K50" s="19">
        <v>0</v>
      </c>
      <c r="L50" s="82">
        <v>3.3990378979652401E-3</v>
      </c>
      <c r="M50" s="82" t="s">
        <v>168</v>
      </c>
      <c r="N50" s="83" t="s">
        <v>168</v>
      </c>
      <c r="P50" s="117">
        <v>891121</v>
      </c>
      <c r="Q50" s="18">
        <v>981614</v>
      </c>
      <c r="R50" s="19">
        <v>955797</v>
      </c>
      <c r="S50" s="82">
        <v>14.066070299965968</v>
      </c>
      <c r="T50" s="82">
        <v>12.893439006536338</v>
      </c>
      <c r="U50" s="83">
        <v>12.343137191598169</v>
      </c>
    </row>
    <row r="51" spans="1:21">
      <c r="A51" s="17" t="s">
        <v>165</v>
      </c>
      <c r="B51" s="18">
        <v>633002</v>
      </c>
      <c r="C51" s="18">
        <v>567026</v>
      </c>
      <c r="D51" s="19">
        <v>632218</v>
      </c>
      <c r="E51" s="82">
        <v>7.3348853577263275</v>
      </c>
      <c r="F51" s="82">
        <v>5.6090867391145425</v>
      </c>
      <c r="G51" s="83">
        <v>6.1681459746481</v>
      </c>
      <c r="I51" s="117">
        <v>3588</v>
      </c>
      <c r="J51" s="18">
        <v>4397</v>
      </c>
      <c r="K51" s="19">
        <v>5293</v>
      </c>
      <c r="L51" s="82">
        <v>0.15635574330640103</v>
      </c>
      <c r="M51" s="82">
        <v>0.1761775286103171</v>
      </c>
      <c r="N51" s="83">
        <v>0.21119834009995311</v>
      </c>
      <c r="P51" s="117">
        <v>629414</v>
      </c>
      <c r="Q51" s="18">
        <v>562629</v>
      </c>
      <c r="R51" s="19">
        <v>626925</v>
      </c>
      <c r="S51" s="82">
        <v>9.9351059752634931</v>
      </c>
      <c r="T51" s="82">
        <v>7.3900970185923738</v>
      </c>
      <c r="U51" s="83">
        <v>8.0960928772978793</v>
      </c>
    </row>
    <row r="52" spans="1:21">
      <c r="A52" s="17" t="s">
        <v>166</v>
      </c>
      <c r="B52" s="18">
        <v>556217</v>
      </c>
      <c r="C52" s="18">
        <v>723492</v>
      </c>
      <c r="D52" s="19">
        <v>739508</v>
      </c>
      <c r="E52" s="82">
        <v>6.4451422412859118</v>
      </c>
      <c r="F52" s="82">
        <v>7.1568664982830752</v>
      </c>
      <c r="G52" s="83">
        <v>7.2149057657644473</v>
      </c>
      <c r="I52" s="117">
        <v>127233</v>
      </c>
      <c r="J52" s="18">
        <v>293081</v>
      </c>
      <c r="K52" s="19">
        <v>317505</v>
      </c>
      <c r="L52" s="82">
        <v>5.5444844727155305</v>
      </c>
      <c r="M52" s="82">
        <v>11.743071699486093</v>
      </c>
      <c r="N52" s="83">
        <v>12.668907797739584</v>
      </c>
      <c r="P52" s="117">
        <v>428984</v>
      </c>
      <c r="Q52" s="18">
        <v>430411</v>
      </c>
      <c r="R52" s="19">
        <v>422003</v>
      </c>
      <c r="S52" s="82">
        <v>6.7713802071330393</v>
      </c>
      <c r="T52" s="82">
        <v>5.6534217892596397</v>
      </c>
      <c r="U52" s="83">
        <v>5.4497355863912542</v>
      </c>
    </row>
    <row r="53" spans="1:21">
      <c r="A53" s="17" t="s">
        <v>167</v>
      </c>
      <c r="B53" s="18">
        <v>44120</v>
      </c>
      <c r="C53" s="18">
        <v>46900</v>
      </c>
      <c r="D53" s="19">
        <v>48799</v>
      </c>
      <c r="E53" s="82">
        <v>0.51123873539559994</v>
      </c>
      <c r="F53" s="82">
        <v>0.46394022154975623</v>
      </c>
      <c r="G53" s="83">
        <v>0.47610057830819852</v>
      </c>
      <c r="I53" s="117">
        <v>44120</v>
      </c>
      <c r="J53" s="18">
        <v>46900</v>
      </c>
      <c r="K53" s="19">
        <v>48799</v>
      </c>
      <c r="L53" s="82">
        <v>1.9226352827977742</v>
      </c>
      <c r="M53" s="82">
        <v>1.8791735482883494</v>
      </c>
      <c r="N53" s="83">
        <v>1.9471505381707184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25344</v>
      </c>
      <c r="C54" s="18">
        <v>20721</v>
      </c>
      <c r="D54" s="19">
        <v>20314</v>
      </c>
      <c r="E54" s="82">
        <v>0.29367258635235916</v>
      </c>
      <c r="F54" s="82">
        <v>0.20497452730772917</v>
      </c>
      <c r="G54" s="83">
        <v>0.19819068316467028</v>
      </c>
      <c r="I54" s="117">
        <v>19977</v>
      </c>
      <c r="J54" s="18">
        <v>19431</v>
      </c>
      <c r="K54" s="19">
        <v>18940</v>
      </c>
      <c r="L54" s="82">
        <v>0.87054589855963593</v>
      </c>
      <c r="M54" s="82">
        <v>0.77855482338573379</v>
      </c>
      <c r="N54" s="83">
        <v>0.75573333865352577</v>
      </c>
      <c r="P54" s="117">
        <v>5367</v>
      </c>
      <c r="Q54" s="18">
        <v>1290</v>
      </c>
      <c r="R54" s="19">
        <v>1374</v>
      </c>
      <c r="S54" s="82">
        <v>8.4716440640403887E-2</v>
      </c>
      <c r="T54" s="82">
        <v>1.6944069989254306E-2</v>
      </c>
      <c r="U54" s="83">
        <v>1.7743799678442057E-2</v>
      </c>
    </row>
    <row r="55" spans="1:21">
      <c r="A55" s="17" t="s">
        <v>170</v>
      </c>
      <c r="B55" s="18">
        <v>92783</v>
      </c>
      <c r="C55" s="18">
        <v>99600</v>
      </c>
      <c r="D55" s="19">
        <v>104401</v>
      </c>
      <c r="E55" s="82">
        <v>1.0751193015913407</v>
      </c>
      <c r="F55" s="82">
        <v>0.98525471356835215</v>
      </c>
      <c r="G55" s="83">
        <v>1.0185736690496574</v>
      </c>
      <c r="I55" s="117">
        <v>72641</v>
      </c>
      <c r="J55" s="18">
        <v>77453</v>
      </c>
      <c r="K55" s="19">
        <v>80899</v>
      </c>
      <c r="L55" s="82">
        <v>3.1655065634114488</v>
      </c>
      <c r="M55" s="82">
        <v>3.1033609559824633</v>
      </c>
      <c r="N55" s="83">
        <v>3.22798687242511</v>
      </c>
      <c r="P55" s="117">
        <v>20142</v>
      </c>
      <c r="Q55" s="18">
        <v>22147</v>
      </c>
      <c r="R55" s="19">
        <v>23502</v>
      </c>
      <c r="S55" s="82">
        <v>0.31793526129663036</v>
      </c>
      <c r="T55" s="82">
        <v>0.29089947135815125</v>
      </c>
      <c r="U55" s="83">
        <v>0.30350420672688883</v>
      </c>
    </row>
    <row r="56" spans="1:21">
      <c r="A56" s="17" t="s">
        <v>171</v>
      </c>
      <c r="B56" s="18">
        <v>7032</v>
      </c>
      <c r="C56" s="18">
        <v>6485</v>
      </c>
      <c r="D56" s="19">
        <v>6347</v>
      </c>
      <c r="E56" s="82">
        <v>8.1483018751175404E-2</v>
      </c>
      <c r="F56" s="82">
        <v>6.4150369653521722E-2</v>
      </c>
      <c r="G56" s="83">
        <v>6.192361258472788E-2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7032</v>
      </c>
      <c r="Q56" s="18">
        <v>6485</v>
      </c>
      <c r="R56" s="19">
        <v>6347</v>
      </c>
      <c r="S56" s="82">
        <v>0.11099795240978576</v>
      </c>
      <c r="T56" s="82">
        <v>8.5180072775437349E-2</v>
      </c>
      <c r="U56" s="83">
        <v>8.1964990217665026E-2</v>
      </c>
    </row>
    <row r="57" spans="1:21">
      <c r="A57" s="17" t="s">
        <v>172</v>
      </c>
      <c r="B57" s="18">
        <v>5547</v>
      </c>
      <c r="C57" s="18">
        <v>6101</v>
      </c>
      <c r="D57" s="19">
        <v>8065</v>
      </c>
      <c r="E57" s="82">
        <v>6.4275640644591861E-2</v>
      </c>
      <c r="F57" s="82">
        <v>6.0351797263860613E-2</v>
      </c>
      <c r="G57" s="83">
        <v>7.8685037891260495E-2</v>
      </c>
      <c r="I57" s="117">
        <v>5547</v>
      </c>
      <c r="J57" s="18">
        <v>6101</v>
      </c>
      <c r="K57" s="19">
        <v>8065</v>
      </c>
      <c r="L57" s="82">
        <v>0.24172388743606649</v>
      </c>
      <c r="M57" s="82">
        <v>0.24445283194258463</v>
      </c>
      <c r="N57" s="83">
        <v>0.32180514130098659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51</v>
      </c>
      <c r="C58" s="18">
        <v>123</v>
      </c>
      <c r="D58" s="19">
        <v>6731</v>
      </c>
      <c r="E58" s="82">
        <v>5.9096046022610144E-4</v>
      </c>
      <c r="F58" s="82">
        <v>1.2167302185633266E-3</v>
      </c>
      <c r="G58" s="83">
        <v>6.5670054562439475E-2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51</v>
      </c>
      <c r="Q58" s="18">
        <v>123</v>
      </c>
      <c r="R58" s="19">
        <v>6731</v>
      </c>
      <c r="S58" s="82">
        <v>8.0501927942250762E-4</v>
      </c>
      <c r="T58" s="82">
        <v>1.6155973710684339E-3</v>
      </c>
      <c r="U58" s="83">
        <v>8.6923956066661937E-2</v>
      </c>
    </row>
    <row r="59" spans="1:21">
      <c r="A59" s="17" t="s">
        <v>174</v>
      </c>
      <c r="B59" s="18">
        <v>129915</v>
      </c>
      <c r="C59" s="18">
        <v>230272</v>
      </c>
      <c r="D59" s="19">
        <v>231227</v>
      </c>
      <c r="E59" s="82">
        <v>1.5053848664759601</v>
      </c>
      <c r="F59" s="82">
        <v>2.2778772430001166</v>
      </c>
      <c r="G59" s="83">
        <v>2.2559336957820819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129915</v>
      </c>
      <c r="Q59" s="18">
        <v>230272</v>
      </c>
      <c r="R59" s="19">
        <v>231227</v>
      </c>
      <c r="S59" s="82">
        <v>2.0506682291406877</v>
      </c>
      <c r="T59" s="82">
        <v>3.0246084376477271</v>
      </c>
      <c r="U59" s="83">
        <v>2.9860593655364789</v>
      </c>
    </row>
    <row r="60" spans="1:21">
      <c r="A60" s="17" t="s">
        <v>175</v>
      </c>
      <c r="B60" s="18">
        <v>48939</v>
      </c>
      <c r="C60" s="18">
        <v>46157</v>
      </c>
      <c r="D60" s="19">
        <v>48136</v>
      </c>
      <c r="E60" s="82">
        <v>0.56707870515696435</v>
      </c>
      <c r="F60" s="82">
        <v>0.45659037966038585</v>
      </c>
      <c r="G60" s="83">
        <v>0.46963211208105582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48939</v>
      </c>
      <c r="Q60" s="18">
        <v>46157</v>
      </c>
      <c r="R60" s="19">
        <v>48136</v>
      </c>
      <c r="S60" s="82">
        <v>0.77248702971878624</v>
      </c>
      <c r="T60" s="82">
        <v>0.60626933216590007</v>
      </c>
      <c r="U60" s="83">
        <v>0.62162703152946641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2" t="s">
        <v>168</v>
      </c>
      <c r="F61" s="82" t="s">
        <v>168</v>
      </c>
      <c r="G61" s="83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7996</v>
      </c>
      <c r="C62" s="18">
        <v>0</v>
      </c>
      <c r="D62" s="19">
        <v>0</v>
      </c>
      <c r="E62" s="82">
        <v>9.2653330195449163E-2</v>
      </c>
      <c r="F62" s="82" t="s">
        <v>168</v>
      </c>
      <c r="G62" s="83" t="s">
        <v>168</v>
      </c>
      <c r="I62" s="117">
        <v>7471</v>
      </c>
      <c r="J62" s="18">
        <v>0</v>
      </c>
      <c r="K62" s="19">
        <v>0</v>
      </c>
      <c r="L62" s="82">
        <v>0.32556682225254241</v>
      </c>
      <c r="M62" s="82" t="s">
        <v>168</v>
      </c>
      <c r="N62" s="83" t="s">
        <v>168</v>
      </c>
      <c r="P62" s="117">
        <v>525</v>
      </c>
      <c r="Q62" s="18">
        <v>0</v>
      </c>
      <c r="R62" s="19">
        <v>0</v>
      </c>
      <c r="S62" s="82">
        <v>8.2869631705258136E-3</v>
      </c>
      <c r="T62" s="82" t="s">
        <v>168</v>
      </c>
      <c r="U62" s="83" t="s">
        <v>168</v>
      </c>
    </row>
    <row r="63" spans="1:21">
      <c r="A63" s="17" t="s">
        <v>178</v>
      </c>
      <c r="B63" s="18">
        <v>72093</v>
      </c>
      <c r="C63" s="18">
        <v>87194</v>
      </c>
      <c r="D63" s="19">
        <v>73407</v>
      </c>
      <c r="E63" s="82">
        <v>0.83537475409961437</v>
      </c>
      <c r="F63" s="82">
        <v>0.86253312745862354</v>
      </c>
      <c r="G63" s="83">
        <v>0.71618506837988338</v>
      </c>
      <c r="I63" s="117">
        <v>33715</v>
      </c>
      <c r="J63" s="18">
        <v>28641</v>
      </c>
      <c r="K63" s="19">
        <v>26796</v>
      </c>
      <c r="L63" s="82">
        <v>1.4692123426910009</v>
      </c>
      <c r="M63" s="82">
        <v>1.1475780297766869</v>
      </c>
      <c r="N63" s="83">
        <v>1.0691990782766567</v>
      </c>
      <c r="P63" s="117">
        <v>38378</v>
      </c>
      <c r="Q63" s="18">
        <v>58553</v>
      </c>
      <c r="R63" s="19">
        <v>46611</v>
      </c>
      <c r="S63" s="82">
        <v>0.6057849001113137</v>
      </c>
      <c r="T63" s="82">
        <v>0.76909002331845544</v>
      </c>
      <c r="U63" s="83">
        <v>0.60193322184269493</v>
      </c>
    </row>
    <row r="64" spans="1:21">
      <c r="A64" s="17" t="s">
        <v>179</v>
      </c>
      <c r="B64" s="18">
        <v>74579</v>
      </c>
      <c r="C64" s="18">
        <v>83462</v>
      </c>
      <c r="D64" s="19">
        <v>91237</v>
      </c>
      <c r="E64" s="82">
        <v>0.86418117967063568</v>
      </c>
      <c r="F64" s="82">
        <v>0.82561575204660453</v>
      </c>
      <c r="G64" s="83">
        <v>0.89014095500123169</v>
      </c>
      <c r="I64" s="117">
        <v>47976</v>
      </c>
      <c r="J64" s="18">
        <v>52342</v>
      </c>
      <c r="K64" s="19">
        <v>57368</v>
      </c>
      <c r="L64" s="82">
        <v>2.0906697717023124</v>
      </c>
      <c r="M64" s="82">
        <v>2.0972217881558377</v>
      </c>
      <c r="N64" s="83">
        <v>2.2890660069628019</v>
      </c>
      <c r="P64" s="117">
        <v>26603</v>
      </c>
      <c r="Q64" s="18">
        <v>31120</v>
      </c>
      <c r="R64" s="19">
        <v>33869</v>
      </c>
      <c r="S64" s="82">
        <v>0.41992015471523469</v>
      </c>
      <c r="T64" s="82">
        <v>0.40875926981828997</v>
      </c>
      <c r="U64" s="83">
        <v>0.43738337067624022</v>
      </c>
    </row>
    <row r="65" spans="1:21">
      <c r="A65" s="17" t="s">
        <v>180</v>
      </c>
      <c r="B65" s="18">
        <v>151890</v>
      </c>
      <c r="C65" s="18">
        <v>743790</v>
      </c>
      <c r="D65" s="19">
        <v>747937</v>
      </c>
      <c r="E65" s="82">
        <v>1.7600193000733835</v>
      </c>
      <c r="F65" s="82">
        <v>7.3576566606928182</v>
      </c>
      <c r="G65" s="83">
        <v>7.2971421184470806</v>
      </c>
      <c r="I65" s="117">
        <v>1990</v>
      </c>
      <c r="J65" s="18">
        <v>2092</v>
      </c>
      <c r="K65" s="19">
        <v>2065</v>
      </c>
      <c r="L65" s="82">
        <v>8.6719043807061899E-2</v>
      </c>
      <c r="M65" s="82">
        <v>8.3821557846891825E-2</v>
      </c>
      <c r="N65" s="83">
        <v>8.2396480692689053E-2</v>
      </c>
      <c r="P65" s="117">
        <v>149900</v>
      </c>
      <c r="Q65" s="18">
        <v>741698</v>
      </c>
      <c r="R65" s="19">
        <v>745872</v>
      </c>
      <c r="S65" s="82">
        <v>2.3661252938320372</v>
      </c>
      <c r="T65" s="82">
        <v>9.7421572270464658</v>
      </c>
      <c r="U65" s="83">
        <v>9.6321712909453669</v>
      </c>
    </row>
    <row r="66" spans="1:21">
      <c r="A66" s="17" t="s">
        <v>181</v>
      </c>
      <c r="B66" s="18">
        <v>57668</v>
      </c>
      <c r="C66" s="18">
        <v>35661</v>
      </c>
      <c r="D66" s="19">
        <v>45048</v>
      </c>
      <c r="E66" s="82">
        <v>0.66822564353566316</v>
      </c>
      <c r="F66" s="82">
        <v>0.352762734342982</v>
      </c>
      <c r="G66" s="83">
        <v>0.43950447451029173</v>
      </c>
      <c r="I66" s="117">
        <v>3787</v>
      </c>
      <c r="J66" s="18">
        <v>3479</v>
      </c>
      <c r="K66" s="19">
        <v>4005</v>
      </c>
      <c r="L66" s="82">
        <v>0.16502764768710723</v>
      </c>
      <c r="M66" s="82">
        <v>0.13939541097004621</v>
      </c>
      <c r="N66" s="83">
        <v>0.15980528095603858</v>
      </c>
      <c r="P66" s="117">
        <v>53881</v>
      </c>
      <c r="Q66" s="18">
        <v>32182</v>
      </c>
      <c r="R66" s="19">
        <v>41043</v>
      </c>
      <c r="S66" s="82">
        <v>0.85049497636400262</v>
      </c>
      <c r="T66" s="82">
        <v>0.42270857394897837</v>
      </c>
      <c r="U66" s="83">
        <v>0.53002821703223979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117</v>
      </c>
      <c r="C68" s="18">
        <v>601</v>
      </c>
      <c r="D68" s="19">
        <v>2576</v>
      </c>
      <c r="E68" s="82">
        <v>1.3557328205187034E-3</v>
      </c>
      <c r="F68" s="82">
        <v>5.9451614744435713E-3</v>
      </c>
      <c r="G68" s="83">
        <v>2.5132381600481965E-2</v>
      </c>
      <c r="I68" s="117">
        <v>117</v>
      </c>
      <c r="J68" s="18">
        <v>595</v>
      </c>
      <c r="K68" s="19">
        <v>1572</v>
      </c>
      <c r="L68" s="82">
        <v>5.0985568469478597E-3</v>
      </c>
      <c r="M68" s="82">
        <v>2.3840261433508911E-2</v>
      </c>
      <c r="N68" s="83">
        <v>6.2725069079373946E-2</v>
      </c>
      <c r="P68" s="117">
        <v>0</v>
      </c>
      <c r="Q68" s="18">
        <v>6</v>
      </c>
      <c r="R68" s="19">
        <v>1004</v>
      </c>
      <c r="S68" s="82" t="s">
        <v>168</v>
      </c>
      <c r="T68" s="82">
        <v>7.8809627856996778E-5</v>
      </c>
      <c r="U68" s="83">
        <v>1.2965629459356497E-2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82" t="s">
        <v>168</v>
      </c>
      <c r="F69" s="82" t="s">
        <v>168</v>
      </c>
      <c r="G69" s="83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39</v>
      </c>
      <c r="E70" s="82" t="s">
        <v>168</v>
      </c>
      <c r="F70" s="82" t="s">
        <v>168</v>
      </c>
      <c r="G70" s="83">
        <v>3.8049801336133407E-4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39</v>
      </c>
      <c r="S70" s="82" t="s">
        <v>168</v>
      </c>
      <c r="T70" s="82" t="s">
        <v>168</v>
      </c>
      <c r="U70" s="83">
        <v>5.0364496903874836E-4</v>
      </c>
    </row>
    <row r="71" spans="1:21">
      <c r="A71" s="17" t="s">
        <v>186</v>
      </c>
      <c r="B71" s="18">
        <v>2699</v>
      </c>
      <c r="C71" s="18">
        <v>6670</v>
      </c>
      <c r="D71" s="19">
        <v>13529</v>
      </c>
      <c r="E71" s="82">
        <v>3.1274554551965643E-2</v>
      </c>
      <c r="F71" s="82">
        <v>6.5980411039165757E-2</v>
      </c>
      <c r="G71" s="83">
        <v>0.13199378519911509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2699</v>
      </c>
      <c r="Q71" s="18">
        <v>6670</v>
      </c>
      <c r="R71" s="19">
        <v>13529</v>
      </c>
      <c r="S71" s="82">
        <v>4.2602883042379372E-2</v>
      </c>
      <c r="T71" s="82">
        <v>8.761003630102808E-2</v>
      </c>
      <c r="U71" s="83">
        <v>0.17471314836218529</v>
      </c>
    </row>
    <row r="72" spans="1:21">
      <c r="A72" s="17" t="s">
        <v>187</v>
      </c>
      <c r="B72" s="18">
        <v>10</v>
      </c>
      <c r="C72" s="18">
        <v>0</v>
      </c>
      <c r="D72" s="19">
        <v>0</v>
      </c>
      <c r="E72" s="82">
        <v>1.1587460004433362E-4</v>
      </c>
      <c r="F72" s="82" t="s">
        <v>168</v>
      </c>
      <c r="G72" s="83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10</v>
      </c>
      <c r="Q72" s="18">
        <v>0</v>
      </c>
      <c r="R72" s="19">
        <v>0</v>
      </c>
      <c r="S72" s="82">
        <v>1.5784691753382502E-4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38092</v>
      </c>
      <c r="D73" s="19">
        <v>54052</v>
      </c>
      <c r="E73" s="82" t="s">
        <v>168</v>
      </c>
      <c r="F73" s="82">
        <v>0.37681046736190432</v>
      </c>
      <c r="G73" s="83">
        <v>0.52735073380017516</v>
      </c>
      <c r="I73" s="117">
        <v>0</v>
      </c>
      <c r="J73" s="18">
        <v>8523</v>
      </c>
      <c r="K73" s="19">
        <v>14339</v>
      </c>
      <c r="L73" s="82" t="s">
        <v>168</v>
      </c>
      <c r="M73" s="82">
        <v>0.3414967196601621</v>
      </c>
      <c r="N73" s="83">
        <v>0.57214679741039631</v>
      </c>
      <c r="P73" s="117">
        <v>0</v>
      </c>
      <c r="Q73" s="18">
        <v>29569</v>
      </c>
      <c r="R73" s="19">
        <v>39713</v>
      </c>
      <c r="S73" s="82" t="s">
        <v>168</v>
      </c>
      <c r="T73" s="82">
        <v>0.38838698101725627</v>
      </c>
      <c r="U73" s="83">
        <v>0.51285263219066191</v>
      </c>
    </row>
    <row r="74" spans="1:21" ht="13.5" thickBot="1">
      <c r="A74" s="20" t="s">
        <v>4</v>
      </c>
      <c r="B74" s="21">
        <v>8630019</v>
      </c>
      <c r="C74" s="21">
        <v>10109061</v>
      </c>
      <c r="D74" s="22">
        <v>10249725</v>
      </c>
      <c r="E74" s="86">
        <v>100</v>
      </c>
      <c r="F74" s="86">
        <v>100</v>
      </c>
      <c r="G74" s="87">
        <v>100</v>
      </c>
      <c r="I74" s="118">
        <v>2294767</v>
      </c>
      <c r="J74" s="21">
        <v>2495778</v>
      </c>
      <c r="K74" s="22">
        <v>2506175</v>
      </c>
      <c r="L74" s="86">
        <v>100</v>
      </c>
      <c r="M74" s="86">
        <v>100</v>
      </c>
      <c r="N74" s="87">
        <v>100</v>
      </c>
      <c r="P74" s="118">
        <v>6335252</v>
      </c>
      <c r="Q74" s="21">
        <v>7613283</v>
      </c>
      <c r="R74" s="22">
        <v>7743550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74">
        <v>11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/>
    <row r="83" ht="12.75" customHeight="1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118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245642</v>
      </c>
      <c r="C7" s="18">
        <v>268270</v>
      </c>
      <c r="D7" s="19">
        <v>270479</v>
      </c>
      <c r="E7" s="27">
        <v>23.173423797376643</v>
      </c>
      <c r="F7" s="27">
        <v>23.389900849907754</v>
      </c>
      <c r="G7" s="28">
        <v>23.37359434289176</v>
      </c>
      <c r="I7" s="117">
        <v>192606</v>
      </c>
      <c r="J7" s="18">
        <v>203463</v>
      </c>
      <c r="K7" s="19">
        <v>208781</v>
      </c>
      <c r="L7" s="82">
        <v>25.994010497150331</v>
      </c>
      <c r="M7" s="82">
        <v>26.243436335517888</v>
      </c>
      <c r="N7" s="83">
        <v>26.585739171182919</v>
      </c>
      <c r="P7" s="117">
        <v>53036</v>
      </c>
      <c r="Q7" s="18">
        <v>64807</v>
      </c>
      <c r="R7" s="19">
        <v>61698</v>
      </c>
      <c r="S7" s="82">
        <v>16.622943523489827</v>
      </c>
      <c r="T7" s="82">
        <v>17.437314513112899</v>
      </c>
      <c r="U7" s="83">
        <v>16.590523465461281</v>
      </c>
    </row>
    <row r="8" spans="1:21">
      <c r="A8" s="17" t="s">
        <v>160</v>
      </c>
      <c r="B8" s="18">
        <v>6558</v>
      </c>
      <c r="C8" s="18">
        <v>7048</v>
      </c>
      <c r="D8" s="19">
        <v>16875</v>
      </c>
      <c r="E8" s="27">
        <v>0.61866990686933032</v>
      </c>
      <c r="F8" s="27">
        <v>0.61450039583311533</v>
      </c>
      <c r="G8" s="28">
        <v>1.458262580593312</v>
      </c>
      <c r="I8" s="117">
        <v>6408</v>
      </c>
      <c r="J8" s="18">
        <v>6889</v>
      </c>
      <c r="K8" s="19">
        <v>7973</v>
      </c>
      <c r="L8" s="82">
        <v>0.86482051060579268</v>
      </c>
      <c r="M8" s="82">
        <v>0.88856958226008043</v>
      </c>
      <c r="N8" s="83">
        <v>1.0152652703638809</v>
      </c>
      <c r="P8" s="117">
        <v>150</v>
      </c>
      <c r="Q8" s="18">
        <v>159</v>
      </c>
      <c r="R8" s="19">
        <v>8902</v>
      </c>
      <c r="S8" s="82">
        <v>4.7014132448213931E-2</v>
      </c>
      <c r="T8" s="82">
        <v>4.2781381757911192E-2</v>
      </c>
      <c r="U8" s="83">
        <v>2.3937378827439519</v>
      </c>
    </row>
    <row r="9" spans="1:21">
      <c r="A9" s="17" t="s">
        <v>84</v>
      </c>
      <c r="B9" s="18">
        <v>248051</v>
      </c>
      <c r="C9" s="18">
        <v>258463</v>
      </c>
      <c r="D9" s="19">
        <v>246251</v>
      </c>
      <c r="E9" s="27">
        <v>23.400684517969541</v>
      </c>
      <c r="F9" s="27">
        <v>22.53484900797595</v>
      </c>
      <c r="G9" s="28">
        <v>21.279918147181252</v>
      </c>
      <c r="I9" s="117">
        <v>156091</v>
      </c>
      <c r="J9" s="18">
        <v>153014</v>
      </c>
      <c r="K9" s="19">
        <v>149316</v>
      </c>
      <c r="L9" s="82">
        <v>21.065964157454555</v>
      </c>
      <c r="M9" s="82">
        <v>19.736331261423132</v>
      </c>
      <c r="N9" s="83">
        <v>19.013589503280226</v>
      </c>
      <c r="P9" s="117">
        <v>91960</v>
      </c>
      <c r="Q9" s="18">
        <v>105449</v>
      </c>
      <c r="R9" s="19">
        <v>96935</v>
      </c>
      <c r="S9" s="82">
        <v>28.822797466251689</v>
      </c>
      <c r="T9" s="82">
        <v>28.372666194905516</v>
      </c>
      <c r="U9" s="83">
        <v>26.065713509748928</v>
      </c>
    </row>
    <row r="10" spans="1:21">
      <c r="A10" s="17" t="s">
        <v>86</v>
      </c>
      <c r="B10" s="18">
        <v>128902</v>
      </c>
      <c r="C10" s="18">
        <v>125292</v>
      </c>
      <c r="D10" s="19">
        <v>124911</v>
      </c>
      <c r="E10" s="27">
        <v>12.160382484792683</v>
      </c>
      <c r="F10" s="27">
        <v>10.923947729103674</v>
      </c>
      <c r="G10" s="28">
        <v>10.794254056562441</v>
      </c>
      <c r="I10" s="117">
        <v>78672</v>
      </c>
      <c r="J10" s="18">
        <v>79109</v>
      </c>
      <c r="K10" s="19">
        <v>78716</v>
      </c>
      <c r="L10" s="82">
        <v>10.617534208860631</v>
      </c>
      <c r="M10" s="82">
        <v>10.203781547831717</v>
      </c>
      <c r="N10" s="83">
        <v>10.023532048408786</v>
      </c>
      <c r="P10" s="117">
        <v>50230</v>
      </c>
      <c r="Q10" s="18">
        <v>46183</v>
      </c>
      <c r="R10" s="19">
        <v>46195</v>
      </c>
      <c r="S10" s="82">
        <v>15.743465819158573</v>
      </c>
      <c r="T10" s="82">
        <v>12.426242476261715</v>
      </c>
      <c r="U10" s="83">
        <v>12.421784036548736</v>
      </c>
    </row>
    <row r="11" spans="1:21">
      <c r="A11" s="17" t="s">
        <v>161</v>
      </c>
      <c r="B11" s="18">
        <v>147900</v>
      </c>
      <c r="C11" s="18">
        <v>165029</v>
      </c>
      <c r="D11" s="19">
        <v>167488</v>
      </c>
      <c r="E11" s="27">
        <v>13.952619583100633</v>
      </c>
      <c r="F11" s="27">
        <v>14.388533743465267</v>
      </c>
      <c r="G11" s="28">
        <v>14.473569368794823</v>
      </c>
      <c r="I11" s="117">
        <v>147900</v>
      </c>
      <c r="J11" s="18">
        <v>165029</v>
      </c>
      <c r="K11" s="19">
        <v>167488</v>
      </c>
      <c r="L11" s="82">
        <v>19.960510848719842</v>
      </c>
      <c r="M11" s="82">
        <v>21.286071939439513</v>
      </c>
      <c r="N11" s="83">
        <v>21.327574263477445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14110</v>
      </c>
      <c r="C12" s="18">
        <v>14316</v>
      </c>
      <c r="D12" s="19">
        <v>14283</v>
      </c>
      <c r="E12" s="27">
        <v>1.3311119832153477</v>
      </c>
      <c r="F12" s="27">
        <v>1.2481821320582973</v>
      </c>
      <c r="G12" s="28">
        <v>1.2342734482141793</v>
      </c>
      <c r="I12" s="117">
        <v>14110</v>
      </c>
      <c r="J12" s="18">
        <v>14316</v>
      </c>
      <c r="K12" s="19">
        <v>14283</v>
      </c>
      <c r="L12" s="82">
        <v>1.9042786211997089</v>
      </c>
      <c r="M12" s="82">
        <v>1.8465324632944276</v>
      </c>
      <c r="N12" s="83">
        <v>1.8187675726335519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28093</v>
      </c>
      <c r="C13" s="18">
        <v>31261</v>
      </c>
      <c r="D13" s="19">
        <v>25798</v>
      </c>
      <c r="E13" s="27">
        <v>2.6502430151997705</v>
      </c>
      <c r="F13" s="27">
        <v>2.7255812818017904</v>
      </c>
      <c r="G13" s="28">
        <v>2.2293486254308896</v>
      </c>
      <c r="I13" s="117">
        <v>6772</v>
      </c>
      <c r="J13" s="18">
        <v>7329</v>
      </c>
      <c r="K13" s="19">
        <v>6904</v>
      </c>
      <c r="L13" s="82">
        <v>0.91394577057154003</v>
      </c>
      <c r="M13" s="82">
        <v>0.94532246601598624</v>
      </c>
      <c r="N13" s="83">
        <v>0.8791410292979096</v>
      </c>
      <c r="P13" s="117">
        <v>21321</v>
      </c>
      <c r="Q13" s="18">
        <v>23932</v>
      </c>
      <c r="R13" s="19">
        <v>18894</v>
      </c>
      <c r="S13" s="82">
        <v>6.6825887861891289</v>
      </c>
      <c r="T13" s="82">
        <v>6.4392706178008217</v>
      </c>
      <c r="U13" s="83">
        <v>5.0805755511754915</v>
      </c>
    </row>
    <row r="14" spans="1:21">
      <c r="A14" s="17" t="s">
        <v>164</v>
      </c>
      <c r="B14" s="18">
        <v>32125</v>
      </c>
      <c r="C14" s="18">
        <v>35461</v>
      </c>
      <c r="D14" s="19">
        <v>35424</v>
      </c>
      <c r="E14" s="27">
        <v>3.0306146322319663</v>
      </c>
      <c r="F14" s="27">
        <v>3.0917705074685164</v>
      </c>
      <c r="G14" s="28">
        <v>3.0611848091814804</v>
      </c>
      <c r="I14" s="117">
        <v>66</v>
      </c>
      <c r="J14" s="18">
        <v>0</v>
      </c>
      <c r="K14" s="19">
        <v>0</v>
      </c>
      <c r="L14" s="82">
        <v>8.9073273564267037E-3</v>
      </c>
      <c r="M14" s="82" t="s">
        <v>168</v>
      </c>
      <c r="N14" s="83" t="s">
        <v>168</v>
      </c>
      <c r="P14" s="117">
        <v>32059</v>
      </c>
      <c r="Q14" s="18">
        <v>35461</v>
      </c>
      <c r="R14" s="19">
        <v>35424</v>
      </c>
      <c r="S14" s="82">
        <v>10.048173814381936</v>
      </c>
      <c r="T14" s="82">
        <v>9.5413243931904947</v>
      </c>
      <c r="U14" s="83">
        <v>9.5254741359606552</v>
      </c>
    </row>
    <row r="15" spans="1:21">
      <c r="A15" s="17" t="s">
        <v>165</v>
      </c>
      <c r="B15" s="18">
        <v>8341</v>
      </c>
      <c r="C15" s="18">
        <v>8311</v>
      </c>
      <c r="D15" s="19">
        <v>8888</v>
      </c>
      <c r="E15" s="27">
        <v>0.78687491509562124</v>
      </c>
      <c r="F15" s="27">
        <v>0.72461872726575227</v>
      </c>
      <c r="G15" s="28">
        <v>0.76806150022597675</v>
      </c>
      <c r="I15" s="117">
        <v>2150</v>
      </c>
      <c r="J15" s="18">
        <v>2588</v>
      </c>
      <c r="K15" s="19">
        <v>3035</v>
      </c>
      <c r="L15" s="82">
        <v>0.29016293661086989</v>
      </c>
      <c r="M15" s="82">
        <v>0.33381014354610078</v>
      </c>
      <c r="N15" s="83">
        <v>0.38647060022003993</v>
      </c>
      <c r="P15" s="117">
        <v>6191</v>
      </c>
      <c r="Q15" s="18">
        <v>5723</v>
      </c>
      <c r="R15" s="19">
        <v>5853</v>
      </c>
      <c r="S15" s="82">
        <v>1.9404299599126165</v>
      </c>
      <c r="T15" s="82">
        <v>1.539860677990728</v>
      </c>
      <c r="U15" s="83">
        <v>1.5738651794765615</v>
      </c>
    </row>
    <row r="16" spans="1:21">
      <c r="A16" s="17" t="s">
        <v>166</v>
      </c>
      <c r="B16" s="18">
        <v>74986</v>
      </c>
      <c r="C16" s="18">
        <v>81388</v>
      </c>
      <c r="D16" s="19">
        <v>84914</v>
      </c>
      <c r="E16" s="27">
        <v>7.074044165371089</v>
      </c>
      <c r="F16" s="27">
        <v>7.0960496901341648</v>
      </c>
      <c r="G16" s="28">
        <v>7.3378908899852142</v>
      </c>
      <c r="I16" s="117">
        <v>59901</v>
      </c>
      <c r="J16" s="18">
        <v>63981</v>
      </c>
      <c r="K16" s="19">
        <v>66874</v>
      </c>
      <c r="L16" s="82">
        <v>8.0842093329896372</v>
      </c>
      <c r="M16" s="82">
        <v>8.2525142172423003</v>
      </c>
      <c r="N16" s="83">
        <v>8.5155963489670352</v>
      </c>
      <c r="P16" s="117">
        <v>15085</v>
      </c>
      <c r="Q16" s="18">
        <v>17407</v>
      </c>
      <c r="R16" s="19">
        <v>18040</v>
      </c>
      <c r="S16" s="82">
        <v>4.728054586542048</v>
      </c>
      <c r="T16" s="82">
        <v>4.6836195739620132</v>
      </c>
      <c r="U16" s="83">
        <v>4.850935902572556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14418</v>
      </c>
      <c r="C18" s="18">
        <v>13415</v>
      </c>
      <c r="D18" s="19">
        <v>12809</v>
      </c>
      <c r="E18" s="27">
        <v>1.3601681484053072</v>
      </c>
      <c r="F18" s="27">
        <v>1.1696258243616973</v>
      </c>
      <c r="G18" s="28">
        <v>1.1068969122856138</v>
      </c>
      <c r="I18" s="117">
        <v>14418</v>
      </c>
      <c r="J18" s="18">
        <v>13415</v>
      </c>
      <c r="K18" s="19">
        <v>12809</v>
      </c>
      <c r="L18" s="82">
        <v>1.9458461488630336</v>
      </c>
      <c r="M18" s="82">
        <v>1.7303180354215384</v>
      </c>
      <c r="N18" s="83">
        <v>1.6310714722301454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26707</v>
      </c>
      <c r="C19" s="18">
        <v>27701</v>
      </c>
      <c r="D19" s="19">
        <v>28154</v>
      </c>
      <c r="E19" s="27">
        <v>2.5194902718449534</v>
      </c>
      <c r="F19" s="27">
        <v>2.4151923190938036</v>
      </c>
      <c r="G19" s="28">
        <v>2.4329436855717987</v>
      </c>
      <c r="I19" s="117">
        <v>21596</v>
      </c>
      <c r="J19" s="18">
        <v>22442</v>
      </c>
      <c r="K19" s="19">
        <v>22950</v>
      </c>
      <c r="L19" s="82">
        <v>2.9145854786271381</v>
      </c>
      <c r="M19" s="82">
        <v>2.894655039204634</v>
      </c>
      <c r="N19" s="83">
        <v>2.9224053624546675</v>
      </c>
      <c r="P19" s="117">
        <v>5111</v>
      </c>
      <c r="Q19" s="18">
        <v>5259</v>
      </c>
      <c r="R19" s="19">
        <v>5204</v>
      </c>
      <c r="S19" s="82">
        <v>1.6019282062854761</v>
      </c>
      <c r="T19" s="82">
        <v>1.4150143815399683</v>
      </c>
      <c r="U19" s="83">
        <v>1.3993498024937683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7766</v>
      </c>
      <c r="C21" s="18">
        <v>7501</v>
      </c>
      <c r="D21" s="19">
        <v>7501</v>
      </c>
      <c r="E21" s="27">
        <v>0.73263045086111911</v>
      </c>
      <c r="F21" s="27">
        <v>0.65399651945859794</v>
      </c>
      <c r="G21" s="28">
        <v>0.64820311804624786</v>
      </c>
      <c r="I21" s="117">
        <v>4348</v>
      </c>
      <c r="J21" s="18">
        <v>4715</v>
      </c>
      <c r="K21" s="19">
        <v>6071</v>
      </c>
      <c r="L21" s="82">
        <v>0.58680392948095927</v>
      </c>
      <c r="M21" s="82">
        <v>0.60815874297521832</v>
      </c>
      <c r="N21" s="83">
        <v>0.77306853836436984</v>
      </c>
      <c r="P21" s="117">
        <v>3418</v>
      </c>
      <c r="Q21" s="18">
        <v>2786</v>
      </c>
      <c r="R21" s="19">
        <v>1430</v>
      </c>
      <c r="S21" s="82">
        <v>1.0712953647199681</v>
      </c>
      <c r="T21" s="82">
        <v>0.74961590929270805</v>
      </c>
      <c r="U21" s="83">
        <v>0.38452540691123915</v>
      </c>
    </row>
    <row r="22" spans="1:21">
      <c r="A22" s="17" t="s">
        <v>173</v>
      </c>
      <c r="B22" s="18">
        <v>12933</v>
      </c>
      <c r="C22" s="18">
        <v>30820</v>
      </c>
      <c r="D22" s="19">
        <v>39746</v>
      </c>
      <c r="E22" s="27">
        <v>1.2200759233822887</v>
      </c>
      <c r="F22" s="27">
        <v>2.6871314131067843</v>
      </c>
      <c r="G22" s="28">
        <v>3.4346728609340311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12933</v>
      </c>
      <c r="Q22" s="18">
        <v>30820</v>
      </c>
      <c r="R22" s="19">
        <v>39746</v>
      </c>
      <c r="S22" s="82">
        <v>4.0535584996850051</v>
      </c>
      <c r="T22" s="82">
        <v>8.2925923633888239</v>
      </c>
      <c r="U22" s="83">
        <v>10.687655121044834</v>
      </c>
    </row>
    <row r="23" spans="1:21">
      <c r="A23" s="17" t="s">
        <v>174</v>
      </c>
      <c r="B23" s="18">
        <v>6788</v>
      </c>
      <c r="C23" s="18">
        <v>6818</v>
      </c>
      <c r="D23" s="19">
        <v>7131</v>
      </c>
      <c r="E23" s="27">
        <v>0.64036769256313109</v>
      </c>
      <c r="F23" s="27">
        <v>0.59444717633231847</v>
      </c>
      <c r="G23" s="28">
        <v>0.61622936072360934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6788</v>
      </c>
      <c r="Q23" s="18">
        <v>6818</v>
      </c>
      <c r="R23" s="19">
        <v>7131</v>
      </c>
      <c r="S23" s="82">
        <v>2.1275462070565077</v>
      </c>
      <c r="T23" s="82">
        <v>1.8344871750027578</v>
      </c>
      <c r="U23" s="83">
        <v>1.9175179557231095</v>
      </c>
    </row>
    <row r="24" spans="1:21">
      <c r="A24" s="17" t="s">
        <v>175</v>
      </c>
      <c r="B24" s="18">
        <v>5319</v>
      </c>
      <c r="C24" s="18">
        <v>5272</v>
      </c>
      <c r="D24" s="19">
        <v>5195</v>
      </c>
      <c r="E24" s="27">
        <v>0.50178487871881183</v>
      </c>
      <c r="F24" s="27">
        <v>0.45965466612261408</v>
      </c>
      <c r="G24" s="28">
        <v>0.44892883592191146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5319</v>
      </c>
      <c r="Q24" s="18">
        <v>5272</v>
      </c>
      <c r="R24" s="19">
        <v>5195</v>
      </c>
      <c r="S24" s="82">
        <v>1.667121136613666</v>
      </c>
      <c r="T24" s="82">
        <v>1.4185122303629423</v>
      </c>
      <c r="U24" s="83">
        <v>1.3969297125202009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2533</v>
      </c>
      <c r="C26" s="18">
        <v>0</v>
      </c>
      <c r="D26" s="19">
        <v>0</v>
      </c>
      <c r="E26" s="27">
        <v>0.23895865722781542</v>
      </c>
      <c r="F26" s="27" t="s">
        <v>168</v>
      </c>
      <c r="G26" s="28" t="s">
        <v>168</v>
      </c>
      <c r="I26" s="117">
        <v>2533</v>
      </c>
      <c r="J26" s="18">
        <v>0</v>
      </c>
      <c r="K26" s="19">
        <v>0</v>
      </c>
      <c r="L26" s="82">
        <v>0.34185242717922487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28681</v>
      </c>
      <c r="C27" s="18">
        <v>32776</v>
      </c>
      <c r="D27" s="19">
        <v>29937</v>
      </c>
      <c r="E27" s="27">
        <v>2.7057138760169659</v>
      </c>
      <c r="F27" s="27">
        <v>2.8576709667744309</v>
      </c>
      <c r="G27" s="28">
        <v>2.5870226296427838</v>
      </c>
      <c r="I27" s="117">
        <v>21982</v>
      </c>
      <c r="J27" s="18">
        <v>21409</v>
      </c>
      <c r="K27" s="19">
        <v>19306</v>
      </c>
      <c r="L27" s="82">
        <v>2.9666798477116942</v>
      </c>
      <c r="M27" s="82">
        <v>2.7614147462049732</v>
      </c>
      <c r="N27" s="83">
        <v>2.45838596634204</v>
      </c>
      <c r="P27" s="117">
        <v>6699</v>
      </c>
      <c r="Q27" s="18">
        <v>11367</v>
      </c>
      <c r="R27" s="19">
        <v>10631</v>
      </c>
      <c r="S27" s="82">
        <v>2.0996511551372343</v>
      </c>
      <c r="T27" s="82">
        <v>3.0584651977495381</v>
      </c>
      <c r="U27" s="83">
        <v>2.8586640565548138</v>
      </c>
    </row>
    <row r="28" spans="1:21">
      <c r="A28" s="17" t="s">
        <v>179</v>
      </c>
      <c r="B28" s="18">
        <v>9947</v>
      </c>
      <c r="C28" s="18">
        <v>11137</v>
      </c>
      <c r="D28" s="19">
        <v>12329</v>
      </c>
      <c r="E28" s="27">
        <v>0.93838206215755238</v>
      </c>
      <c r="F28" s="27">
        <v>0.97101176339293493</v>
      </c>
      <c r="G28" s="28">
        <v>1.0654174433265151</v>
      </c>
      <c r="I28" s="117">
        <v>8926</v>
      </c>
      <c r="J28" s="18">
        <v>10012</v>
      </c>
      <c r="K28" s="19">
        <v>11145</v>
      </c>
      <c r="L28" s="82">
        <v>1.2046485452040114</v>
      </c>
      <c r="M28" s="82">
        <v>1.291386073100294</v>
      </c>
      <c r="N28" s="83">
        <v>1.4191811662116458</v>
      </c>
      <c r="P28" s="117">
        <v>1021</v>
      </c>
      <c r="Q28" s="18">
        <v>1125</v>
      </c>
      <c r="R28" s="19">
        <v>1184</v>
      </c>
      <c r="S28" s="82">
        <v>0.3200095281975095</v>
      </c>
      <c r="T28" s="82">
        <v>0.30269845583427729</v>
      </c>
      <c r="U28" s="83">
        <v>0.31837628096706794</v>
      </c>
    </row>
    <row r="29" spans="1:21">
      <c r="A29" s="17" t="s">
        <v>180</v>
      </c>
      <c r="B29" s="18">
        <v>4105</v>
      </c>
      <c r="C29" s="18">
        <v>4352</v>
      </c>
      <c r="D29" s="19">
        <v>4394</v>
      </c>
      <c r="E29" s="27">
        <v>0.38725830553501078</v>
      </c>
      <c r="F29" s="27">
        <v>0.37944178811942653</v>
      </c>
      <c r="G29" s="28">
        <v>0.37970997209641555</v>
      </c>
      <c r="I29" s="117">
        <v>632</v>
      </c>
      <c r="J29" s="18">
        <v>745</v>
      </c>
      <c r="K29" s="19">
        <v>756</v>
      </c>
      <c r="L29" s="82">
        <v>8.5294407413055717E-2</v>
      </c>
      <c r="M29" s="82">
        <v>9.6092950904886038E-2</v>
      </c>
      <c r="N29" s="83">
        <v>9.6267470763212584E-2</v>
      </c>
      <c r="P29" s="117">
        <v>3473</v>
      </c>
      <c r="Q29" s="18">
        <v>3607</v>
      </c>
      <c r="R29" s="19">
        <v>3638</v>
      </c>
      <c r="S29" s="82">
        <v>1.0885338799509798</v>
      </c>
      <c r="T29" s="82">
        <v>0.97051851572821179</v>
      </c>
      <c r="U29" s="83">
        <v>0.97825414709306857</v>
      </c>
    </row>
    <row r="30" spans="1:21">
      <c r="A30" s="17" t="s">
        <v>181</v>
      </c>
      <c r="B30" s="18">
        <v>5474</v>
      </c>
      <c r="C30" s="18">
        <v>2759</v>
      </c>
      <c r="D30" s="19">
        <v>3436</v>
      </c>
      <c r="E30" s="27">
        <v>0.51640729951246023</v>
      </c>
      <c r="F30" s="27">
        <v>0.24055144609868975</v>
      </c>
      <c r="G30" s="28">
        <v>0.29692386529888115</v>
      </c>
      <c r="I30" s="117">
        <v>1564</v>
      </c>
      <c r="J30" s="18">
        <v>1533</v>
      </c>
      <c r="K30" s="19">
        <v>1955</v>
      </c>
      <c r="L30" s="82">
        <v>0.2110766664462328</v>
      </c>
      <c r="M30" s="82">
        <v>0.19773220635864469</v>
      </c>
      <c r="N30" s="83">
        <v>0.2489456419868791</v>
      </c>
      <c r="P30" s="117">
        <v>3910</v>
      </c>
      <c r="Q30" s="18">
        <v>1226</v>
      </c>
      <c r="R30" s="19">
        <v>1481</v>
      </c>
      <c r="S30" s="82">
        <v>1.2255017191501099</v>
      </c>
      <c r="T30" s="82">
        <v>0.32987405053584351</v>
      </c>
      <c r="U30" s="83">
        <v>0.39823925009478683</v>
      </c>
    </row>
    <row r="31" spans="1:21">
      <c r="A31" s="17" t="s">
        <v>182</v>
      </c>
      <c r="B31" s="18">
        <v>262</v>
      </c>
      <c r="C31" s="18">
        <v>284</v>
      </c>
      <c r="D31" s="19">
        <v>302</v>
      </c>
      <c r="E31" s="27">
        <v>2.4716608051199226E-2</v>
      </c>
      <c r="F31" s="27">
        <v>2.4761366687940517E-2</v>
      </c>
      <c r="G31" s="28">
        <v>2.6097499220099567E-2</v>
      </c>
      <c r="I31" s="117">
        <v>262</v>
      </c>
      <c r="J31" s="18">
        <v>247</v>
      </c>
      <c r="K31" s="19">
        <v>256</v>
      </c>
      <c r="L31" s="82">
        <v>3.535939041490601E-2</v>
      </c>
      <c r="M31" s="82">
        <v>3.1859005199338056E-2</v>
      </c>
      <c r="N31" s="83">
        <v>3.2598508618230715E-2</v>
      </c>
      <c r="P31" s="117">
        <v>0</v>
      </c>
      <c r="Q31" s="18">
        <v>37</v>
      </c>
      <c r="R31" s="19">
        <v>46</v>
      </c>
      <c r="S31" s="82" t="s">
        <v>168</v>
      </c>
      <c r="T31" s="82">
        <v>9.9554158807717875E-3</v>
      </c>
      <c r="U31" s="83">
        <v>1.2369348753788112E-2</v>
      </c>
    </row>
    <row r="32" spans="1:21">
      <c r="A32" s="17" t="s">
        <v>183</v>
      </c>
      <c r="B32" s="18">
        <v>26</v>
      </c>
      <c r="C32" s="18">
        <v>270</v>
      </c>
      <c r="D32" s="19">
        <v>678</v>
      </c>
      <c r="E32" s="27">
        <v>2.452793165386183E-3</v>
      </c>
      <c r="F32" s="27">
        <v>2.3540735935718097E-2</v>
      </c>
      <c r="G32" s="28">
        <v>5.8589749904726846E-2</v>
      </c>
      <c r="I32" s="117">
        <v>26</v>
      </c>
      <c r="J32" s="18">
        <v>270</v>
      </c>
      <c r="K32" s="19">
        <v>572</v>
      </c>
      <c r="L32" s="82">
        <v>3.5089471404105197E-3</v>
      </c>
      <c r="M32" s="82">
        <v>3.4825633213851313E-2</v>
      </c>
      <c r="N32" s="83">
        <v>7.283729269385926E-2</v>
      </c>
      <c r="P32" s="117">
        <v>0</v>
      </c>
      <c r="Q32" s="18">
        <v>0</v>
      </c>
      <c r="R32" s="19">
        <v>106</v>
      </c>
      <c r="S32" s="82" t="s">
        <v>168</v>
      </c>
      <c r="T32" s="82" t="s">
        <v>168</v>
      </c>
      <c r="U32" s="83">
        <v>2.8503281910903042E-2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2</v>
      </c>
      <c r="E34" s="27" t="s">
        <v>168</v>
      </c>
      <c r="F34" s="27" t="s">
        <v>168</v>
      </c>
      <c r="G34" s="28">
        <v>1.7283112066291106E-4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2</v>
      </c>
      <c r="S34" s="82" t="s">
        <v>168</v>
      </c>
      <c r="T34" s="82" t="s">
        <v>168</v>
      </c>
      <c r="U34" s="83">
        <v>5.3779777190383102E-4</v>
      </c>
    </row>
    <row r="35" spans="1:21">
      <c r="A35" s="17" t="s">
        <v>186</v>
      </c>
      <c r="B35" s="18">
        <v>349</v>
      </c>
      <c r="C35" s="18">
        <v>702</v>
      </c>
      <c r="D35" s="19">
        <v>1049</v>
      </c>
      <c r="E35" s="27">
        <v>3.2924031335376067E-2</v>
      </c>
      <c r="F35" s="27">
        <v>6.1205913432867055E-2</v>
      </c>
      <c r="G35" s="28">
        <v>9.0649922787696846E-2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349</v>
      </c>
      <c r="Q35" s="18">
        <v>702</v>
      </c>
      <c r="R35" s="19">
        <v>1049</v>
      </c>
      <c r="S35" s="82">
        <v>0.10938621482951108</v>
      </c>
      <c r="T35" s="82">
        <v>0.18888383644058904</v>
      </c>
      <c r="U35" s="83">
        <v>0.28207493136355938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8302</v>
      </c>
      <c r="D37" s="19">
        <v>9225</v>
      </c>
      <c r="E37" s="27" t="s">
        <v>168</v>
      </c>
      <c r="F37" s="27">
        <v>0.72383403606789498</v>
      </c>
      <c r="G37" s="28">
        <v>0.79718354405767722</v>
      </c>
      <c r="I37" s="117">
        <v>0</v>
      </c>
      <c r="J37" s="18">
        <v>4785</v>
      </c>
      <c r="K37" s="19">
        <v>6122</v>
      </c>
      <c r="L37" s="82" t="s">
        <v>168</v>
      </c>
      <c r="M37" s="82">
        <v>0.61718761084547613</v>
      </c>
      <c r="N37" s="83">
        <v>0.77956277250315797</v>
      </c>
      <c r="P37" s="117">
        <v>0</v>
      </c>
      <c r="Q37" s="18">
        <v>3517</v>
      </c>
      <c r="R37" s="19">
        <v>3103</v>
      </c>
      <c r="S37" s="82" t="s">
        <v>168</v>
      </c>
      <c r="T37" s="82">
        <v>0.94630263926146962</v>
      </c>
      <c r="U37" s="83">
        <v>0.83439324310879381</v>
      </c>
    </row>
    <row r="38" spans="1:21" ht="13.5" thickBot="1">
      <c r="A38" s="20" t="s">
        <v>4</v>
      </c>
      <c r="B38" s="21">
        <v>1060016</v>
      </c>
      <c r="C38" s="21">
        <v>1146948</v>
      </c>
      <c r="D38" s="22">
        <v>1157199</v>
      </c>
      <c r="E38" s="23">
        <v>100</v>
      </c>
      <c r="F38" s="23">
        <v>100</v>
      </c>
      <c r="G38" s="48">
        <v>100</v>
      </c>
      <c r="I38" s="118">
        <v>740963</v>
      </c>
      <c r="J38" s="21">
        <v>775291</v>
      </c>
      <c r="K38" s="22">
        <v>785312</v>
      </c>
      <c r="L38" s="86">
        <v>100</v>
      </c>
      <c r="M38" s="86">
        <v>100</v>
      </c>
      <c r="N38" s="87">
        <v>100</v>
      </c>
      <c r="P38" s="118">
        <v>319053</v>
      </c>
      <c r="Q38" s="21">
        <v>371657</v>
      </c>
      <c r="R38" s="22">
        <v>371887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119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728537</v>
      </c>
      <c r="C43" s="18">
        <v>884847</v>
      </c>
      <c r="D43" s="19">
        <v>838894</v>
      </c>
      <c r="E43" s="27">
        <v>18.914809790545672</v>
      </c>
      <c r="F43" s="27">
        <v>17.698235510839393</v>
      </c>
      <c r="G43" s="28">
        <v>16.617942276355446</v>
      </c>
      <c r="I43" s="117">
        <v>220738</v>
      </c>
      <c r="J43" s="18">
        <v>212346</v>
      </c>
      <c r="K43" s="19">
        <v>211177</v>
      </c>
      <c r="L43" s="82">
        <v>14.871912689210321</v>
      </c>
      <c r="M43" s="82">
        <v>14.244010158481434</v>
      </c>
      <c r="N43" s="83">
        <v>14.11627003782797</v>
      </c>
      <c r="P43" s="117">
        <v>507799</v>
      </c>
      <c r="Q43" s="18">
        <v>672501</v>
      </c>
      <c r="R43" s="19">
        <v>627717</v>
      </c>
      <c r="S43" s="82">
        <v>21.449522559214401</v>
      </c>
      <c r="T43" s="82">
        <v>19.165797438484294</v>
      </c>
      <c r="U43" s="83">
        <v>17.67152130026443</v>
      </c>
    </row>
    <row r="44" spans="1:21">
      <c r="A44" s="17" t="s">
        <v>160</v>
      </c>
      <c r="B44" s="18">
        <v>10100</v>
      </c>
      <c r="C44" s="18">
        <v>10768</v>
      </c>
      <c r="D44" s="19">
        <v>22999</v>
      </c>
      <c r="E44" s="27">
        <v>0.26222357805370389</v>
      </c>
      <c r="F44" s="27">
        <v>0.21537576550603504</v>
      </c>
      <c r="G44" s="28">
        <v>0.45559516984732146</v>
      </c>
      <c r="I44" s="117">
        <v>9824</v>
      </c>
      <c r="J44" s="18">
        <v>10480</v>
      </c>
      <c r="K44" s="19">
        <v>12078</v>
      </c>
      <c r="L44" s="82">
        <v>0.66187820066686387</v>
      </c>
      <c r="M44" s="82">
        <v>0.7029905270684893</v>
      </c>
      <c r="N44" s="83">
        <v>0.80736211574596772</v>
      </c>
      <c r="P44" s="117">
        <v>276</v>
      </c>
      <c r="Q44" s="18">
        <v>288</v>
      </c>
      <c r="R44" s="19">
        <v>10921</v>
      </c>
      <c r="S44" s="82">
        <v>1.1658290438427752E-2</v>
      </c>
      <c r="T44" s="82">
        <v>8.2077939843709924E-3</v>
      </c>
      <c r="U44" s="83">
        <v>0.30744855423732009</v>
      </c>
    </row>
    <row r="45" spans="1:21">
      <c r="A45" s="17" t="s">
        <v>84</v>
      </c>
      <c r="B45" s="18">
        <v>832201</v>
      </c>
      <c r="C45" s="18">
        <v>1105805</v>
      </c>
      <c r="D45" s="19">
        <v>1111533</v>
      </c>
      <c r="E45" s="27">
        <v>21.606210285135688</v>
      </c>
      <c r="F45" s="27">
        <v>22.117719017032048</v>
      </c>
      <c r="G45" s="28">
        <v>22.018742811683236</v>
      </c>
      <c r="I45" s="117">
        <v>247966</v>
      </c>
      <c r="J45" s="18">
        <v>238528</v>
      </c>
      <c r="K45" s="19">
        <v>228338</v>
      </c>
      <c r="L45" s="82">
        <v>16.706360943257284</v>
      </c>
      <c r="M45" s="82">
        <v>16.000279049674866</v>
      </c>
      <c r="N45" s="83">
        <v>15.263408741944261</v>
      </c>
      <c r="P45" s="117">
        <v>584235</v>
      </c>
      <c r="Q45" s="18">
        <v>867277</v>
      </c>
      <c r="R45" s="19">
        <v>883195</v>
      </c>
      <c r="S45" s="82">
        <v>24.678193167734921</v>
      </c>
      <c r="T45" s="82">
        <v>24.716774108969865</v>
      </c>
      <c r="U45" s="83">
        <v>24.863751108838926</v>
      </c>
    </row>
    <row r="46" spans="1:21">
      <c r="A46" s="17" t="s">
        <v>86</v>
      </c>
      <c r="B46" s="18">
        <v>490346</v>
      </c>
      <c r="C46" s="18">
        <v>494182</v>
      </c>
      <c r="D46" s="19">
        <v>482226</v>
      </c>
      <c r="E46" s="27">
        <v>12.730721049932821</v>
      </c>
      <c r="F46" s="27">
        <v>9.8843635354107917</v>
      </c>
      <c r="G46" s="28">
        <v>9.5525821285618697</v>
      </c>
      <c r="I46" s="117">
        <v>167692</v>
      </c>
      <c r="J46" s="18">
        <v>159457</v>
      </c>
      <c r="K46" s="19">
        <v>150060</v>
      </c>
      <c r="L46" s="82">
        <v>11.298012950552497</v>
      </c>
      <c r="M46" s="82">
        <v>10.696255770492375</v>
      </c>
      <c r="N46" s="83">
        <v>10.030862650177175</v>
      </c>
      <c r="P46" s="117">
        <v>322654</v>
      </c>
      <c r="Q46" s="18">
        <v>334725</v>
      </c>
      <c r="R46" s="19">
        <v>332166</v>
      </c>
      <c r="S46" s="82">
        <v>13.628963924349522</v>
      </c>
      <c r="T46" s="82">
        <v>9.539423060481182</v>
      </c>
      <c r="U46" s="83">
        <v>9.3511543326429507</v>
      </c>
    </row>
    <row r="47" spans="1:21">
      <c r="A47" s="17" t="s">
        <v>161</v>
      </c>
      <c r="B47" s="18">
        <v>609099</v>
      </c>
      <c r="C47" s="18">
        <v>615868</v>
      </c>
      <c r="D47" s="19">
        <v>604831</v>
      </c>
      <c r="E47" s="27">
        <v>15.813873185042871</v>
      </c>
      <c r="F47" s="27">
        <v>12.318261696756203</v>
      </c>
      <c r="G47" s="28">
        <v>11.981307107871006</v>
      </c>
      <c r="I47" s="117">
        <v>609099</v>
      </c>
      <c r="J47" s="18">
        <v>615868</v>
      </c>
      <c r="K47" s="19">
        <v>604831</v>
      </c>
      <c r="L47" s="82">
        <v>41.037189550894354</v>
      </c>
      <c r="M47" s="82">
        <v>41.311962779066448</v>
      </c>
      <c r="N47" s="83">
        <v>40.430339114816142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13696</v>
      </c>
      <c r="C48" s="18">
        <v>20639</v>
      </c>
      <c r="D48" s="19">
        <v>20560</v>
      </c>
      <c r="E48" s="27">
        <v>0.35558555693302263</v>
      </c>
      <c r="F48" s="27">
        <v>0.41281021770793624</v>
      </c>
      <c r="G48" s="28">
        <v>0.40728017270581018</v>
      </c>
      <c r="I48" s="117">
        <v>13696</v>
      </c>
      <c r="J48" s="18">
        <v>20639</v>
      </c>
      <c r="K48" s="19">
        <v>20560</v>
      </c>
      <c r="L48" s="82">
        <v>0.92274876184175159</v>
      </c>
      <c r="M48" s="82">
        <v>1.3844486152830677</v>
      </c>
      <c r="N48" s="83">
        <v>1.3743471683835979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115087</v>
      </c>
      <c r="C49" s="18">
        <v>122173</v>
      </c>
      <c r="D49" s="19">
        <v>165124</v>
      </c>
      <c r="E49" s="27">
        <v>2.9879727650957051</v>
      </c>
      <c r="F49" s="27">
        <v>2.4436388743656035</v>
      </c>
      <c r="G49" s="28">
        <v>3.2709986010639205</v>
      </c>
      <c r="I49" s="117">
        <v>12622</v>
      </c>
      <c r="J49" s="18">
        <v>13069</v>
      </c>
      <c r="K49" s="19">
        <v>11714</v>
      </c>
      <c r="L49" s="82">
        <v>0.85038952044148575</v>
      </c>
      <c r="M49" s="82">
        <v>0.87665870212386321</v>
      </c>
      <c r="N49" s="83">
        <v>0.78303028844579114</v>
      </c>
      <c r="P49" s="117">
        <v>102465</v>
      </c>
      <c r="Q49" s="18">
        <v>109104</v>
      </c>
      <c r="R49" s="19">
        <v>153410</v>
      </c>
      <c r="S49" s="82">
        <v>4.3281403252663031</v>
      </c>
      <c r="T49" s="82">
        <v>3.1093859544125442</v>
      </c>
      <c r="U49" s="83">
        <v>4.3188062178873068</v>
      </c>
    </row>
    <row r="50" spans="1:21">
      <c r="A50" s="17" t="s">
        <v>164</v>
      </c>
      <c r="B50" s="18">
        <v>325565</v>
      </c>
      <c r="C50" s="18">
        <v>360032</v>
      </c>
      <c r="D50" s="19">
        <v>359654</v>
      </c>
      <c r="E50" s="27">
        <v>8.4525563553518932</v>
      </c>
      <c r="F50" s="27">
        <v>7.2011671254335816</v>
      </c>
      <c r="G50" s="28">
        <v>7.1245108577011411</v>
      </c>
      <c r="I50" s="117">
        <v>78</v>
      </c>
      <c r="J50" s="18">
        <v>0</v>
      </c>
      <c r="K50" s="19">
        <v>0</v>
      </c>
      <c r="L50" s="82">
        <v>5.2551404368908162E-3</v>
      </c>
      <c r="M50" s="82" t="s">
        <v>168</v>
      </c>
      <c r="N50" s="83" t="s">
        <v>168</v>
      </c>
      <c r="P50" s="117">
        <v>325487</v>
      </c>
      <c r="Q50" s="18">
        <v>360032</v>
      </c>
      <c r="R50" s="19">
        <v>359654</v>
      </c>
      <c r="S50" s="82">
        <v>13.748630362074399</v>
      </c>
      <c r="T50" s="82">
        <v>10.260654457573114</v>
      </c>
      <c r="U50" s="83">
        <v>10.124997923786204</v>
      </c>
    </row>
    <row r="51" spans="1:21">
      <c r="A51" s="17" t="s">
        <v>165</v>
      </c>
      <c r="B51" s="18">
        <v>218912</v>
      </c>
      <c r="C51" s="18">
        <v>212650</v>
      </c>
      <c r="D51" s="19">
        <v>220340</v>
      </c>
      <c r="E51" s="27">
        <v>5.6835532592962803</v>
      </c>
      <c r="F51" s="27">
        <v>4.2533113423902629</v>
      </c>
      <c r="G51" s="28">
        <v>4.3647915006808473</v>
      </c>
      <c r="I51" s="117">
        <v>3283</v>
      </c>
      <c r="J51" s="18">
        <v>3919</v>
      </c>
      <c r="K51" s="19">
        <v>4466</v>
      </c>
      <c r="L51" s="82">
        <v>0.22118751351682756</v>
      </c>
      <c r="M51" s="82">
        <v>0.2628835759142566</v>
      </c>
      <c r="N51" s="83">
        <v>0.29853280418293521</v>
      </c>
      <c r="P51" s="117">
        <v>215629</v>
      </c>
      <c r="Q51" s="18">
        <v>208731</v>
      </c>
      <c r="R51" s="19">
        <v>215874</v>
      </c>
      <c r="S51" s="82">
        <v>9.1082083657526738</v>
      </c>
      <c r="T51" s="82">
        <v>5.9486841880268804</v>
      </c>
      <c r="U51" s="83">
        <v>6.0772959616726707</v>
      </c>
    </row>
    <row r="52" spans="1:21">
      <c r="A52" s="17" t="s">
        <v>166</v>
      </c>
      <c r="B52" s="18">
        <v>162623</v>
      </c>
      <c r="C52" s="18">
        <v>185591</v>
      </c>
      <c r="D52" s="19">
        <v>223116</v>
      </c>
      <c r="E52" s="27">
        <v>4.2221371221611381</v>
      </c>
      <c r="F52" s="27">
        <v>3.7120917251142784</v>
      </c>
      <c r="G52" s="28">
        <v>4.4197822477348998</v>
      </c>
      <c r="I52" s="117">
        <v>106582</v>
      </c>
      <c r="J52" s="18">
        <v>124300</v>
      </c>
      <c r="K52" s="19">
        <v>156791</v>
      </c>
      <c r="L52" s="82">
        <v>7.1808125390345765</v>
      </c>
      <c r="M52" s="82">
        <v>8.3379506216233992</v>
      </c>
      <c r="N52" s="83">
        <v>10.480800918192251</v>
      </c>
      <c r="P52" s="117">
        <v>56041</v>
      </c>
      <c r="Q52" s="18">
        <v>61291</v>
      </c>
      <c r="R52" s="19">
        <v>66325</v>
      </c>
      <c r="S52" s="82">
        <v>2.3671820813765567</v>
      </c>
      <c r="T52" s="82">
        <v>1.7467496565836198</v>
      </c>
      <c r="U52" s="83">
        <v>1.8671848145582142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3681</v>
      </c>
      <c r="C54" s="18">
        <v>3260</v>
      </c>
      <c r="D54" s="19">
        <v>2965</v>
      </c>
      <c r="E54" s="27">
        <v>9.556881097184991E-2</v>
      </c>
      <c r="F54" s="27">
        <v>6.520477298938282E-2</v>
      </c>
      <c r="G54" s="28">
        <v>5.8734713622214357E-2</v>
      </c>
      <c r="I54" s="117">
        <v>3681</v>
      </c>
      <c r="J54" s="18">
        <v>3260</v>
      </c>
      <c r="K54" s="19">
        <v>2965</v>
      </c>
      <c r="L54" s="82">
        <v>0.24800220446403967</v>
      </c>
      <c r="M54" s="82">
        <v>0.21867835097741173</v>
      </c>
      <c r="N54" s="83">
        <v>0.19819743940940504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37894</v>
      </c>
      <c r="C55" s="18">
        <v>37524</v>
      </c>
      <c r="D55" s="19">
        <v>37004</v>
      </c>
      <c r="E55" s="27">
        <v>0.98383170958089661</v>
      </c>
      <c r="F55" s="27">
        <v>0.75053493915754632</v>
      </c>
      <c r="G55" s="28">
        <v>0.73302507348277246</v>
      </c>
      <c r="I55" s="117">
        <v>36181</v>
      </c>
      <c r="J55" s="18">
        <v>35791</v>
      </c>
      <c r="K55" s="19">
        <v>35245</v>
      </c>
      <c r="L55" s="82">
        <v>2.4376440531685466</v>
      </c>
      <c r="M55" s="82">
        <v>2.4008333925866698</v>
      </c>
      <c r="N55" s="83">
        <v>2.3559759703151708</v>
      </c>
      <c r="P55" s="117">
        <v>1713</v>
      </c>
      <c r="Q55" s="18">
        <v>1733</v>
      </c>
      <c r="R55" s="19">
        <v>1759</v>
      </c>
      <c r="S55" s="82">
        <v>7.2357433047198341E-2</v>
      </c>
      <c r="T55" s="82">
        <v>4.9389260329565726E-2</v>
      </c>
      <c r="U55" s="83">
        <v>4.9519458557224255E-2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5547</v>
      </c>
      <c r="C57" s="18">
        <v>6101</v>
      </c>
      <c r="D57" s="19">
        <v>8065</v>
      </c>
      <c r="E57" s="27">
        <v>0.14401526608553422</v>
      </c>
      <c r="F57" s="27">
        <v>0.1220289325178603</v>
      </c>
      <c r="G57" s="28">
        <v>0.15976238292180736</v>
      </c>
      <c r="I57" s="117">
        <v>5547</v>
      </c>
      <c r="J57" s="18">
        <v>6101</v>
      </c>
      <c r="K57" s="19">
        <v>8065</v>
      </c>
      <c r="L57" s="82">
        <v>0.37372133337735075</v>
      </c>
      <c r="M57" s="82">
        <v>0.40925049672183711</v>
      </c>
      <c r="N57" s="83">
        <v>0.539110404329461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50</v>
      </c>
      <c r="C58" s="18">
        <v>119</v>
      </c>
      <c r="D58" s="19">
        <v>5500</v>
      </c>
      <c r="E58" s="27">
        <v>1.2981365250183362E-3</v>
      </c>
      <c r="F58" s="27">
        <v>2.3801742287535448E-3</v>
      </c>
      <c r="G58" s="28">
        <v>0.10895140806818852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50</v>
      </c>
      <c r="Q58" s="18">
        <v>119</v>
      </c>
      <c r="R58" s="19">
        <v>5500</v>
      </c>
      <c r="S58" s="82">
        <v>2.1120091373963319E-3</v>
      </c>
      <c r="T58" s="82">
        <v>3.3914148754866252E-3</v>
      </c>
      <c r="U58" s="83">
        <v>0.15483628315220774</v>
      </c>
    </row>
    <row r="59" spans="1:21">
      <c r="A59" s="17" t="s">
        <v>174</v>
      </c>
      <c r="B59" s="18">
        <v>52605</v>
      </c>
      <c r="C59" s="18">
        <v>151888</v>
      </c>
      <c r="D59" s="19">
        <v>152313</v>
      </c>
      <c r="E59" s="27">
        <v>1.3657694379717915</v>
      </c>
      <c r="F59" s="27">
        <v>3.0379823803102388</v>
      </c>
      <c r="G59" s="28">
        <v>3.0172210576527272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52605</v>
      </c>
      <c r="Q59" s="18">
        <v>151888</v>
      </c>
      <c r="R59" s="19">
        <v>152313</v>
      </c>
      <c r="S59" s="82">
        <v>2.2220448134546809</v>
      </c>
      <c r="T59" s="82">
        <v>4.3286993496463237</v>
      </c>
      <c r="U59" s="83">
        <v>4.2879234174113119</v>
      </c>
    </row>
    <row r="60" spans="1:21">
      <c r="A60" s="17" t="s">
        <v>175</v>
      </c>
      <c r="B60" s="18">
        <v>16754</v>
      </c>
      <c r="C60" s="18">
        <v>14763</v>
      </c>
      <c r="D60" s="19">
        <v>14551</v>
      </c>
      <c r="E60" s="27">
        <v>0.43497958680314408</v>
      </c>
      <c r="F60" s="27">
        <v>0.29528161461418978</v>
      </c>
      <c r="G60" s="28">
        <v>0.28824580705458386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16754</v>
      </c>
      <c r="Q60" s="18">
        <v>14763</v>
      </c>
      <c r="R60" s="19">
        <v>14551</v>
      </c>
      <c r="S60" s="82">
        <v>0.70769202175876289</v>
      </c>
      <c r="T60" s="82">
        <v>0.42073493955301722</v>
      </c>
      <c r="U60" s="83">
        <v>0.40964050111777722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6703</v>
      </c>
      <c r="C62" s="18">
        <v>0</v>
      </c>
      <c r="D62" s="19">
        <v>0</v>
      </c>
      <c r="E62" s="27">
        <v>0.17402818254395816</v>
      </c>
      <c r="F62" s="27" t="s">
        <v>168</v>
      </c>
      <c r="G62" s="28" t="s">
        <v>168</v>
      </c>
      <c r="I62" s="117">
        <v>6703</v>
      </c>
      <c r="J62" s="18">
        <v>0</v>
      </c>
      <c r="K62" s="19">
        <v>0</v>
      </c>
      <c r="L62" s="82">
        <v>0.45160520959588646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31036</v>
      </c>
      <c r="C63" s="18">
        <v>40208</v>
      </c>
      <c r="D63" s="19">
        <v>37454</v>
      </c>
      <c r="E63" s="27">
        <v>0.80577930380938168</v>
      </c>
      <c r="F63" s="27">
        <v>0.80421886882119775</v>
      </c>
      <c r="G63" s="28">
        <v>0.74193927959744232</v>
      </c>
      <c r="I63" s="117">
        <v>16966</v>
      </c>
      <c r="J63" s="18">
        <v>16334</v>
      </c>
      <c r="K63" s="19">
        <v>15125</v>
      </c>
      <c r="L63" s="82">
        <v>1.1430604186190974</v>
      </c>
      <c r="M63" s="82">
        <v>1.0956724493451053</v>
      </c>
      <c r="N63" s="83">
        <v>1.0110409008658521</v>
      </c>
      <c r="P63" s="117">
        <v>14070</v>
      </c>
      <c r="Q63" s="18">
        <v>23874</v>
      </c>
      <c r="R63" s="19">
        <v>22329</v>
      </c>
      <c r="S63" s="82">
        <v>0.59431937126332779</v>
      </c>
      <c r="T63" s="82">
        <v>0.68039192216275368</v>
      </c>
      <c r="U63" s="83">
        <v>0.62860715754648111</v>
      </c>
    </row>
    <row r="64" spans="1:21">
      <c r="A64" s="17" t="s">
        <v>179</v>
      </c>
      <c r="B64" s="18">
        <v>27890</v>
      </c>
      <c r="C64" s="18">
        <v>30603</v>
      </c>
      <c r="D64" s="19">
        <v>32670</v>
      </c>
      <c r="E64" s="27">
        <v>0.72410055365522796</v>
      </c>
      <c r="F64" s="27">
        <v>0.61210480607180451</v>
      </c>
      <c r="G64" s="28">
        <v>0.64717136392503982</v>
      </c>
      <c r="I64" s="117">
        <v>20142</v>
      </c>
      <c r="J64" s="18">
        <v>21983</v>
      </c>
      <c r="K64" s="19">
        <v>23600</v>
      </c>
      <c r="L64" s="82">
        <v>1.3570389574340362</v>
      </c>
      <c r="M64" s="82">
        <v>1.4746031256246754</v>
      </c>
      <c r="N64" s="83">
        <v>1.5775580337477098</v>
      </c>
      <c r="P64" s="117">
        <v>7748</v>
      </c>
      <c r="Q64" s="18">
        <v>8620</v>
      </c>
      <c r="R64" s="19">
        <v>9070</v>
      </c>
      <c r="S64" s="82">
        <v>0.3272769359309356</v>
      </c>
      <c r="T64" s="82">
        <v>0.24566383383777068</v>
      </c>
      <c r="U64" s="83">
        <v>0.25533910694373163</v>
      </c>
    </row>
    <row r="65" spans="1:21">
      <c r="A65" s="17" t="s">
        <v>180</v>
      </c>
      <c r="B65" s="18">
        <v>148046</v>
      </c>
      <c r="C65" s="18">
        <v>679661</v>
      </c>
      <c r="D65" s="19">
        <v>678744</v>
      </c>
      <c r="E65" s="27">
        <v>3.8436783996572919</v>
      </c>
      <c r="F65" s="27">
        <v>13.594215096545067</v>
      </c>
      <c r="G65" s="28">
        <v>13.445475366879009</v>
      </c>
      <c r="I65" s="117">
        <v>790</v>
      </c>
      <c r="J65" s="18">
        <v>938</v>
      </c>
      <c r="K65" s="19">
        <v>930</v>
      </c>
      <c r="L65" s="82">
        <v>5.3225140322355702E-2</v>
      </c>
      <c r="M65" s="82">
        <v>6.292033534258043E-2</v>
      </c>
      <c r="N65" s="83">
        <v>6.2166481838363138E-2</v>
      </c>
      <c r="P65" s="117">
        <v>147256</v>
      </c>
      <c r="Q65" s="18">
        <v>678723</v>
      </c>
      <c r="R65" s="19">
        <v>677814</v>
      </c>
      <c r="S65" s="82">
        <v>6.2201203507286857</v>
      </c>
      <c r="T65" s="82">
        <v>19.343119987688308</v>
      </c>
      <c r="U65" s="83">
        <v>19.081854623369185</v>
      </c>
    </row>
    <row r="66" spans="1:21">
      <c r="A66" s="17" t="s">
        <v>181</v>
      </c>
      <c r="B66" s="18">
        <v>13621</v>
      </c>
      <c r="C66" s="18">
        <v>8892</v>
      </c>
      <c r="D66" s="19">
        <v>17166</v>
      </c>
      <c r="E66" s="27">
        <v>0.35363835214549516</v>
      </c>
      <c r="F66" s="27">
        <v>0.17785301884097915</v>
      </c>
      <c r="G66" s="28">
        <v>0.34004724925427715</v>
      </c>
      <c r="I66" s="117">
        <v>2606</v>
      </c>
      <c r="J66" s="18">
        <v>2310</v>
      </c>
      <c r="K66" s="19">
        <v>2743</v>
      </c>
      <c r="L66" s="82">
        <v>0.17557558946842908</v>
      </c>
      <c r="M66" s="82">
        <v>0.15495306464963837</v>
      </c>
      <c r="N66" s="83">
        <v>0.1833576985834732</v>
      </c>
      <c r="P66" s="117">
        <v>11015</v>
      </c>
      <c r="Q66" s="18">
        <v>6582</v>
      </c>
      <c r="R66" s="19">
        <v>14423</v>
      </c>
      <c r="S66" s="82">
        <v>0.46527561296841197</v>
      </c>
      <c r="T66" s="82">
        <v>0.18758229168447871</v>
      </c>
      <c r="U66" s="83">
        <v>0.40603703852805312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65</v>
      </c>
      <c r="C68" s="18">
        <v>355</v>
      </c>
      <c r="D68" s="19">
        <v>1388</v>
      </c>
      <c r="E68" s="27">
        <v>1.6875774825238371E-3</v>
      </c>
      <c r="F68" s="27">
        <v>7.1005197580462894E-3</v>
      </c>
      <c r="G68" s="28">
        <v>2.7495373527026485E-2</v>
      </c>
      <c r="I68" s="117">
        <v>65</v>
      </c>
      <c r="J68" s="18">
        <v>355</v>
      </c>
      <c r="K68" s="19">
        <v>1114</v>
      </c>
      <c r="L68" s="82">
        <v>4.3792836974090137E-3</v>
      </c>
      <c r="M68" s="82">
        <v>2.3813133311957412E-2</v>
      </c>
      <c r="N68" s="83">
        <v>7.4466086847243582E-2</v>
      </c>
      <c r="P68" s="117">
        <v>0</v>
      </c>
      <c r="Q68" s="18">
        <v>0</v>
      </c>
      <c r="R68" s="19">
        <v>274</v>
      </c>
      <c r="S68" s="82" t="s">
        <v>168</v>
      </c>
      <c r="T68" s="82" t="s">
        <v>168</v>
      </c>
      <c r="U68" s="83">
        <v>7.7136621061281666E-3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2</v>
      </c>
      <c r="E70" s="27" t="s">
        <v>168</v>
      </c>
      <c r="F70" s="27" t="s">
        <v>168</v>
      </c>
      <c r="G70" s="28">
        <v>3.9618693842977646E-5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2</v>
      </c>
      <c r="S70" s="82" t="s">
        <v>168</v>
      </c>
      <c r="T70" s="82" t="s">
        <v>168</v>
      </c>
      <c r="U70" s="83">
        <v>5.6304102964439175E-5</v>
      </c>
    </row>
    <row r="71" spans="1:21">
      <c r="A71" s="17" t="s">
        <v>186</v>
      </c>
      <c r="B71" s="18">
        <v>1617</v>
      </c>
      <c r="C71" s="18">
        <v>2022</v>
      </c>
      <c r="D71" s="19">
        <v>2724</v>
      </c>
      <c r="E71" s="27">
        <v>4.1981735219092993E-2</v>
      </c>
      <c r="F71" s="27">
        <v>4.0442960424703085E-2</v>
      </c>
      <c r="G71" s="28">
        <v>5.3960661014135554E-2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1617</v>
      </c>
      <c r="Q71" s="18">
        <v>2022</v>
      </c>
      <c r="R71" s="19">
        <v>2724</v>
      </c>
      <c r="S71" s="82">
        <v>6.8302375503397378E-2</v>
      </c>
      <c r="T71" s="82">
        <v>5.7625553598604676E-2</v>
      </c>
      <c r="U71" s="83">
        <v>7.668618823756615E-2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11683</v>
      </c>
      <c r="D73" s="19">
        <v>8299</v>
      </c>
      <c r="E73" s="27" t="s">
        <v>168</v>
      </c>
      <c r="F73" s="27">
        <v>0.23367710516409801</v>
      </c>
      <c r="G73" s="28">
        <v>0.16439777010143575</v>
      </c>
      <c r="I73" s="117">
        <v>0</v>
      </c>
      <c r="J73" s="18">
        <v>5096</v>
      </c>
      <c r="K73" s="19">
        <v>6181</v>
      </c>
      <c r="L73" s="82" t="s">
        <v>168</v>
      </c>
      <c r="M73" s="82">
        <v>0.34183585171192948</v>
      </c>
      <c r="N73" s="83">
        <v>0.41317314434722857</v>
      </c>
      <c r="P73" s="117">
        <v>0</v>
      </c>
      <c r="Q73" s="18">
        <v>6587</v>
      </c>
      <c r="R73" s="19">
        <v>2118</v>
      </c>
      <c r="S73" s="82" t="s">
        <v>168</v>
      </c>
      <c r="T73" s="82">
        <v>0.18772478810781848</v>
      </c>
      <c r="U73" s="83">
        <v>5.9626045039341082E-2</v>
      </c>
    </row>
    <row r="74" spans="1:21" ht="13.5" thickBot="1">
      <c r="A74" s="20" t="s">
        <v>4</v>
      </c>
      <c r="B74" s="21">
        <v>3851675</v>
      </c>
      <c r="C74" s="21">
        <v>4999634</v>
      </c>
      <c r="D74" s="22">
        <v>5048122</v>
      </c>
      <c r="E74" s="23">
        <v>100</v>
      </c>
      <c r="F74" s="23">
        <v>100</v>
      </c>
      <c r="G74" s="48">
        <v>100</v>
      </c>
      <c r="I74" s="118">
        <v>1484261</v>
      </c>
      <c r="J74" s="21">
        <v>1490774</v>
      </c>
      <c r="K74" s="22">
        <v>1495983</v>
      </c>
      <c r="L74" s="86">
        <v>100</v>
      </c>
      <c r="M74" s="86">
        <v>100</v>
      </c>
      <c r="N74" s="87">
        <v>100</v>
      </c>
      <c r="P74" s="118">
        <v>2367414</v>
      </c>
      <c r="Q74" s="21">
        <v>3508860</v>
      </c>
      <c r="R74" s="22">
        <v>3552139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12</v>
      </c>
    </row>
    <row r="77" spans="1:21" ht="12.75" customHeight="1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/>
    <row r="79" spans="1:21" ht="12.75" customHeight="1"/>
    <row r="82" ht="12.75" customHeight="1"/>
    <row r="83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120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447079</v>
      </c>
      <c r="C7" s="18">
        <v>464143</v>
      </c>
      <c r="D7" s="19">
        <v>423195</v>
      </c>
      <c r="E7" s="27">
        <v>16.823950965531672</v>
      </c>
      <c r="F7" s="27">
        <v>17.388517373794137</v>
      </c>
      <c r="G7" s="28">
        <v>16.635180520570948</v>
      </c>
    </row>
    <row r="8" spans="1:7">
      <c r="A8" s="17" t="s">
        <v>160</v>
      </c>
      <c r="B8" s="18">
        <v>98099</v>
      </c>
      <c r="C8" s="18">
        <v>87197</v>
      </c>
      <c r="D8" s="19">
        <v>82611</v>
      </c>
      <c r="E8" s="27">
        <v>3.691546160226026</v>
      </c>
      <c r="F8" s="27">
        <v>3.2667228622272173</v>
      </c>
      <c r="G8" s="28">
        <v>3.2473183709280278</v>
      </c>
    </row>
    <row r="9" spans="1:7">
      <c r="A9" s="17" t="s">
        <v>84</v>
      </c>
      <c r="B9" s="18">
        <v>630709</v>
      </c>
      <c r="C9" s="18">
        <v>609540</v>
      </c>
      <c r="D9" s="19">
        <v>591679</v>
      </c>
      <c r="E9" s="27">
        <v>23.734099095505524</v>
      </c>
      <c r="F9" s="27">
        <v>22.835627985389156</v>
      </c>
      <c r="G9" s="28">
        <v>23.258041742532161</v>
      </c>
    </row>
    <row r="10" spans="1:7">
      <c r="A10" s="17" t="s">
        <v>86</v>
      </c>
      <c r="B10" s="18">
        <v>400715</v>
      </c>
      <c r="C10" s="18">
        <v>365490</v>
      </c>
      <c r="D10" s="19">
        <v>345248</v>
      </c>
      <c r="E10" s="27">
        <v>15.079235462083934</v>
      </c>
      <c r="F10" s="27">
        <v>13.69261028378758</v>
      </c>
      <c r="G10" s="28">
        <v>13.57119721255232</v>
      </c>
    </row>
    <row r="11" spans="1:7">
      <c r="A11" s="17" t="s">
        <v>161</v>
      </c>
      <c r="B11" s="18">
        <v>110763</v>
      </c>
      <c r="C11" s="18">
        <v>108603</v>
      </c>
      <c r="D11" s="19">
        <v>107509</v>
      </c>
      <c r="E11" s="27">
        <v>4.1681029097658007</v>
      </c>
      <c r="F11" s="27">
        <v>4.0686709749929753</v>
      </c>
      <c r="G11" s="28">
        <v>4.2260225725399927</v>
      </c>
    </row>
    <row r="12" spans="1:7">
      <c r="A12" s="17" t="s">
        <v>162</v>
      </c>
      <c r="B12" s="18">
        <v>0</v>
      </c>
      <c r="C12" s="18">
        <v>154</v>
      </c>
      <c r="D12" s="19">
        <v>154</v>
      </c>
      <c r="E12" s="27" t="s">
        <v>168</v>
      </c>
      <c r="F12" s="27">
        <v>5.769410883206893E-3</v>
      </c>
      <c r="G12" s="28">
        <v>6.053516228140517E-3</v>
      </c>
    </row>
    <row r="13" spans="1:7">
      <c r="A13" s="17" t="s">
        <v>163</v>
      </c>
      <c r="B13" s="18">
        <v>75890</v>
      </c>
      <c r="C13" s="18">
        <v>86702</v>
      </c>
      <c r="D13" s="19">
        <v>67343</v>
      </c>
      <c r="E13" s="27">
        <v>2.8558031998241886</v>
      </c>
      <c r="F13" s="27">
        <v>3.2481783272454807</v>
      </c>
      <c r="G13" s="28">
        <v>2.6471554763095249</v>
      </c>
    </row>
    <row r="14" spans="1:7">
      <c r="A14" s="17" t="s">
        <v>164</v>
      </c>
      <c r="B14" s="18">
        <v>280604</v>
      </c>
      <c r="C14" s="18">
        <v>311492</v>
      </c>
      <c r="D14" s="19">
        <v>295620</v>
      </c>
      <c r="E14" s="27">
        <v>10.559359613697017</v>
      </c>
      <c r="F14" s="27">
        <v>11.669645031375854</v>
      </c>
      <c r="G14" s="28">
        <v>11.620392645213634</v>
      </c>
    </row>
    <row r="15" spans="1:7">
      <c r="A15" s="17" t="s">
        <v>165</v>
      </c>
      <c r="B15" s="18">
        <v>92430</v>
      </c>
      <c r="C15" s="18">
        <v>89690</v>
      </c>
      <c r="D15" s="19">
        <v>90124</v>
      </c>
      <c r="E15" s="27">
        <v>3.4782170214751584</v>
      </c>
      <c r="F15" s="27">
        <v>3.3601198838625081</v>
      </c>
      <c r="G15" s="28">
        <v>3.5426434840580256</v>
      </c>
    </row>
    <row r="16" spans="1:7">
      <c r="A16" s="17" t="s">
        <v>166</v>
      </c>
      <c r="B16" s="18">
        <v>226972</v>
      </c>
      <c r="C16" s="18">
        <v>197424</v>
      </c>
      <c r="D16" s="19">
        <v>180762</v>
      </c>
      <c r="E16" s="27">
        <v>8.5411432846290136</v>
      </c>
      <c r="F16" s="27">
        <v>7.3962348974431018</v>
      </c>
      <c r="G16" s="28">
        <v>7.105491561241144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62367</v>
      </c>
      <c r="C19" s="18">
        <v>62446</v>
      </c>
      <c r="D19" s="19">
        <v>62994</v>
      </c>
      <c r="E19" s="27">
        <v>2.346921572848006</v>
      </c>
      <c r="F19" s="27">
        <v>2.3394586494333613</v>
      </c>
      <c r="G19" s="28">
        <v>2.4762026056849593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29195</v>
      </c>
      <c r="C21" s="18">
        <v>26809</v>
      </c>
      <c r="D21" s="19">
        <v>24744</v>
      </c>
      <c r="E21" s="27">
        <v>1.0986318937787218</v>
      </c>
      <c r="F21" s="27">
        <v>1.004364521869439</v>
      </c>
      <c r="G21" s="28">
        <v>0.97265068538382438</v>
      </c>
    </row>
    <row r="22" spans="1:7">
      <c r="A22" s="17" t="s">
        <v>173</v>
      </c>
      <c r="B22" s="18">
        <v>13414</v>
      </c>
      <c r="C22" s="18">
        <v>9999</v>
      </c>
      <c r="D22" s="19">
        <v>7938</v>
      </c>
      <c r="E22" s="27">
        <v>0.50477986720834978</v>
      </c>
      <c r="F22" s="27">
        <v>0.37459960663107617</v>
      </c>
      <c r="G22" s="28">
        <v>0.3120312455777885</v>
      </c>
    </row>
    <row r="23" spans="1:7">
      <c r="A23" s="17" t="s">
        <v>174</v>
      </c>
      <c r="B23" s="18">
        <v>55824</v>
      </c>
      <c r="C23" s="18">
        <v>56538</v>
      </c>
      <c r="D23" s="19">
        <v>58830</v>
      </c>
      <c r="E23" s="27">
        <v>2.1007030943073595</v>
      </c>
      <c r="F23" s="27">
        <v>2.118123068277606</v>
      </c>
      <c r="G23" s="28">
        <v>2.3125218162435495</v>
      </c>
    </row>
    <row r="24" spans="1:7">
      <c r="A24" s="17" t="s">
        <v>175</v>
      </c>
      <c r="B24" s="18">
        <v>24123</v>
      </c>
      <c r="C24" s="18">
        <v>25592</v>
      </c>
      <c r="D24" s="19">
        <v>23535</v>
      </c>
      <c r="E24" s="27">
        <v>0.90776835669203992</v>
      </c>
      <c r="F24" s="27">
        <v>0.95877119040929104</v>
      </c>
      <c r="G24" s="28">
        <v>0.92512665213822776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1769</v>
      </c>
      <c r="C26" s="18">
        <v>0</v>
      </c>
      <c r="D26" s="19">
        <v>0</v>
      </c>
      <c r="E26" s="27">
        <v>6.6568926874278428E-2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28673</v>
      </c>
      <c r="C28" s="18">
        <v>34586</v>
      </c>
      <c r="D28" s="19">
        <v>39863</v>
      </c>
      <c r="E28" s="27">
        <v>1.0789886038813936</v>
      </c>
      <c r="F28" s="27">
        <v>1.2957197714713871</v>
      </c>
      <c r="G28" s="28">
        <v>1.5669566065088665</v>
      </c>
    </row>
    <row r="29" spans="1:7">
      <c r="A29" s="17" t="s">
        <v>180</v>
      </c>
      <c r="B29" s="18">
        <v>15626</v>
      </c>
      <c r="C29" s="18">
        <v>48995</v>
      </c>
      <c r="D29" s="19">
        <v>49645</v>
      </c>
      <c r="E29" s="27">
        <v>0.58801924891886648</v>
      </c>
      <c r="F29" s="27">
        <v>1.8355343261215697</v>
      </c>
      <c r="G29" s="28">
        <v>1.9514728126365972</v>
      </c>
    </row>
    <row r="30" spans="1:7">
      <c r="A30" s="17" t="s">
        <v>181</v>
      </c>
      <c r="B30" s="18">
        <v>61764</v>
      </c>
      <c r="C30" s="18">
        <v>39258</v>
      </c>
      <c r="D30" s="19">
        <v>43227</v>
      </c>
      <c r="E30" s="27">
        <v>2.3242301862424721</v>
      </c>
      <c r="F30" s="27">
        <v>1.4707502107333521</v>
      </c>
      <c r="G30" s="28">
        <v>1.6991905584014944</v>
      </c>
    </row>
    <row r="31" spans="1:7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</row>
    <row r="32" spans="1:7">
      <c r="A32" s="17" t="s">
        <v>183</v>
      </c>
      <c r="B32" s="18">
        <v>0</v>
      </c>
      <c r="C32" s="18">
        <v>24</v>
      </c>
      <c r="D32" s="19">
        <v>842</v>
      </c>
      <c r="E32" s="27" t="s">
        <v>168</v>
      </c>
      <c r="F32" s="27">
        <v>8.991289688114639E-4</v>
      </c>
      <c r="G32" s="28">
        <v>3.3097796520092954E-2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178</v>
      </c>
      <c r="E34" s="27" t="s">
        <v>168</v>
      </c>
      <c r="F34" s="27" t="s">
        <v>168</v>
      </c>
      <c r="G34" s="28">
        <v>6.9969213546039744E-3</v>
      </c>
    </row>
    <row r="35" spans="1:7">
      <c r="A35" s="17" t="s">
        <v>186</v>
      </c>
      <c r="B35" s="18">
        <v>1320</v>
      </c>
      <c r="C35" s="18">
        <v>4414</v>
      </c>
      <c r="D35" s="19">
        <v>5373</v>
      </c>
      <c r="E35" s="27">
        <v>4.9672687096691648E-2</v>
      </c>
      <c r="F35" s="27">
        <v>0.16536480284724173</v>
      </c>
      <c r="G35" s="28">
        <v>0.21120482268700649</v>
      </c>
    </row>
    <row r="36" spans="1:7">
      <c r="A36" s="17" t="s">
        <v>187</v>
      </c>
      <c r="B36" s="18">
        <v>60</v>
      </c>
      <c r="C36" s="18">
        <v>0</v>
      </c>
      <c r="D36" s="19">
        <v>0</v>
      </c>
      <c r="E36" s="27">
        <v>2.2578494134859839E-3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40154</v>
      </c>
      <c r="D37" s="19">
        <v>42562</v>
      </c>
      <c r="E37" s="27" t="s">
        <v>168</v>
      </c>
      <c r="F37" s="27">
        <v>1.5043176922356467</v>
      </c>
      <c r="G37" s="28">
        <v>1.6730503746890695</v>
      </c>
    </row>
    <row r="38" spans="1:7" ht="13.5" thickBot="1">
      <c r="A38" s="20" t="s">
        <v>4</v>
      </c>
      <c r="B38" s="21">
        <v>2657396</v>
      </c>
      <c r="C38" s="21">
        <v>2669250</v>
      </c>
      <c r="D38" s="22">
        <v>2543976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121</v>
      </c>
      <c r="B40" s="6"/>
      <c r="C40" s="6"/>
      <c r="D40" s="6"/>
      <c r="E40" s="6"/>
      <c r="F40" s="6"/>
    </row>
    <row r="41" spans="1:7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218778</v>
      </c>
      <c r="C43" s="18">
        <v>228581</v>
      </c>
      <c r="D43" s="19">
        <v>196212</v>
      </c>
      <c r="E43" s="27">
        <v>12.932755911655901</v>
      </c>
      <c r="F43" s="27">
        <v>13.235029306504405</v>
      </c>
      <c r="G43" s="28">
        <v>11.495245465895129</v>
      </c>
    </row>
    <row r="44" spans="1:7">
      <c r="A44" s="17" t="s">
        <v>160</v>
      </c>
      <c r="B44" s="18">
        <v>109836</v>
      </c>
      <c r="C44" s="18">
        <v>105859</v>
      </c>
      <c r="D44" s="19">
        <v>109483</v>
      </c>
      <c r="E44" s="27">
        <v>6.4928017365212121</v>
      </c>
      <c r="F44" s="27">
        <v>6.1293238167531419</v>
      </c>
      <c r="G44" s="28">
        <v>6.4141538710302965</v>
      </c>
    </row>
    <row r="45" spans="1:7">
      <c r="A45" s="17" t="s">
        <v>84</v>
      </c>
      <c r="B45" s="18">
        <v>326732</v>
      </c>
      <c r="C45" s="18">
        <v>307610</v>
      </c>
      <c r="D45" s="19">
        <v>297965</v>
      </c>
      <c r="E45" s="27">
        <v>19.314305846690051</v>
      </c>
      <c r="F45" s="27">
        <v>17.810873891416261</v>
      </c>
      <c r="G45" s="28">
        <v>17.456530768991918</v>
      </c>
    </row>
    <row r="46" spans="1:7">
      <c r="A46" s="17" t="s">
        <v>86</v>
      </c>
      <c r="B46" s="18">
        <v>225992</v>
      </c>
      <c r="C46" s="18">
        <v>209502</v>
      </c>
      <c r="D46" s="19">
        <v>212690</v>
      </c>
      <c r="E46" s="27">
        <v>13.359201446155192</v>
      </c>
      <c r="F46" s="27">
        <v>12.130339397287115</v>
      </c>
      <c r="G46" s="28">
        <v>12.460622990139417</v>
      </c>
    </row>
    <row r="47" spans="1:7">
      <c r="A47" s="17" t="s">
        <v>161</v>
      </c>
      <c r="B47" s="18">
        <v>40129</v>
      </c>
      <c r="C47" s="18">
        <v>40796</v>
      </c>
      <c r="D47" s="19">
        <v>44899</v>
      </c>
      <c r="E47" s="27">
        <v>2.3721697884560591</v>
      </c>
      <c r="F47" s="27">
        <v>2.3621222043308663</v>
      </c>
      <c r="G47" s="28">
        <v>2.6304457738223221</v>
      </c>
    </row>
    <row r="48" spans="1:7">
      <c r="A48" s="17" t="s">
        <v>162</v>
      </c>
      <c r="B48" s="18">
        <v>0</v>
      </c>
      <c r="C48" s="18">
        <v>168</v>
      </c>
      <c r="D48" s="19">
        <v>168</v>
      </c>
      <c r="E48" s="27" t="s">
        <v>168</v>
      </c>
      <c r="F48" s="27">
        <v>9.7273392079514041E-3</v>
      </c>
      <c r="G48" s="28">
        <v>9.8424216575458273E-3</v>
      </c>
    </row>
    <row r="49" spans="1:7">
      <c r="A49" s="17" t="s">
        <v>163</v>
      </c>
      <c r="B49" s="18">
        <v>70489</v>
      </c>
      <c r="C49" s="18">
        <v>80444</v>
      </c>
      <c r="D49" s="19">
        <v>60746</v>
      </c>
      <c r="E49" s="27">
        <v>4.1668587858775235</v>
      </c>
      <c r="F49" s="27">
        <v>4.6577742574073975</v>
      </c>
      <c r="G49" s="28">
        <v>3.5588556310076123</v>
      </c>
    </row>
    <row r="50" spans="1:7">
      <c r="A50" s="17" t="s">
        <v>164</v>
      </c>
      <c r="B50" s="18">
        <v>270279</v>
      </c>
      <c r="C50" s="18">
        <v>315257</v>
      </c>
      <c r="D50" s="19">
        <v>299193</v>
      </c>
      <c r="E50" s="27">
        <v>15.977165597301582</v>
      </c>
      <c r="F50" s="27">
        <v>18.253641527863905</v>
      </c>
      <c r="G50" s="28">
        <v>17.528474184441123</v>
      </c>
    </row>
    <row r="51" spans="1:7">
      <c r="A51" s="17" t="s">
        <v>165</v>
      </c>
      <c r="B51" s="18">
        <v>154512</v>
      </c>
      <c r="C51" s="18">
        <v>147633</v>
      </c>
      <c r="D51" s="19">
        <v>167802</v>
      </c>
      <c r="E51" s="27">
        <v>9.1337610793671065</v>
      </c>
      <c r="F51" s="27">
        <v>8.5480730314731534</v>
      </c>
      <c r="G51" s="28">
        <v>9.8308216605922905</v>
      </c>
    </row>
    <row r="52" spans="1:7">
      <c r="A52" s="17" t="s">
        <v>166</v>
      </c>
      <c r="B52" s="18">
        <v>137525</v>
      </c>
      <c r="C52" s="18">
        <v>121249</v>
      </c>
      <c r="D52" s="19">
        <v>117050</v>
      </c>
      <c r="E52" s="27">
        <v>8.1295982994198592</v>
      </c>
      <c r="F52" s="27">
        <v>7.0204175691958328</v>
      </c>
      <c r="G52" s="28">
        <v>6.8574729465222566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17516</v>
      </c>
      <c r="C55" s="18">
        <v>18108</v>
      </c>
      <c r="D55" s="19">
        <v>18348</v>
      </c>
      <c r="E55" s="27">
        <v>1.0354338761144393</v>
      </c>
      <c r="F55" s="27">
        <v>1.0484682046284763</v>
      </c>
      <c r="G55" s="28">
        <v>1.0749330510276836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>
      <c r="A58" s="17" t="s">
        <v>173</v>
      </c>
      <c r="B58" s="18">
        <v>1</v>
      </c>
      <c r="C58" s="18">
        <v>4</v>
      </c>
      <c r="D58" s="19">
        <v>1231</v>
      </c>
      <c r="E58" s="27">
        <v>5.9113603340627955E-5</v>
      </c>
      <c r="F58" s="27">
        <v>2.3160331447503346E-4</v>
      </c>
      <c r="G58" s="28">
        <v>7.2119172978803062E-2</v>
      </c>
    </row>
    <row r="59" spans="1:7">
      <c r="A59" s="17" t="s">
        <v>174</v>
      </c>
      <c r="B59" s="18">
        <v>38728</v>
      </c>
      <c r="C59" s="18">
        <v>39192</v>
      </c>
      <c r="D59" s="19">
        <v>39457</v>
      </c>
      <c r="E59" s="27">
        <v>2.2893516301758394</v>
      </c>
      <c r="F59" s="27">
        <v>2.269249275226378</v>
      </c>
      <c r="G59" s="28">
        <v>2.3116216151296767</v>
      </c>
    </row>
    <row r="60" spans="1:7">
      <c r="A60" s="17" t="s">
        <v>175</v>
      </c>
      <c r="B60" s="18">
        <v>25650</v>
      </c>
      <c r="C60" s="18">
        <v>25309</v>
      </c>
      <c r="D60" s="19">
        <v>27885</v>
      </c>
      <c r="E60" s="27">
        <v>1.5162639256871069</v>
      </c>
      <c r="F60" s="27">
        <v>1.4654120715121555</v>
      </c>
      <c r="G60" s="28">
        <v>1.6336662376230082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206</v>
      </c>
      <c r="C62" s="18">
        <v>0</v>
      </c>
      <c r="D62" s="19">
        <v>0</v>
      </c>
      <c r="E62" s="27">
        <v>1.2177402288169359E-2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10450</v>
      </c>
      <c r="C64" s="18">
        <v>11683</v>
      </c>
      <c r="D64" s="19">
        <v>13017</v>
      </c>
      <c r="E64" s="27">
        <v>0.61773715490956205</v>
      </c>
      <c r="F64" s="27">
        <v>0.67645538075295397</v>
      </c>
      <c r="G64" s="28">
        <v>0.76261192093020258</v>
      </c>
    </row>
    <row r="65" spans="1:7">
      <c r="A65" s="17" t="s">
        <v>180</v>
      </c>
      <c r="B65" s="18">
        <v>1095</v>
      </c>
      <c r="C65" s="18">
        <v>27811</v>
      </c>
      <c r="D65" s="19">
        <v>28518</v>
      </c>
      <c r="E65" s="27">
        <v>6.4729395657987604E-2</v>
      </c>
      <c r="F65" s="27">
        <v>1.6102799447162888</v>
      </c>
      <c r="G65" s="28">
        <v>1.6707510763684041</v>
      </c>
    </row>
    <row r="66" spans="1:7">
      <c r="A66" s="17" t="s">
        <v>181</v>
      </c>
      <c r="B66" s="18">
        <v>42866</v>
      </c>
      <c r="C66" s="18">
        <v>25600</v>
      </c>
      <c r="D66" s="19">
        <v>26620</v>
      </c>
      <c r="E66" s="27">
        <v>2.5339637207993579</v>
      </c>
      <c r="F66" s="27">
        <v>1.4822612126402142</v>
      </c>
      <c r="G66" s="28">
        <v>1.5595551459754162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6</v>
      </c>
      <c r="D68" s="19">
        <v>543</v>
      </c>
      <c r="E68" s="27" t="s">
        <v>168</v>
      </c>
      <c r="F68" s="27">
        <v>3.4740497171255016E-4</v>
      </c>
      <c r="G68" s="28">
        <v>3.1812112857424905E-2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37</v>
      </c>
      <c r="E70" s="27" t="s">
        <v>168</v>
      </c>
      <c r="F70" s="27" t="s">
        <v>168</v>
      </c>
      <c r="G70" s="28">
        <v>2.1676761983880693E-3</v>
      </c>
    </row>
    <row r="71" spans="1:7">
      <c r="A71" s="17" t="s">
        <v>186</v>
      </c>
      <c r="B71" s="18">
        <v>864</v>
      </c>
      <c r="C71" s="18">
        <v>3571</v>
      </c>
      <c r="D71" s="19">
        <v>8233</v>
      </c>
      <c r="E71" s="27">
        <v>5.1074153286302548E-2</v>
      </c>
      <c r="F71" s="27">
        <v>0.20676385899758612</v>
      </c>
      <c r="G71" s="28">
        <v>0.48233724706294523</v>
      </c>
    </row>
    <row r="72" spans="1:7">
      <c r="A72" s="17" t="s">
        <v>187</v>
      </c>
      <c r="B72" s="18">
        <v>10</v>
      </c>
      <c r="C72" s="18">
        <v>0</v>
      </c>
      <c r="D72" s="19">
        <v>0</v>
      </c>
      <c r="E72" s="27">
        <v>5.9113603340627951E-4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18708</v>
      </c>
      <c r="D73" s="19">
        <v>36800</v>
      </c>
      <c r="E73" s="27" t="s">
        <v>168</v>
      </c>
      <c r="F73" s="27">
        <v>1.0832087017997314</v>
      </c>
      <c r="G73" s="28">
        <v>2.1559590297481335</v>
      </c>
    </row>
    <row r="74" spans="1:7" ht="13.5" thickBot="1">
      <c r="A74" s="20" t="s">
        <v>4</v>
      </c>
      <c r="B74" s="21">
        <v>1691658</v>
      </c>
      <c r="C74" s="21">
        <v>1727091</v>
      </c>
      <c r="D74" s="22">
        <v>1706897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6">
        <v>13</v>
      </c>
    </row>
    <row r="77" spans="1:7" ht="12.75" customHeight="1">
      <c r="A77" s="26" t="s">
        <v>158</v>
      </c>
      <c r="G77" s="175"/>
    </row>
    <row r="78" spans="1:7" ht="12.75" customHeight="1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122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210717</v>
      </c>
      <c r="C7" s="18">
        <v>232692</v>
      </c>
      <c r="D7" s="19">
        <v>247495</v>
      </c>
      <c r="E7" s="27">
        <v>18.53930508289665</v>
      </c>
      <c r="F7" s="27">
        <v>18.662134774599053</v>
      </c>
      <c r="G7" s="28">
        <v>18.686906820292503</v>
      </c>
      <c r="I7" s="117">
        <v>210717</v>
      </c>
      <c r="J7" s="18">
        <v>232692</v>
      </c>
      <c r="K7" s="19">
        <v>247495</v>
      </c>
      <c r="L7" s="82">
        <v>18.663873659223569</v>
      </c>
      <c r="M7" s="82">
        <v>18.749622295332415</v>
      </c>
      <c r="N7" s="83">
        <v>18.764832098746712</v>
      </c>
      <c r="P7" s="117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>
      <c r="A8" s="17" t="s">
        <v>160</v>
      </c>
      <c r="B8" s="18">
        <v>102411</v>
      </c>
      <c r="C8" s="18">
        <v>102042</v>
      </c>
      <c r="D8" s="19">
        <v>111548</v>
      </c>
      <c r="E8" s="27">
        <v>9.0103255686277262</v>
      </c>
      <c r="F8" s="27">
        <v>8.1838720569234731</v>
      </c>
      <c r="G8" s="28">
        <v>8.4223401765287704</v>
      </c>
      <c r="I8" s="117">
        <v>100639</v>
      </c>
      <c r="J8" s="18">
        <v>101204</v>
      </c>
      <c r="K8" s="19">
        <v>109476</v>
      </c>
      <c r="L8" s="82">
        <v>8.9139157314815627</v>
      </c>
      <c r="M8" s="82">
        <v>8.1547142780019168</v>
      </c>
      <c r="N8" s="83">
        <v>8.3003646895589611</v>
      </c>
      <c r="P8" s="117">
        <v>1772</v>
      </c>
      <c r="Q8" s="18">
        <v>838</v>
      </c>
      <c r="R8" s="19">
        <v>2072</v>
      </c>
      <c r="S8" s="82">
        <v>23.358818876878459</v>
      </c>
      <c r="T8" s="82">
        <v>14.403575111722242</v>
      </c>
      <c r="U8" s="83">
        <v>37.672727272727272</v>
      </c>
    </row>
    <row r="9" spans="1:21">
      <c r="A9" s="17" t="s">
        <v>84</v>
      </c>
      <c r="B9" s="18">
        <v>344181</v>
      </c>
      <c r="C9" s="18">
        <v>368068</v>
      </c>
      <c r="D9" s="19">
        <v>375748</v>
      </c>
      <c r="E9" s="27">
        <v>30.281735990624636</v>
      </c>
      <c r="F9" s="27">
        <v>29.519427493068626</v>
      </c>
      <c r="G9" s="28">
        <v>28.370544309627537</v>
      </c>
      <c r="I9" s="117">
        <v>344181</v>
      </c>
      <c r="J9" s="18">
        <v>368068</v>
      </c>
      <c r="K9" s="19">
        <v>375748</v>
      </c>
      <c r="L9" s="82">
        <v>30.485203851161636</v>
      </c>
      <c r="M9" s="82">
        <v>29.657813672143487</v>
      </c>
      <c r="N9" s="83">
        <v>28.488850810884582</v>
      </c>
      <c r="P9" s="117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>
      <c r="A10" s="17" t="s">
        <v>86</v>
      </c>
      <c r="B10" s="18">
        <v>102219</v>
      </c>
      <c r="C10" s="18">
        <v>121702</v>
      </c>
      <c r="D10" s="19">
        <v>127336</v>
      </c>
      <c r="E10" s="27">
        <v>8.9934330228154948</v>
      </c>
      <c r="F10" s="27">
        <v>9.7606240280639387</v>
      </c>
      <c r="G10" s="28">
        <v>9.6144001570486921</v>
      </c>
      <c r="I10" s="117">
        <v>102219</v>
      </c>
      <c r="J10" s="18">
        <v>121702</v>
      </c>
      <c r="K10" s="19">
        <v>127336</v>
      </c>
      <c r="L10" s="82">
        <v>9.0538613475522798</v>
      </c>
      <c r="M10" s="82">
        <v>9.8063815369095018</v>
      </c>
      <c r="N10" s="83">
        <v>9.6544926569264486</v>
      </c>
      <c r="P10" s="117">
        <v>0</v>
      </c>
      <c r="Q10" s="18">
        <v>0</v>
      </c>
      <c r="R10" s="19">
        <v>0</v>
      </c>
      <c r="S10" s="82" t="s">
        <v>168</v>
      </c>
      <c r="T10" s="82" t="s">
        <v>168</v>
      </c>
      <c r="U10" s="83" t="s">
        <v>168</v>
      </c>
    </row>
    <row r="11" spans="1:21">
      <c r="A11" s="17" t="s">
        <v>161</v>
      </c>
      <c r="B11" s="18">
        <v>202732</v>
      </c>
      <c r="C11" s="18">
        <v>218481</v>
      </c>
      <c r="D11" s="19">
        <v>230950</v>
      </c>
      <c r="E11" s="27">
        <v>17.836768737528551</v>
      </c>
      <c r="F11" s="27">
        <v>17.522398138694825</v>
      </c>
      <c r="G11" s="28">
        <v>17.43769017615125</v>
      </c>
      <c r="I11" s="117">
        <v>202732</v>
      </c>
      <c r="J11" s="18">
        <v>218481</v>
      </c>
      <c r="K11" s="19">
        <v>230950</v>
      </c>
      <c r="L11" s="82">
        <v>17.956616859018077</v>
      </c>
      <c r="M11" s="82">
        <v>17.604542608712467</v>
      </c>
      <c r="N11" s="83">
        <v>17.510406162571176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10106</v>
      </c>
      <c r="C12" s="18">
        <v>11378</v>
      </c>
      <c r="D12" s="19">
        <v>12478</v>
      </c>
      <c r="E12" s="27">
        <v>0.88914618738760298</v>
      </c>
      <c r="F12" s="27">
        <v>0.9125271580689841</v>
      </c>
      <c r="G12" s="28">
        <v>0.94214114751251476</v>
      </c>
      <c r="I12" s="117">
        <v>10106</v>
      </c>
      <c r="J12" s="18">
        <v>11378</v>
      </c>
      <c r="K12" s="19">
        <v>12478</v>
      </c>
      <c r="L12" s="82">
        <v>0.89512050380421782</v>
      </c>
      <c r="M12" s="82">
        <v>0.91680505765686926</v>
      </c>
      <c r="N12" s="83">
        <v>0.94606992031419412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4467</v>
      </c>
      <c r="C13" s="18">
        <v>5253</v>
      </c>
      <c r="D13" s="19">
        <v>5586</v>
      </c>
      <c r="E13" s="27">
        <v>0.39301563616271745</v>
      </c>
      <c r="F13" s="27">
        <v>0.42129593613432709</v>
      </c>
      <c r="G13" s="28">
        <v>0.42176634476718289</v>
      </c>
      <c r="I13" s="117">
        <v>4467</v>
      </c>
      <c r="J13" s="18">
        <v>5253</v>
      </c>
      <c r="K13" s="19">
        <v>5586</v>
      </c>
      <c r="L13" s="82">
        <v>0.3956563715113241</v>
      </c>
      <c r="M13" s="82">
        <v>0.42327095868092235</v>
      </c>
      <c r="N13" s="83">
        <v>0.42352513021919286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4802</v>
      </c>
      <c r="C14" s="18">
        <v>4499</v>
      </c>
      <c r="D14" s="19">
        <v>2842</v>
      </c>
      <c r="E14" s="27">
        <v>0.42248960932468527</v>
      </c>
      <c r="F14" s="27">
        <v>0.36082437020147295</v>
      </c>
      <c r="G14" s="28">
        <v>0.21458287716225094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4802</v>
      </c>
      <c r="Q14" s="18">
        <v>4499</v>
      </c>
      <c r="R14" s="19">
        <v>2842</v>
      </c>
      <c r="S14" s="82">
        <v>63.30081729501714</v>
      </c>
      <c r="T14" s="82">
        <v>77.328979030594709</v>
      </c>
      <c r="U14" s="83">
        <v>51.672727272727272</v>
      </c>
    </row>
    <row r="15" spans="1:21">
      <c r="A15" s="17" t="s">
        <v>165</v>
      </c>
      <c r="B15" s="18">
        <v>803</v>
      </c>
      <c r="C15" s="18">
        <v>1260</v>
      </c>
      <c r="D15" s="19">
        <v>2205</v>
      </c>
      <c r="E15" s="27">
        <v>7.0649553579284111E-2</v>
      </c>
      <c r="F15" s="27">
        <v>0.10105327994084373</v>
      </c>
      <c r="G15" s="28">
        <v>0.16648671503967744</v>
      </c>
      <c r="I15" s="117">
        <v>803</v>
      </c>
      <c r="J15" s="18">
        <v>1260</v>
      </c>
      <c r="K15" s="19">
        <v>2205</v>
      </c>
      <c r="L15" s="82">
        <v>7.1124259306826337E-2</v>
      </c>
      <c r="M15" s="82">
        <v>0.10152701464648052</v>
      </c>
      <c r="N15" s="83">
        <v>0.16718097245494454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24974</v>
      </c>
      <c r="C16" s="18">
        <v>35038</v>
      </c>
      <c r="D16" s="19">
        <v>44165</v>
      </c>
      <c r="E16" s="27">
        <v>2.1972627037223429</v>
      </c>
      <c r="F16" s="27">
        <v>2.8100831925137162</v>
      </c>
      <c r="G16" s="28">
        <v>3.3346420724387094</v>
      </c>
      <c r="I16" s="117">
        <v>24974</v>
      </c>
      <c r="J16" s="18">
        <v>35038</v>
      </c>
      <c r="K16" s="19">
        <v>44165</v>
      </c>
      <c r="L16" s="82">
        <v>2.2120264656646089</v>
      </c>
      <c r="M16" s="82">
        <v>2.8232567771296702</v>
      </c>
      <c r="N16" s="83">
        <v>3.3485476863821431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10174</v>
      </c>
      <c r="C18" s="18">
        <v>9178</v>
      </c>
      <c r="D18" s="19">
        <v>8838</v>
      </c>
      <c r="E18" s="27">
        <v>0.89512896402943531</v>
      </c>
      <c r="F18" s="27">
        <v>0.73608492325163788</v>
      </c>
      <c r="G18" s="28">
        <v>0.66730593538352345</v>
      </c>
      <c r="I18" s="117">
        <v>9170</v>
      </c>
      <c r="J18" s="18">
        <v>8714</v>
      </c>
      <c r="K18" s="19">
        <v>8347</v>
      </c>
      <c r="L18" s="82">
        <v>0.81221601225852735</v>
      </c>
      <c r="M18" s="82">
        <v>0.70214794097573907</v>
      </c>
      <c r="N18" s="83">
        <v>0.6328614862047266</v>
      </c>
      <c r="P18" s="117">
        <v>1004</v>
      </c>
      <c r="Q18" s="18">
        <v>464</v>
      </c>
      <c r="R18" s="19">
        <v>491</v>
      </c>
      <c r="S18" s="82">
        <v>13.234906406538361</v>
      </c>
      <c r="T18" s="82">
        <v>7.9752492265383292</v>
      </c>
      <c r="U18" s="83">
        <v>8.9272727272727277</v>
      </c>
    </row>
    <row r="19" spans="1:21">
      <c r="A19" s="17" t="s">
        <v>170</v>
      </c>
      <c r="B19" s="18">
        <v>43761</v>
      </c>
      <c r="C19" s="18">
        <v>47562</v>
      </c>
      <c r="D19" s="19">
        <v>50333</v>
      </c>
      <c r="E19" s="27">
        <v>3.850180715047387</v>
      </c>
      <c r="F19" s="27">
        <v>3.8145207147193725</v>
      </c>
      <c r="G19" s="28">
        <v>3.8003518494748683</v>
      </c>
      <c r="I19" s="117">
        <v>43761</v>
      </c>
      <c r="J19" s="18">
        <v>47562</v>
      </c>
      <c r="K19" s="19">
        <v>50333</v>
      </c>
      <c r="L19" s="82">
        <v>3.8760506992852144</v>
      </c>
      <c r="M19" s="82">
        <v>3.8324030719173861</v>
      </c>
      <c r="N19" s="83">
        <v>3.8161994950452263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1152</v>
      </c>
      <c r="C26" s="18">
        <v>0</v>
      </c>
      <c r="D26" s="19">
        <v>0</v>
      </c>
      <c r="E26" s="27">
        <v>0.10135527487339389</v>
      </c>
      <c r="F26" s="27" t="s">
        <v>168</v>
      </c>
      <c r="G26" s="28" t="s">
        <v>168</v>
      </c>
      <c r="I26" s="117">
        <v>1152</v>
      </c>
      <c r="J26" s="18">
        <v>0</v>
      </c>
      <c r="K26" s="19">
        <v>0</v>
      </c>
      <c r="L26" s="82">
        <v>0.10203629728700365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20609</v>
      </c>
      <c r="C27" s="18">
        <v>17786</v>
      </c>
      <c r="D27" s="19">
        <v>16945</v>
      </c>
      <c r="E27" s="27">
        <v>1.8132212325223738</v>
      </c>
      <c r="F27" s="27">
        <v>1.426455267482418</v>
      </c>
      <c r="G27" s="28">
        <v>1.2794183158037797</v>
      </c>
      <c r="I27" s="117">
        <v>20609</v>
      </c>
      <c r="J27" s="18">
        <v>17786</v>
      </c>
      <c r="K27" s="19">
        <v>16945</v>
      </c>
      <c r="L27" s="82">
        <v>1.8254045579755716</v>
      </c>
      <c r="M27" s="82">
        <v>1.4331424464303988</v>
      </c>
      <c r="N27" s="83">
        <v>1.2847535502263199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52020</v>
      </c>
      <c r="C28" s="18">
        <v>66747</v>
      </c>
      <c r="D28" s="19">
        <v>79984</v>
      </c>
      <c r="E28" s="27">
        <v>4.5768241310016924</v>
      </c>
      <c r="F28" s="27">
        <v>5.3531772033424572</v>
      </c>
      <c r="G28" s="28">
        <v>6.0391262656388029</v>
      </c>
      <c r="I28" s="117">
        <v>52020</v>
      </c>
      <c r="J28" s="18">
        <v>66747</v>
      </c>
      <c r="K28" s="19">
        <v>79984</v>
      </c>
      <c r="L28" s="82">
        <v>4.607576549366259</v>
      </c>
      <c r="M28" s="82">
        <v>5.3782727354036783</v>
      </c>
      <c r="N28" s="83">
        <v>6.0643097055946864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492</v>
      </c>
      <c r="C29" s="18">
        <v>575</v>
      </c>
      <c r="D29" s="19">
        <v>818</v>
      </c>
      <c r="E29" s="27">
        <v>4.3287148643845308E-2</v>
      </c>
      <c r="F29" s="27">
        <v>4.6115584099988213E-2</v>
      </c>
      <c r="G29" s="28">
        <v>6.1762418549866735E-2</v>
      </c>
      <c r="I29" s="117">
        <v>484</v>
      </c>
      <c r="J29" s="18">
        <v>558</v>
      </c>
      <c r="K29" s="19">
        <v>723</v>
      </c>
      <c r="L29" s="82">
        <v>4.2869416568498062E-2</v>
      </c>
      <c r="M29" s="82">
        <v>4.4961963629155659E-2</v>
      </c>
      <c r="N29" s="83">
        <v>5.4817162396791339E-2</v>
      </c>
      <c r="P29" s="117">
        <v>8</v>
      </c>
      <c r="Q29" s="18">
        <v>17</v>
      </c>
      <c r="R29" s="19">
        <v>95</v>
      </c>
      <c r="S29" s="82">
        <v>0.10545742156604271</v>
      </c>
      <c r="T29" s="82">
        <v>0.29219663114472327</v>
      </c>
      <c r="U29" s="83">
        <v>1.7272727272727273</v>
      </c>
    </row>
    <row r="30" spans="1:21">
      <c r="A30" s="17" t="s">
        <v>181</v>
      </c>
      <c r="B30" s="18">
        <v>930</v>
      </c>
      <c r="C30" s="18">
        <v>900</v>
      </c>
      <c r="D30" s="19">
        <v>927</v>
      </c>
      <c r="E30" s="27">
        <v>8.182326877800028E-2</v>
      </c>
      <c r="F30" s="27">
        <v>7.2180914243459807E-2</v>
      </c>
      <c r="G30" s="28">
        <v>6.9992374077905206E-2</v>
      </c>
      <c r="I30" s="117">
        <v>930</v>
      </c>
      <c r="J30" s="18">
        <v>900</v>
      </c>
      <c r="K30" s="19">
        <v>927</v>
      </c>
      <c r="L30" s="82">
        <v>8.2373052497320659E-2</v>
      </c>
      <c r="M30" s="82">
        <v>7.2519296176057513E-2</v>
      </c>
      <c r="N30" s="83">
        <v>7.0284245562690972E-2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46</v>
      </c>
      <c r="C32" s="18">
        <v>262</v>
      </c>
      <c r="D32" s="19">
        <v>603</v>
      </c>
      <c r="E32" s="27">
        <v>4.0471724341806584E-3</v>
      </c>
      <c r="F32" s="27">
        <v>2.101266614642941E-2</v>
      </c>
      <c r="G32" s="28">
        <v>4.5529020031258728E-2</v>
      </c>
      <c r="I32" s="117">
        <v>46</v>
      </c>
      <c r="J32" s="18">
        <v>262</v>
      </c>
      <c r="K32" s="19">
        <v>603</v>
      </c>
      <c r="L32" s="82">
        <v>4.0743660375018821E-3</v>
      </c>
      <c r="M32" s="82">
        <v>2.1111172886807854E-2</v>
      </c>
      <c r="N32" s="83">
        <v>4.5718878181556261E-2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3444</v>
      </c>
      <c r="D37" s="19">
        <v>5629</v>
      </c>
      <c r="E37" s="27" t="s">
        <v>168</v>
      </c>
      <c r="F37" s="27">
        <v>0.27621229850497286</v>
      </c>
      <c r="G37" s="28">
        <v>0.42501302447090444</v>
      </c>
      <c r="I37" s="117">
        <v>0</v>
      </c>
      <c r="J37" s="18">
        <v>3444</v>
      </c>
      <c r="K37" s="19">
        <v>5629</v>
      </c>
      <c r="L37" s="82" t="s">
        <v>168</v>
      </c>
      <c r="M37" s="82">
        <v>0.27750717336704672</v>
      </c>
      <c r="N37" s="83">
        <v>0.42678534872965207</v>
      </c>
      <c r="P37" s="117">
        <v>0</v>
      </c>
      <c r="Q37" s="18">
        <v>0</v>
      </c>
      <c r="R37" s="19">
        <v>0</v>
      </c>
      <c r="S37" s="82" t="s">
        <v>168</v>
      </c>
      <c r="T37" s="82" t="s">
        <v>168</v>
      </c>
      <c r="U37" s="83" t="s">
        <v>168</v>
      </c>
    </row>
    <row r="38" spans="1:21" ht="13.5" thickBot="1">
      <c r="A38" s="20" t="s">
        <v>4</v>
      </c>
      <c r="B38" s="21">
        <v>1136596</v>
      </c>
      <c r="C38" s="21">
        <v>1246867</v>
      </c>
      <c r="D38" s="22">
        <v>1324430</v>
      </c>
      <c r="E38" s="23">
        <v>100</v>
      </c>
      <c r="F38" s="23">
        <v>100</v>
      </c>
      <c r="G38" s="48">
        <v>100</v>
      </c>
      <c r="I38" s="118">
        <v>1129010</v>
      </c>
      <c r="J38" s="21">
        <v>1241049</v>
      </c>
      <c r="K38" s="22">
        <v>1318930</v>
      </c>
      <c r="L38" s="86">
        <v>100</v>
      </c>
      <c r="M38" s="86">
        <v>100</v>
      </c>
      <c r="N38" s="87">
        <v>100</v>
      </c>
      <c r="P38" s="118">
        <v>7586</v>
      </c>
      <c r="Q38" s="21">
        <v>5818</v>
      </c>
      <c r="R38" s="22">
        <v>5500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123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117045</v>
      </c>
      <c r="C43" s="18">
        <v>118934</v>
      </c>
      <c r="D43" s="19">
        <v>118235</v>
      </c>
      <c r="E43" s="27">
        <v>20.618602102993481</v>
      </c>
      <c r="F43" s="27">
        <v>20.503634949996812</v>
      </c>
      <c r="G43" s="28">
        <v>20.135971238949356</v>
      </c>
      <c r="I43" s="117">
        <v>117045</v>
      </c>
      <c r="J43" s="18">
        <v>118934</v>
      </c>
      <c r="K43" s="19">
        <v>118235</v>
      </c>
      <c r="L43" s="82">
        <v>21.005055426642475</v>
      </c>
      <c r="M43" s="82">
        <v>20.726817086283607</v>
      </c>
      <c r="N43" s="83">
        <v>20.327027287231115</v>
      </c>
      <c r="P43" s="117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>
      <c r="A44" s="17" t="s">
        <v>160</v>
      </c>
      <c r="B44" s="18">
        <v>50371</v>
      </c>
      <c r="C44" s="18">
        <v>54736</v>
      </c>
      <c r="D44" s="19">
        <v>56777</v>
      </c>
      <c r="E44" s="27">
        <v>8.8733359522396054</v>
      </c>
      <c r="F44" s="27">
        <v>9.4362164109760496</v>
      </c>
      <c r="G44" s="28">
        <v>9.6693875674193563</v>
      </c>
      <c r="I44" s="117">
        <v>49174</v>
      </c>
      <c r="J44" s="18">
        <v>53444</v>
      </c>
      <c r="K44" s="19">
        <v>55223</v>
      </c>
      <c r="L44" s="82">
        <v>8.824833145796207</v>
      </c>
      <c r="M44" s="82">
        <v>9.3137707666381448</v>
      </c>
      <c r="N44" s="83">
        <v>9.4939690267920991</v>
      </c>
      <c r="P44" s="117">
        <v>1197</v>
      </c>
      <c r="Q44" s="18">
        <v>1292</v>
      </c>
      <c r="R44" s="19">
        <v>1554</v>
      </c>
      <c r="S44" s="82">
        <v>11.46112600536193</v>
      </c>
      <c r="T44" s="82">
        <v>20.685238552673709</v>
      </c>
      <c r="U44" s="83">
        <v>28.157274868635621</v>
      </c>
    </row>
    <row r="45" spans="1:21">
      <c r="A45" s="17" t="s">
        <v>84</v>
      </c>
      <c r="B45" s="18">
        <v>127322</v>
      </c>
      <c r="C45" s="18">
        <v>127740</v>
      </c>
      <c r="D45" s="19">
        <v>126109</v>
      </c>
      <c r="E45" s="27">
        <v>22.428994463303312</v>
      </c>
      <c r="F45" s="27">
        <v>22.021745913805916</v>
      </c>
      <c r="G45" s="28">
        <v>21.476950116062625</v>
      </c>
      <c r="I45" s="117">
        <v>127322</v>
      </c>
      <c r="J45" s="18">
        <v>127740</v>
      </c>
      <c r="K45" s="19">
        <v>126109</v>
      </c>
      <c r="L45" s="82">
        <v>22.849379871254417</v>
      </c>
      <c r="M45" s="82">
        <v>22.261452693105991</v>
      </c>
      <c r="N45" s="83">
        <v>21.680729768388623</v>
      </c>
      <c r="P45" s="117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>
      <c r="A46" s="17" t="s">
        <v>86</v>
      </c>
      <c r="B46" s="18">
        <v>76288</v>
      </c>
      <c r="C46" s="18">
        <v>81678</v>
      </c>
      <c r="D46" s="19">
        <v>82310</v>
      </c>
      <c r="E46" s="27">
        <v>13.438864686515158</v>
      </c>
      <c r="F46" s="27">
        <v>14.080884317737901</v>
      </c>
      <c r="G46" s="28">
        <v>14.017776400202322</v>
      </c>
      <c r="I46" s="117">
        <v>76288</v>
      </c>
      <c r="J46" s="18">
        <v>81678</v>
      </c>
      <c r="K46" s="19">
        <v>82310</v>
      </c>
      <c r="L46" s="82">
        <v>13.690748587190408</v>
      </c>
      <c r="M46" s="82">
        <v>14.234154791510186</v>
      </c>
      <c r="N46" s="83">
        <v>14.150781207019861</v>
      </c>
      <c r="P46" s="117">
        <v>0</v>
      </c>
      <c r="Q46" s="18">
        <v>0</v>
      </c>
      <c r="R46" s="19">
        <v>0</v>
      </c>
      <c r="S46" s="82" t="s">
        <v>168</v>
      </c>
      <c r="T46" s="82" t="s">
        <v>168</v>
      </c>
      <c r="U46" s="83" t="s">
        <v>168</v>
      </c>
    </row>
    <row r="47" spans="1:21">
      <c r="A47" s="17" t="s">
        <v>161</v>
      </c>
      <c r="B47" s="18">
        <v>88084</v>
      </c>
      <c r="C47" s="18">
        <v>87118</v>
      </c>
      <c r="D47" s="19">
        <v>85218</v>
      </c>
      <c r="E47" s="27">
        <v>15.516843501559894</v>
      </c>
      <c r="F47" s="27">
        <v>15.01871348456978</v>
      </c>
      <c r="G47" s="28">
        <v>14.513022345674177</v>
      </c>
      <c r="I47" s="117">
        <v>88084</v>
      </c>
      <c r="J47" s="18">
        <v>87118</v>
      </c>
      <c r="K47" s="19">
        <v>85218</v>
      </c>
      <c r="L47" s="82">
        <v>15.807674844721054</v>
      </c>
      <c r="M47" s="82">
        <v>15.182192232018222</v>
      </c>
      <c r="N47" s="83">
        <v>14.650726192440997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8453</v>
      </c>
      <c r="C48" s="18">
        <v>8821</v>
      </c>
      <c r="D48" s="19">
        <v>10000</v>
      </c>
      <c r="E48" s="27">
        <v>1.4890772230902976</v>
      </c>
      <c r="F48" s="27">
        <v>1.5206968898205884</v>
      </c>
      <c r="G48" s="28">
        <v>1.7030465800270103</v>
      </c>
      <c r="I48" s="117">
        <v>8453</v>
      </c>
      <c r="J48" s="18">
        <v>8821</v>
      </c>
      <c r="K48" s="19">
        <v>10000</v>
      </c>
      <c r="L48" s="82">
        <v>1.5169869154719027</v>
      </c>
      <c r="M48" s="82">
        <v>1.5372496806473144</v>
      </c>
      <c r="N48" s="83">
        <v>1.7192055894812126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3691</v>
      </c>
      <c r="C49" s="18">
        <v>4341</v>
      </c>
      <c r="D49" s="19">
        <v>4591</v>
      </c>
      <c r="E49" s="27">
        <v>0.6502051378713225</v>
      </c>
      <c r="F49" s="27">
        <v>0.74836698772374721</v>
      </c>
      <c r="G49" s="28">
        <v>0.7818686848904004</v>
      </c>
      <c r="I49" s="117">
        <v>3691</v>
      </c>
      <c r="J49" s="18">
        <v>4341</v>
      </c>
      <c r="K49" s="19">
        <v>4591</v>
      </c>
      <c r="L49" s="82">
        <v>0.66239189696046286</v>
      </c>
      <c r="M49" s="82">
        <v>0.75651296493481368</v>
      </c>
      <c r="N49" s="83">
        <v>0.78928728613082466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3830</v>
      </c>
      <c r="C50" s="18">
        <v>3589</v>
      </c>
      <c r="D50" s="19">
        <v>2325</v>
      </c>
      <c r="E50" s="27">
        <v>0.67469132431513545</v>
      </c>
      <c r="F50" s="27">
        <v>0.61872589701463465</v>
      </c>
      <c r="G50" s="28">
        <v>0.39595832985627988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3830</v>
      </c>
      <c r="Q50" s="18">
        <v>3589</v>
      </c>
      <c r="R50" s="19">
        <v>2325</v>
      </c>
      <c r="S50" s="82">
        <v>36.671773266947532</v>
      </c>
      <c r="T50" s="82">
        <v>57.460774895933397</v>
      </c>
      <c r="U50" s="83">
        <v>42.127196955970284</v>
      </c>
    </row>
    <row r="51" spans="1:21">
      <c r="A51" s="17" t="s">
        <v>165</v>
      </c>
      <c r="B51" s="18">
        <v>305</v>
      </c>
      <c r="C51" s="18">
        <v>478</v>
      </c>
      <c r="D51" s="19">
        <v>827</v>
      </c>
      <c r="E51" s="27">
        <v>5.3728682484625673E-2</v>
      </c>
      <c r="F51" s="27">
        <v>8.2404842232654041E-2</v>
      </c>
      <c r="G51" s="28">
        <v>0.14084195216823375</v>
      </c>
      <c r="I51" s="117">
        <v>305</v>
      </c>
      <c r="J51" s="18">
        <v>478</v>
      </c>
      <c r="K51" s="19">
        <v>827</v>
      </c>
      <c r="L51" s="82">
        <v>5.4735716221333289E-2</v>
      </c>
      <c r="M51" s="82">
        <v>8.330181922111056E-2</v>
      </c>
      <c r="N51" s="83">
        <v>0.14217830225009628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13415</v>
      </c>
      <c r="C52" s="18">
        <v>17503</v>
      </c>
      <c r="D52" s="19">
        <v>20400</v>
      </c>
      <c r="E52" s="27">
        <v>2.3631812312500111</v>
      </c>
      <c r="F52" s="27">
        <v>3.017430865268083</v>
      </c>
      <c r="G52" s="28">
        <v>3.474215023255101</v>
      </c>
      <c r="I52" s="117">
        <v>13415</v>
      </c>
      <c r="J52" s="18">
        <v>17503</v>
      </c>
      <c r="K52" s="19">
        <v>20400</v>
      </c>
      <c r="L52" s="82">
        <v>2.4074742069153641</v>
      </c>
      <c r="M52" s="82">
        <v>3.050275610516942</v>
      </c>
      <c r="N52" s="83">
        <v>3.5071794025416736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12596</v>
      </c>
      <c r="C54" s="18">
        <v>8133</v>
      </c>
      <c r="D54" s="19">
        <v>7871</v>
      </c>
      <c r="E54" s="27">
        <v>2.2189065068076883</v>
      </c>
      <c r="F54" s="27">
        <v>1.4020890834271449</v>
      </c>
      <c r="G54" s="28">
        <v>1.3404679631392598</v>
      </c>
      <c r="I54" s="117">
        <v>7229</v>
      </c>
      <c r="J54" s="18">
        <v>6843</v>
      </c>
      <c r="K54" s="19">
        <v>6497</v>
      </c>
      <c r="L54" s="82">
        <v>1.2973262051279291</v>
      </c>
      <c r="M54" s="82">
        <v>1.192540478933179</v>
      </c>
      <c r="N54" s="83">
        <v>1.1169678714859437</v>
      </c>
      <c r="P54" s="117">
        <v>5367</v>
      </c>
      <c r="Q54" s="18">
        <v>1290</v>
      </c>
      <c r="R54" s="19">
        <v>1374</v>
      </c>
      <c r="S54" s="82">
        <v>51.388356951359633</v>
      </c>
      <c r="T54" s="82">
        <v>20.653218059558117</v>
      </c>
      <c r="U54" s="83">
        <v>24.89581445914115</v>
      </c>
    </row>
    <row r="55" spans="1:21">
      <c r="A55" s="17" t="s">
        <v>170</v>
      </c>
      <c r="B55" s="18">
        <v>25745</v>
      </c>
      <c r="C55" s="18">
        <v>27685</v>
      </c>
      <c r="D55" s="19">
        <v>29104</v>
      </c>
      <c r="E55" s="27">
        <v>4.5352292805465177</v>
      </c>
      <c r="F55" s="27">
        <v>4.7727574418640737</v>
      </c>
      <c r="G55" s="28">
        <v>4.9565467665106109</v>
      </c>
      <c r="I55" s="117">
        <v>25745</v>
      </c>
      <c r="J55" s="18">
        <v>27685</v>
      </c>
      <c r="K55" s="19">
        <v>29104</v>
      </c>
      <c r="L55" s="82">
        <v>4.6202328331745104</v>
      </c>
      <c r="M55" s="82">
        <v>4.8247089228795943</v>
      </c>
      <c r="N55" s="83">
        <v>5.0035759476261212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763</v>
      </c>
      <c r="C62" s="18">
        <v>0</v>
      </c>
      <c r="D62" s="19">
        <v>0</v>
      </c>
      <c r="E62" s="27">
        <v>0.13440978601891601</v>
      </c>
      <c r="F62" s="27" t="s">
        <v>168</v>
      </c>
      <c r="G62" s="28" t="s">
        <v>168</v>
      </c>
      <c r="I62" s="117">
        <v>763</v>
      </c>
      <c r="J62" s="18">
        <v>0</v>
      </c>
      <c r="K62" s="19">
        <v>0</v>
      </c>
      <c r="L62" s="82">
        <v>0.13692902123566328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16749</v>
      </c>
      <c r="C63" s="18">
        <v>12307</v>
      </c>
      <c r="D63" s="19">
        <v>11671</v>
      </c>
      <c r="E63" s="27">
        <v>2.950497386672116</v>
      </c>
      <c r="F63" s="27">
        <v>2.1216660948896928</v>
      </c>
      <c r="G63" s="28">
        <v>1.9876256635495237</v>
      </c>
      <c r="I63" s="117">
        <v>16749</v>
      </c>
      <c r="J63" s="18">
        <v>12307</v>
      </c>
      <c r="K63" s="19">
        <v>11671</v>
      </c>
      <c r="L63" s="82">
        <v>3.005798396692168</v>
      </c>
      <c r="M63" s="82">
        <v>2.144760437561104</v>
      </c>
      <c r="N63" s="83">
        <v>2.006484843483523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21781</v>
      </c>
      <c r="C64" s="18">
        <v>24044</v>
      </c>
      <c r="D64" s="19">
        <v>26837</v>
      </c>
      <c r="E64" s="27">
        <v>3.8369325678610875</v>
      </c>
      <c r="F64" s="27">
        <v>4.1450670013429578</v>
      </c>
      <c r="G64" s="28">
        <v>4.570466106818488</v>
      </c>
      <c r="I64" s="117">
        <v>21781</v>
      </c>
      <c r="J64" s="18">
        <v>24044</v>
      </c>
      <c r="K64" s="19">
        <v>26837</v>
      </c>
      <c r="L64" s="82">
        <v>3.9088479836618375</v>
      </c>
      <c r="M64" s="82">
        <v>4.1901860697748585</v>
      </c>
      <c r="N64" s="83">
        <v>4.6138320404907303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198</v>
      </c>
      <c r="C65" s="18">
        <v>253</v>
      </c>
      <c r="D65" s="19">
        <v>484</v>
      </c>
      <c r="E65" s="27">
        <v>3.487960371133076E-2</v>
      </c>
      <c r="F65" s="27">
        <v>4.3615952060379645E-2</v>
      </c>
      <c r="G65" s="28">
        <v>8.2427454473307293E-2</v>
      </c>
      <c r="I65" s="117">
        <v>148</v>
      </c>
      <c r="J65" s="18">
        <v>178</v>
      </c>
      <c r="K65" s="19">
        <v>218</v>
      </c>
      <c r="L65" s="82">
        <v>2.6560281969696155E-2</v>
      </c>
      <c r="M65" s="82">
        <v>3.1020342722505607E-2</v>
      </c>
      <c r="N65" s="83">
        <v>3.7478681850690435E-2</v>
      </c>
      <c r="P65" s="117">
        <v>50</v>
      </c>
      <c r="Q65" s="18">
        <v>75</v>
      </c>
      <c r="R65" s="19">
        <v>266</v>
      </c>
      <c r="S65" s="82">
        <v>0.4787437763309077</v>
      </c>
      <c r="T65" s="82">
        <v>1.2007684918347743</v>
      </c>
      <c r="U65" s="83">
        <v>4.8197137162529442</v>
      </c>
    </row>
    <row r="66" spans="1:21">
      <c r="A66" s="17" t="s">
        <v>181</v>
      </c>
      <c r="B66" s="18">
        <v>990</v>
      </c>
      <c r="C66" s="18">
        <v>926</v>
      </c>
      <c r="D66" s="19">
        <v>970</v>
      </c>
      <c r="E66" s="27">
        <v>0.17439801855665382</v>
      </c>
      <c r="F66" s="27">
        <v>0.15963783244233817</v>
      </c>
      <c r="G66" s="28">
        <v>0.16519551826261999</v>
      </c>
      <c r="I66" s="117">
        <v>990</v>
      </c>
      <c r="J66" s="18">
        <v>926</v>
      </c>
      <c r="K66" s="19">
        <v>970</v>
      </c>
      <c r="L66" s="82">
        <v>0.17766675101350807</v>
      </c>
      <c r="M66" s="82">
        <v>0.16137549079236063</v>
      </c>
      <c r="N66" s="83">
        <v>0.1667629421796776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41</v>
      </c>
      <c r="C68" s="18">
        <v>132</v>
      </c>
      <c r="D68" s="19">
        <v>445</v>
      </c>
      <c r="E68" s="27">
        <v>7.22254420285132E-3</v>
      </c>
      <c r="F68" s="27">
        <v>2.2756148901067641E-2</v>
      </c>
      <c r="G68" s="28">
        <v>7.5785572811201962E-2</v>
      </c>
      <c r="I68" s="117">
        <v>41</v>
      </c>
      <c r="J68" s="18">
        <v>132</v>
      </c>
      <c r="K68" s="19">
        <v>445</v>
      </c>
      <c r="L68" s="82">
        <v>7.357915951064475E-3</v>
      </c>
      <c r="M68" s="82">
        <v>2.3003849659386181E-2</v>
      </c>
      <c r="N68" s="83">
        <v>7.6504648731913955E-2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1645</v>
      </c>
      <c r="D73" s="19">
        <v>3009</v>
      </c>
      <c r="E73" s="27" t="s">
        <v>168</v>
      </c>
      <c r="F73" s="27">
        <v>0.28358988592618389</v>
      </c>
      <c r="G73" s="28">
        <v>0.51244671593012736</v>
      </c>
      <c r="I73" s="117">
        <v>0</v>
      </c>
      <c r="J73" s="18">
        <v>1645</v>
      </c>
      <c r="K73" s="19">
        <v>3009</v>
      </c>
      <c r="L73" s="82" t="s">
        <v>168</v>
      </c>
      <c r="M73" s="82">
        <v>0.28667676280068383</v>
      </c>
      <c r="N73" s="83">
        <v>0.51730896187489683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567667</v>
      </c>
      <c r="C74" s="21">
        <v>580063</v>
      </c>
      <c r="D74" s="22">
        <v>587183</v>
      </c>
      <c r="E74" s="23">
        <v>100</v>
      </c>
      <c r="F74" s="23">
        <v>100</v>
      </c>
      <c r="G74" s="48">
        <v>100</v>
      </c>
      <c r="I74" s="118">
        <v>557223</v>
      </c>
      <c r="J74" s="21">
        <v>573817</v>
      </c>
      <c r="K74" s="22">
        <v>581664</v>
      </c>
      <c r="L74" s="86">
        <v>100</v>
      </c>
      <c r="M74" s="86">
        <v>100</v>
      </c>
      <c r="N74" s="87">
        <v>100</v>
      </c>
      <c r="P74" s="118">
        <v>10444</v>
      </c>
      <c r="Q74" s="21">
        <v>6246</v>
      </c>
      <c r="R74" s="22">
        <v>5519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14</v>
      </c>
    </row>
    <row r="77" spans="1:21" ht="12.75" customHeight="1">
      <c r="A77" s="26" t="s">
        <v>158</v>
      </c>
      <c r="U77" s="175"/>
    </row>
    <row r="78" spans="1:21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124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24080</v>
      </c>
      <c r="C7" s="18">
        <v>27741</v>
      </c>
      <c r="D7" s="19">
        <v>33628</v>
      </c>
      <c r="E7" s="27">
        <v>4.8372257465759754</v>
      </c>
      <c r="F7" s="27">
        <v>5.2968031298510114</v>
      </c>
      <c r="G7" s="28">
        <v>6.0308789322754608</v>
      </c>
      <c r="I7" s="117">
        <v>22863</v>
      </c>
      <c r="J7" s="18">
        <v>26380</v>
      </c>
      <c r="K7" s="19">
        <v>31431</v>
      </c>
      <c r="L7" s="82">
        <v>5.0098167252456376</v>
      </c>
      <c r="M7" s="82">
        <v>5.2361944497926762</v>
      </c>
      <c r="N7" s="83">
        <v>5.8711233232900408</v>
      </c>
      <c r="P7" s="117">
        <v>1217</v>
      </c>
      <c r="Q7" s="18">
        <v>1361</v>
      </c>
      <c r="R7" s="19">
        <v>2197</v>
      </c>
      <c r="S7" s="82">
        <v>2.9366343323198687</v>
      </c>
      <c r="T7" s="82">
        <v>6.8289011540391371</v>
      </c>
      <c r="U7" s="83">
        <v>9.8750449478604825</v>
      </c>
    </row>
    <row r="8" spans="1:21">
      <c r="A8" s="17" t="s">
        <v>160</v>
      </c>
      <c r="B8" s="18">
        <v>126127</v>
      </c>
      <c r="C8" s="18">
        <v>129355</v>
      </c>
      <c r="D8" s="19">
        <v>122565</v>
      </c>
      <c r="E8" s="27">
        <v>25.336576899434718</v>
      </c>
      <c r="F8" s="27">
        <v>24.698748021407937</v>
      </c>
      <c r="G8" s="28">
        <v>21.980928878742173</v>
      </c>
      <c r="I8" s="117">
        <v>123717</v>
      </c>
      <c r="J8" s="18">
        <v>126412</v>
      </c>
      <c r="K8" s="19">
        <v>119001</v>
      </c>
      <c r="L8" s="82">
        <v>27.109281187823754</v>
      </c>
      <c r="M8" s="82">
        <v>25.09165325197846</v>
      </c>
      <c r="N8" s="83">
        <v>22.228676993886232</v>
      </c>
      <c r="P8" s="117">
        <v>2410</v>
      </c>
      <c r="Q8" s="18">
        <v>2943</v>
      </c>
      <c r="R8" s="19">
        <v>3564</v>
      </c>
      <c r="S8" s="82">
        <v>5.8153564017180637</v>
      </c>
      <c r="T8" s="82">
        <v>14.766683391871551</v>
      </c>
      <c r="U8" s="83">
        <v>16.019417475728154</v>
      </c>
    </row>
    <row r="9" spans="1:21">
      <c r="A9" s="17" t="s">
        <v>84</v>
      </c>
      <c r="B9" s="18">
        <v>100035</v>
      </c>
      <c r="C9" s="18">
        <v>110399</v>
      </c>
      <c r="D9" s="19">
        <v>119330</v>
      </c>
      <c r="E9" s="27">
        <v>20.095177639482046</v>
      </c>
      <c r="F9" s="27">
        <v>21.079332710876386</v>
      </c>
      <c r="G9" s="28">
        <v>21.400760764494787</v>
      </c>
      <c r="I9" s="117">
        <v>92945</v>
      </c>
      <c r="J9" s="18">
        <v>102681</v>
      </c>
      <c r="K9" s="19">
        <v>111392</v>
      </c>
      <c r="L9" s="82">
        <v>20.366418034726667</v>
      </c>
      <c r="M9" s="82">
        <v>20.381261648944722</v>
      </c>
      <c r="N9" s="83">
        <v>20.80736117934282</v>
      </c>
      <c r="P9" s="117">
        <v>7090</v>
      </c>
      <c r="Q9" s="18">
        <v>7718</v>
      </c>
      <c r="R9" s="19">
        <v>7938</v>
      </c>
      <c r="S9" s="82">
        <v>17.108247671444428</v>
      </c>
      <c r="T9" s="82">
        <v>38.725539387857502</v>
      </c>
      <c r="U9" s="83">
        <v>35.679611650485434</v>
      </c>
    </row>
    <row r="10" spans="1:21">
      <c r="A10" s="17" t="s">
        <v>86</v>
      </c>
      <c r="B10" s="18">
        <v>5098</v>
      </c>
      <c r="C10" s="18">
        <v>5501</v>
      </c>
      <c r="D10" s="19">
        <v>5930</v>
      </c>
      <c r="E10" s="27">
        <v>1.0240937232576546</v>
      </c>
      <c r="F10" s="27">
        <v>1.0503483658595729</v>
      </c>
      <c r="G10" s="28">
        <v>1.0634920919588879</v>
      </c>
      <c r="I10" s="117">
        <v>1602</v>
      </c>
      <c r="J10" s="18">
        <v>1973</v>
      </c>
      <c r="K10" s="19">
        <v>2207</v>
      </c>
      <c r="L10" s="82">
        <v>0.35103557686408215</v>
      </c>
      <c r="M10" s="82">
        <v>0.39162288284461522</v>
      </c>
      <c r="N10" s="83">
        <v>0.41225443589135313</v>
      </c>
      <c r="P10" s="117">
        <v>3496</v>
      </c>
      <c r="Q10" s="18">
        <v>3528</v>
      </c>
      <c r="R10" s="19">
        <v>3723</v>
      </c>
      <c r="S10" s="82">
        <v>8.4358862989237977</v>
      </c>
      <c r="T10" s="82">
        <v>17.701956848971399</v>
      </c>
      <c r="U10" s="83">
        <v>16.734088457389429</v>
      </c>
    </row>
    <row r="11" spans="1:21">
      <c r="A11" s="17" t="s">
        <v>161</v>
      </c>
      <c r="B11" s="18">
        <v>65415</v>
      </c>
      <c r="C11" s="18">
        <v>73403</v>
      </c>
      <c r="D11" s="19">
        <v>82706</v>
      </c>
      <c r="E11" s="27">
        <v>13.140661221439677</v>
      </c>
      <c r="F11" s="27">
        <v>14.015401036028038</v>
      </c>
      <c r="G11" s="28">
        <v>14.832576215438749</v>
      </c>
      <c r="I11" s="117">
        <v>65415</v>
      </c>
      <c r="J11" s="18">
        <v>73403</v>
      </c>
      <c r="K11" s="19">
        <v>82706</v>
      </c>
      <c r="L11" s="82">
        <v>14.333952721950022</v>
      </c>
      <c r="M11" s="82">
        <v>14.569840075744192</v>
      </c>
      <c r="N11" s="83">
        <v>15.448987482931695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17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407</v>
      </c>
      <c r="C14" s="18">
        <v>475</v>
      </c>
      <c r="D14" s="19">
        <v>497</v>
      </c>
      <c r="E14" s="27">
        <v>8.1758757427592268E-2</v>
      </c>
      <c r="F14" s="27">
        <v>9.0695414248917861E-2</v>
      </c>
      <c r="G14" s="28">
        <v>8.9132473811731408E-2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407</v>
      </c>
      <c r="Q14" s="18">
        <v>475</v>
      </c>
      <c r="R14" s="19">
        <v>497</v>
      </c>
      <c r="S14" s="82">
        <v>0.98209545871338255</v>
      </c>
      <c r="T14" s="82">
        <v>2.3833416959357754</v>
      </c>
      <c r="U14" s="83">
        <v>2.2339086659475007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7567</v>
      </c>
      <c r="C16" s="18">
        <v>26783</v>
      </c>
      <c r="D16" s="19">
        <v>25468</v>
      </c>
      <c r="E16" s="27">
        <v>1.5200700674559968</v>
      </c>
      <c r="F16" s="27">
        <v>5.1138847996395098</v>
      </c>
      <c r="G16" s="28">
        <v>4.5674564246220841</v>
      </c>
      <c r="I16" s="117">
        <v>7567</v>
      </c>
      <c r="J16" s="18">
        <v>26783</v>
      </c>
      <c r="K16" s="19">
        <v>25468</v>
      </c>
      <c r="L16" s="82">
        <v>1.6581062485209175</v>
      </c>
      <c r="M16" s="82">
        <v>5.3161863513569845</v>
      </c>
      <c r="N16" s="83">
        <v>4.7572704908386862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97202</v>
      </c>
      <c r="C17" s="18">
        <v>97803</v>
      </c>
      <c r="D17" s="19">
        <v>109213</v>
      </c>
      <c r="E17" s="27">
        <v>19.526080440974997</v>
      </c>
      <c r="F17" s="27">
        <v>18.674281262709293</v>
      </c>
      <c r="G17" s="28">
        <v>19.586367932395618</v>
      </c>
      <c r="I17" s="117">
        <v>97202</v>
      </c>
      <c r="J17" s="18">
        <v>97803</v>
      </c>
      <c r="K17" s="19">
        <v>109213</v>
      </c>
      <c r="L17" s="82">
        <v>21.299226056393582</v>
      </c>
      <c r="M17" s="82">
        <v>19.4130222051961</v>
      </c>
      <c r="N17" s="83">
        <v>20.400336976439668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19666</v>
      </c>
      <c r="C18" s="18">
        <v>21124</v>
      </c>
      <c r="D18" s="19">
        <v>20747</v>
      </c>
      <c r="E18" s="27">
        <v>3.9505349473489675</v>
      </c>
      <c r="F18" s="27">
        <v>4.0333682749350332</v>
      </c>
      <c r="G18" s="28">
        <v>3.7207875939074277</v>
      </c>
      <c r="I18" s="117">
        <v>19666</v>
      </c>
      <c r="J18" s="18">
        <v>21124</v>
      </c>
      <c r="K18" s="19">
        <v>20747</v>
      </c>
      <c r="L18" s="82">
        <v>4.3092794348371033</v>
      </c>
      <c r="M18" s="82">
        <v>4.1929253812517242</v>
      </c>
      <c r="N18" s="83">
        <v>3.8754158502210707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12805</v>
      </c>
      <c r="C19" s="18">
        <v>17339</v>
      </c>
      <c r="D19" s="19">
        <v>21676</v>
      </c>
      <c r="E19" s="27">
        <v>2.5722871962170002</v>
      </c>
      <c r="F19" s="27">
        <v>3.3106690266568144</v>
      </c>
      <c r="G19" s="28">
        <v>3.8873953769478673</v>
      </c>
      <c r="I19" s="117">
        <v>12805</v>
      </c>
      <c r="J19" s="18">
        <v>17339</v>
      </c>
      <c r="K19" s="19">
        <v>21676</v>
      </c>
      <c r="L19" s="82">
        <v>2.8058742582675231</v>
      </c>
      <c r="M19" s="82">
        <v>3.4416366779740413</v>
      </c>
      <c r="N19" s="83">
        <v>4.0489475090081424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2730</v>
      </c>
      <c r="C27" s="18">
        <v>3895</v>
      </c>
      <c r="D27" s="19">
        <v>795</v>
      </c>
      <c r="E27" s="27">
        <v>0.54840640731529955</v>
      </c>
      <c r="F27" s="27">
        <v>0.74370239684112649</v>
      </c>
      <c r="G27" s="28">
        <v>0.14257608990005327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2730</v>
      </c>
      <c r="Q27" s="18">
        <v>3895</v>
      </c>
      <c r="R27" s="19">
        <v>795</v>
      </c>
      <c r="S27" s="82">
        <v>6.5875199073403792</v>
      </c>
      <c r="T27" s="82">
        <v>19.543401906673356</v>
      </c>
      <c r="U27" s="83">
        <v>3.5733549083063645</v>
      </c>
    </row>
    <row r="28" spans="1:21">
      <c r="A28" s="17" t="s">
        <v>179</v>
      </c>
      <c r="B28" s="18">
        <v>7975</v>
      </c>
      <c r="C28" s="18">
        <v>9847</v>
      </c>
      <c r="D28" s="19">
        <v>11435</v>
      </c>
      <c r="E28" s="27">
        <v>1.6020297063514704</v>
      </c>
      <c r="F28" s="27">
        <v>1.8801636718086192</v>
      </c>
      <c r="G28" s="28">
        <v>2.0507642616441624</v>
      </c>
      <c r="I28" s="117">
        <v>7975</v>
      </c>
      <c r="J28" s="18">
        <v>9847</v>
      </c>
      <c r="K28" s="19">
        <v>11435</v>
      </c>
      <c r="L28" s="82">
        <v>1.7475085677222568</v>
      </c>
      <c r="M28" s="82">
        <v>1.954541574947251</v>
      </c>
      <c r="N28" s="83">
        <v>2.1359897935739114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28690</v>
      </c>
      <c r="C29" s="18">
        <v>66</v>
      </c>
      <c r="D29" s="19">
        <v>97</v>
      </c>
      <c r="E29" s="27">
        <v>5.7632893135076717</v>
      </c>
      <c r="F29" s="27">
        <v>1.2601889137744376E-2</v>
      </c>
      <c r="G29" s="28">
        <v>1.7396076377742348E-2</v>
      </c>
      <c r="I29" s="117">
        <v>4598</v>
      </c>
      <c r="J29" s="18">
        <v>56</v>
      </c>
      <c r="K29" s="19">
        <v>73</v>
      </c>
      <c r="L29" s="82">
        <v>1.0075290776660735</v>
      </c>
      <c r="M29" s="82">
        <v>1.1115499969233883E-2</v>
      </c>
      <c r="N29" s="83">
        <v>1.3635964576379146E-2</v>
      </c>
      <c r="P29" s="117">
        <v>24092</v>
      </c>
      <c r="Q29" s="18">
        <v>10</v>
      </c>
      <c r="R29" s="19">
        <v>24</v>
      </c>
      <c r="S29" s="82">
        <v>58.134259929540079</v>
      </c>
      <c r="T29" s="82">
        <v>5.0175614651279475E-2</v>
      </c>
      <c r="U29" s="83">
        <v>0.10787486515641856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9</v>
      </c>
      <c r="C32" s="18">
        <v>0</v>
      </c>
      <c r="D32" s="19">
        <v>0</v>
      </c>
      <c r="E32" s="27">
        <v>1.8079332109295588E-3</v>
      </c>
      <c r="F32" s="27" t="s">
        <v>168</v>
      </c>
      <c r="G32" s="28" t="s">
        <v>168</v>
      </c>
      <c r="I32" s="117">
        <v>9</v>
      </c>
      <c r="J32" s="18">
        <v>0</v>
      </c>
      <c r="K32" s="19">
        <v>0</v>
      </c>
      <c r="L32" s="82">
        <v>1.9721099823824841E-3</v>
      </c>
      <c r="M32" s="82" t="s">
        <v>168</v>
      </c>
      <c r="N32" s="83" t="s">
        <v>168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3510</v>
      </c>
      <c r="E37" s="27" t="s">
        <v>168</v>
      </c>
      <c r="F37" s="27" t="s">
        <v>168</v>
      </c>
      <c r="G37" s="28">
        <v>0.62948688748325399</v>
      </c>
      <c r="I37" s="117">
        <v>0</v>
      </c>
      <c r="J37" s="18">
        <v>0</v>
      </c>
      <c r="K37" s="19">
        <v>0</v>
      </c>
      <c r="L37" s="82" t="s">
        <v>168</v>
      </c>
      <c r="M37" s="82" t="s">
        <v>168</v>
      </c>
      <c r="N37" s="83" t="s">
        <v>168</v>
      </c>
      <c r="P37" s="117">
        <v>0</v>
      </c>
      <c r="Q37" s="18">
        <v>0</v>
      </c>
      <c r="R37" s="19">
        <v>3510</v>
      </c>
      <c r="S37" s="82" t="s">
        <v>168</v>
      </c>
      <c r="T37" s="82" t="s">
        <v>168</v>
      </c>
      <c r="U37" s="83">
        <v>15.776699029126213</v>
      </c>
    </row>
    <row r="38" spans="1:21" ht="13.5" thickBot="1">
      <c r="A38" s="20" t="s">
        <v>4</v>
      </c>
      <c r="B38" s="21">
        <v>497806</v>
      </c>
      <c r="C38" s="21">
        <v>523731</v>
      </c>
      <c r="D38" s="22">
        <v>557597</v>
      </c>
      <c r="E38" s="23">
        <v>100</v>
      </c>
      <c r="F38" s="23">
        <v>100</v>
      </c>
      <c r="G38" s="48">
        <v>100</v>
      </c>
      <c r="I38" s="118">
        <v>456364</v>
      </c>
      <c r="J38" s="21">
        <v>503801</v>
      </c>
      <c r="K38" s="22">
        <v>535349</v>
      </c>
      <c r="L38" s="86">
        <v>100</v>
      </c>
      <c r="M38" s="86">
        <v>100</v>
      </c>
      <c r="N38" s="87">
        <v>100</v>
      </c>
      <c r="P38" s="118">
        <v>41442</v>
      </c>
      <c r="Q38" s="21">
        <v>19930</v>
      </c>
      <c r="R38" s="22">
        <v>22248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125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20626</v>
      </c>
      <c r="C43" s="18">
        <v>23882</v>
      </c>
      <c r="D43" s="19">
        <v>33928</v>
      </c>
      <c r="E43" s="27">
        <v>7.7990826832837366</v>
      </c>
      <c r="F43" s="27">
        <v>6.6112453734847039</v>
      </c>
      <c r="G43" s="28">
        <v>9.2774230595698715</v>
      </c>
      <c r="I43" s="117">
        <v>20421</v>
      </c>
      <c r="J43" s="18">
        <v>23661</v>
      </c>
      <c r="K43" s="19">
        <v>33442</v>
      </c>
      <c r="L43" s="82">
        <v>8.7661459607732031</v>
      </c>
      <c r="M43" s="82">
        <v>7.3908059261387953</v>
      </c>
      <c r="N43" s="83">
        <v>9.9880532823606707</v>
      </c>
      <c r="P43" s="117">
        <v>205</v>
      </c>
      <c r="Q43" s="18">
        <v>221</v>
      </c>
      <c r="R43" s="19">
        <v>486</v>
      </c>
      <c r="S43" s="82">
        <v>0.6505045376657993</v>
      </c>
      <c r="T43" s="82">
        <v>0.53781758006424607</v>
      </c>
      <c r="U43" s="83">
        <v>1.573579407479359</v>
      </c>
    </row>
    <row r="44" spans="1:21">
      <c r="A44" s="17" t="s">
        <v>160</v>
      </c>
      <c r="B44" s="18">
        <v>32794</v>
      </c>
      <c r="C44" s="18">
        <v>31793</v>
      </c>
      <c r="D44" s="19">
        <v>30530</v>
      </c>
      <c r="E44" s="27">
        <v>12.400034786948844</v>
      </c>
      <c r="F44" s="27">
        <v>8.801244626044685</v>
      </c>
      <c r="G44" s="28">
        <v>8.348258842509674</v>
      </c>
      <c r="I44" s="117">
        <v>31437</v>
      </c>
      <c r="J44" s="18">
        <v>30307</v>
      </c>
      <c r="K44" s="19">
        <v>29066</v>
      </c>
      <c r="L44" s="82">
        <v>13.494996844857116</v>
      </c>
      <c r="M44" s="82">
        <v>9.4667662061404201</v>
      </c>
      <c r="N44" s="83">
        <v>8.681082372618123</v>
      </c>
      <c r="P44" s="117">
        <v>1357</v>
      </c>
      <c r="Q44" s="18">
        <v>1486</v>
      </c>
      <c r="R44" s="19">
        <v>1464</v>
      </c>
      <c r="S44" s="82">
        <v>4.3060227200609251</v>
      </c>
      <c r="T44" s="82">
        <v>3.6162756740971478</v>
      </c>
      <c r="U44" s="83">
        <v>4.7401651287032536</v>
      </c>
    </row>
    <row r="45" spans="1:21">
      <c r="A45" s="17" t="s">
        <v>84</v>
      </c>
      <c r="B45" s="18">
        <v>68977</v>
      </c>
      <c r="C45" s="18">
        <v>72363</v>
      </c>
      <c r="D45" s="19">
        <v>74679</v>
      </c>
      <c r="E45" s="27">
        <v>26.081514895998367</v>
      </c>
      <c r="F45" s="27">
        <v>20.032222969662239</v>
      </c>
      <c r="G45" s="28">
        <v>20.420557553219126</v>
      </c>
      <c r="I45" s="117">
        <v>67213</v>
      </c>
      <c r="J45" s="18">
        <v>70265</v>
      </c>
      <c r="K45" s="19">
        <v>72710</v>
      </c>
      <c r="L45" s="82">
        <v>28.852601168476046</v>
      </c>
      <c r="M45" s="82">
        <v>21.948141600107451</v>
      </c>
      <c r="N45" s="83">
        <v>21.716145988889554</v>
      </c>
      <c r="P45" s="117">
        <v>1764</v>
      </c>
      <c r="Q45" s="18">
        <v>2098</v>
      </c>
      <c r="R45" s="19">
        <v>1969</v>
      </c>
      <c r="S45" s="82">
        <v>5.5975122167925369</v>
      </c>
      <c r="T45" s="82">
        <v>5.1056166650442911</v>
      </c>
      <c r="U45" s="83">
        <v>6.375263072689008</v>
      </c>
    </row>
    <row r="46" spans="1:21">
      <c r="A46" s="17" t="s">
        <v>86</v>
      </c>
      <c r="B46" s="18">
        <v>2964</v>
      </c>
      <c r="C46" s="18">
        <v>3237</v>
      </c>
      <c r="D46" s="19">
        <v>3352</v>
      </c>
      <c r="E46" s="27">
        <v>1.1207447432004749</v>
      </c>
      <c r="F46" s="27">
        <v>0.89609753261745184</v>
      </c>
      <c r="G46" s="28">
        <v>0.91658577268563457</v>
      </c>
      <c r="I46" s="117">
        <v>861</v>
      </c>
      <c r="J46" s="18">
        <v>948</v>
      </c>
      <c r="K46" s="19">
        <v>1003</v>
      </c>
      <c r="L46" s="82">
        <v>0.36960245199675473</v>
      </c>
      <c r="M46" s="82">
        <v>0.29611952233547095</v>
      </c>
      <c r="N46" s="83">
        <v>0.29956394480616449</v>
      </c>
      <c r="P46" s="117">
        <v>2103</v>
      </c>
      <c r="Q46" s="18">
        <v>2289</v>
      </c>
      <c r="R46" s="19">
        <v>2349</v>
      </c>
      <c r="S46" s="82">
        <v>6.6732245985911023</v>
      </c>
      <c r="T46" s="82">
        <v>5.5704273337875989</v>
      </c>
      <c r="U46" s="83">
        <v>7.605633802816901</v>
      </c>
    </row>
    <row r="47" spans="1:21">
      <c r="A47" s="17" t="s">
        <v>161</v>
      </c>
      <c r="B47" s="18">
        <v>34804</v>
      </c>
      <c r="C47" s="18">
        <v>37643</v>
      </c>
      <c r="D47" s="19">
        <v>40291</v>
      </c>
      <c r="E47" s="27">
        <v>13.160053995394511</v>
      </c>
      <c r="F47" s="27">
        <v>10.420697998244901</v>
      </c>
      <c r="G47" s="28">
        <v>11.017350049903611</v>
      </c>
      <c r="I47" s="117">
        <v>34804</v>
      </c>
      <c r="J47" s="18">
        <v>37643</v>
      </c>
      <c r="K47" s="19">
        <v>40291</v>
      </c>
      <c r="L47" s="82">
        <v>14.940352775023287</v>
      </c>
      <c r="M47" s="82">
        <v>11.758256518221659</v>
      </c>
      <c r="N47" s="83">
        <v>12.03363001015471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17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278</v>
      </c>
      <c r="C50" s="18">
        <v>318</v>
      </c>
      <c r="D50" s="19">
        <v>332</v>
      </c>
      <c r="E50" s="27">
        <v>0.10511708455119165</v>
      </c>
      <c r="F50" s="27">
        <v>8.8031824334986006E-2</v>
      </c>
      <c r="G50" s="28">
        <v>9.0783555051202475E-2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278</v>
      </c>
      <c r="Q50" s="18">
        <v>318</v>
      </c>
      <c r="R50" s="19">
        <v>332</v>
      </c>
      <c r="S50" s="82">
        <v>0.88214761693215715</v>
      </c>
      <c r="T50" s="82">
        <v>0.77387326000194689</v>
      </c>
      <c r="U50" s="83">
        <v>1.0749554800064756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7236</v>
      </c>
      <c r="C52" s="18">
        <v>80793</v>
      </c>
      <c r="D52" s="19">
        <v>76536</v>
      </c>
      <c r="E52" s="27">
        <v>2.7360691504043984</v>
      </c>
      <c r="F52" s="27">
        <v>22.365896803448191</v>
      </c>
      <c r="G52" s="28">
        <v>20.928343883731422</v>
      </c>
      <c r="I52" s="117">
        <v>7236</v>
      </c>
      <c r="J52" s="18">
        <v>80793</v>
      </c>
      <c r="K52" s="19">
        <v>76536</v>
      </c>
      <c r="L52" s="82">
        <v>3.1062059728786493</v>
      </c>
      <c r="M52" s="82">
        <v>25.23669258233091</v>
      </c>
      <c r="N52" s="83">
        <v>22.858849531091334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44120</v>
      </c>
      <c r="C53" s="18">
        <v>46900</v>
      </c>
      <c r="D53" s="19">
        <v>48799</v>
      </c>
      <c r="E53" s="27">
        <v>16.68261068488696</v>
      </c>
      <c r="F53" s="27">
        <v>12.983309941229068</v>
      </c>
      <c r="G53" s="28">
        <v>13.343815370312138</v>
      </c>
      <c r="I53" s="117">
        <v>44120</v>
      </c>
      <c r="J53" s="18">
        <v>46900</v>
      </c>
      <c r="K53" s="19">
        <v>48799</v>
      </c>
      <c r="L53" s="82">
        <v>18.939442720205363</v>
      </c>
      <c r="M53" s="82">
        <v>14.64979493410716</v>
      </c>
      <c r="N53" s="83">
        <v>14.574696852039901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9067</v>
      </c>
      <c r="C54" s="18">
        <v>9328</v>
      </c>
      <c r="D54" s="19">
        <v>9478</v>
      </c>
      <c r="E54" s="27">
        <v>3.4284050562073909</v>
      </c>
      <c r="F54" s="27">
        <v>2.5822668471595893</v>
      </c>
      <c r="G54" s="28">
        <v>2.5917064300460755</v>
      </c>
      <c r="I54" s="117">
        <v>9067</v>
      </c>
      <c r="J54" s="18">
        <v>9328</v>
      </c>
      <c r="K54" s="19">
        <v>9478</v>
      </c>
      <c r="L54" s="82">
        <v>3.8922014311899824</v>
      </c>
      <c r="M54" s="82">
        <v>2.9137161438241277</v>
      </c>
      <c r="N54" s="83">
        <v>2.8307747446389104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10685</v>
      </c>
      <c r="C55" s="18">
        <v>13955</v>
      </c>
      <c r="D55" s="19">
        <v>16531</v>
      </c>
      <c r="E55" s="27">
        <v>4.040201613055693</v>
      </c>
      <c r="F55" s="27">
        <v>3.8631575741972632</v>
      </c>
      <c r="G55" s="28">
        <v>4.5203100859982772</v>
      </c>
      <c r="I55" s="117">
        <v>10685</v>
      </c>
      <c r="J55" s="18">
        <v>13955</v>
      </c>
      <c r="K55" s="19">
        <v>16531</v>
      </c>
      <c r="L55" s="82">
        <v>4.5867621365683204</v>
      </c>
      <c r="M55" s="82">
        <v>4.3590168082188789</v>
      </c>
      <c r="N55" s="83">
        <v>4.9372797323935247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24308</v>
      </c>
      <c r="C63" s="18">
        <v>34679</v>
      </c>
      <c r="D63" s="19">
        <v>24282</v>
      </c>
      <c r="E63" s="27">
        <v>9.1913168750732606</v>
      </c>
      <c r="F63" s="27">
        <v>9.6001749563301253</v>
      </c>
      <c r="G63" s="28">
        <v>6.639777963112345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24308</v>
      </c>
      <c r="Q63" s="18">
        <v>34679</v>
      </c>
      <c r="R63" s="19">
        <v>24282</v>
      </c>
      <c r="S63" s="82">
        <v>77.133972202830492</v>
      </c>
      <c r="T63" s="82">
        <v>84.393555923294073</v>
      </c>
      <c r="U63" s="83">
        <v>78.620689655172413</v>
      </c>
    </row>
    <row r="64" spans="1:21">
      <c r="A64" s="17" t="s">
        <v>179</v>
      </c>
      <c r="B64" s="18">
        <v>6053</v>
      </c>
      <c r="C64" s="18">
        <v>6315</v>
      </c>
      <c r="D64" s="19">
        <v>6931</v>
      </c>
      <c r="E64" s="27">
        <v>2.2887543625480684</v>
      </c>
      <c r="F64" s="27">
        <v>1.7481791530674107</v>
      </c>
      <c r="G64" s="28">
        <v>1.8952434339153144</v>
      </c>
      <c r="I64" s="117">
        <v>6053</v>
      </c>
      <c r="J64" s="18">
        <v>6315</v>
      </c>
      <c r="K64" s="19">
        <v>6931</v>
      </c>
      <c r="L64" s="82">
        <v>2.5983782136310758</v>
      </c>
      <c r="M64" s="82">
        <v>1.9725683370764757</v>
      </c>
      <c r="N64" s="83">
        <v>2.0700674989546624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2551</v>
      </c>
      <c r="C65" s="18">
        <v>27</v>
      </c>
      <c r="D65" s="19">
        <v>36</v>
      </c>
      <c r="E65" s="27">
        <v>0.96458159241039521</v>
      </c>
      <c r="F65" s="27">
        <v>7.4744001793856044E-3</v>
      </c>
      <c r="G65" s="28">
        <v>9.8439999453111115E-3</v>
      </c>
      <c r="I65" s="117">
        <v>1052</v>
      </c>
      <c r="J65" s="18">
        <v>26</v>
      </c>
      <c r="K65" s="19">
        <v>33</v>
      </c>
      <c r="L65" s="82">
        <v>0.45159323983807892</v>
      </c>
      <c r="M65" s="82">
        <v>8.1214214986521562E-3</v>
      </c>
      <c r="N65" s="83">
        <v>9.8560420524460898E-3</v>
      </c>
      <c r="P65" s="117">
        <v>1499</v>
      </c>
      <c r="Q65" s="18">
        <v>1</v>
      </c>
      <c r="R65" s="19">
        <v>3</v>
      </c>
      <c r="S65" s="82">
        <v>4.756616107126991</v>
      </c>
      <c r="T65" s="82">
        <v>2.4335637106979459E-3</v>
      </c>
      <c r="U65" s="83">
        <v>9.7134531325886349E-3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4</v>
      </c>
      <c r="C68" s="18">
        <v>0</v>
      </c>
      <c r="D68" s="19">
        <v>0</v>
      </c>
      <c r="E68" s="27">
        <v>1.5124760367077935E-3</v>
      </c>
      <c r="F68" s="27" t="s">
        <v>168</v>
      </c>
      <c r="G68" s="28" t="s">
        <v>168</v>
      </c>
      <c r="I68" s="117">
        <v>4</v>
      </c>
      <c r="J68" s="18">
        <v>0</v>
      </c>
      <c r="K68" s="19">
        <v>0</v>
      </c>
      <c r="L68" s="82">
        <v>1.7170845621219731E-3</v>
      </c>
      <c r="M68" s="82" t="s">
        <v>168</v>
      </c>
      <c r="N68" s="83" t="s">
        <v>168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0</v>
      </c>
      <c r="E73" s="27" t="s">
        <v>168</v>
      </c>
      <c r="F73" s="27" t="s">
        <v>168</v>
      </c>
      <c r="G73" s="28" t="s">
        <v>168</v>
      </c>
      <c r="I73" s="117">
        <v>0</v>
      </c>
      <c r="J73" s="18">
        <v>0</v>
      </c>
      <c r="K73" s="19">
        <v>0</v>
      </c>
      <c r="L73" s="82" t="s">
        <v>168</v>
      </c>
      <c r="M73" s="82" t="s">
        <v>168</v>
      </c>
      <c r="N73" s="83" t="s">
        <v>168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264467</v>
      </c>
      <c r="C74" s="21">
        <v>361233</v>
      </c>
      <c r="D74" s="22">
        <v>365705</v>
      </c>
      <c r="E74" s="23">
        <v>100</v>
      </c>
      <c r="F74" s="23">
        <v>100</v>
      </c>
      <c r="G74" s="48">
        <v>100</v>
      </c>
      <c r="I74" s="118">
        <v>232953</v>
      </c>
      <c r="J74" s="21">
        <v>320141</v>
      </c>
      <c r="K74" s="22">
        <v>334820</v>
      </c>
      <c r="L74" s="86">
        <v>100</v>
      </c>
      <c r="M74" s="86">
        <v>100</v>
      </c>
      <c r="N74" s="87">
        <v>100</v>
      </c>
      <c r="P74" s="118">
        <v>31514</v>
      </c>
      <c r="Q74" s="21">
        <v>41092</v>
      </c>
      <c r="R74" s="22">
        <v>30885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15</v>
      </c>
    </row>
    <row r="77" spans="1:21" ht="12.75" customHeight="1">
      <c r="A77" s="26" t="s">
        <v>158</v>
      </c>
      <c r="U77" s="175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126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153934</v>
      </c>
      <c r="C7" s="18">
        <v>165327</v>
      </c>
      <c r="D7" s="19">
        <v>178149</v>
      </c>
      <c r="E7" s="27">
        <v>19.830952384019707</v>
      </c>
      <c r="F7" s="27">
        <v>16.941446274259047</v>
      </c>
      <c r="G7" s="28">
        <v>15.886189504622759</v>
      </c>
      <c r="I7" s="117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17">
        <v>153934</v>
      </c>
      <c r="Q7" s="18">
        <v>165327</v>
      </c>
      <c r="R7" s="19">
        <v>178149</v>
      </c>
      <c r="S7" s="82">
        <v>22.244990563501997</v>
      </c>
      <c r="T7" s="82">
        <v>19.570467033942645</v>
      </c>
      <c r="U7" s="83">
        <v>17.423498529043567</v>
      </c>
    </row>
    <row r="8" spans="1:21">
      <c r="A8" s="17" t="s">
        <v>160</v>
      </c>
      <c r="B8" s="18">
        <v>210054</v>
      </c>
      <c r="C8" s="18">
        <v>241474</v>
      </c>
      <c r="D8" s="19">
        <v>264626</v>
      </c>
      <c r="E8" s="27">
        <v>27.060758975098906</v>
      </c>
      <c r="F8" s="27">
        <v>24.744408340019653</v>
      </c>
      <c r="G8" s="28">
        <v>23.59765580413195</v>
      </c>
      <c r="I8" s="117">
        <v>67557</v>
      </c>
      <c r="J8" s="18">
        <v>70481</v>
      </c>
      <c r="K8" s="19">
        <v>74152</v>
      </c>
      <c r="L8" s="82">
        <v>80.198725025820011</v>
      </c>
      <c r="M8" s="82">
        <v>53.763301422632445</v>
      </c>
      <c r="N8" s="83">
        <v>74.943402328589912</v>
      </c>
      <c r="P8" s="117">
        <v>142497</v>
      </c>
      <c r="Q8" s="18">
        <v>170993</v>
      </c>
      <c r="R8" s="19">
        <v>190474</v>
      </c>
      <c r="S8" s="82">
        <v>20.592230568473138</v>
      </c>
      <c r="T8" s="82">
        <v>20.241175788195243</v>
      </c>
      <c r="U8" s="83">
        <v>18.628919942413621</v>
      </c>
    </row>
    <row r="9" spans="1:21">
      <c r="A9" s="17" t="s">
        <v>84</v>
      </c>
      <c r="B9" s="18">
        <v>109530</v>
      </c>
      <c r="C9" s="18">
        <v>138048</v>
      </c>
      <c r="D9" s="19">
        <v>164194</v>
      </c>
      <c r="E9" s="27">
        <v>14.110490305076711</v>
      </c>
      <c r="F9" s="27">
        <v>14.146103027750538</v>
      </c>
      <c r="G9" s="28">
        <v>14.641771772628696</v>
      </c>
      <c r="I9" s="117">
        <v>9867</v>
      </c>
      <c r="J9" s="18">
        <v>12014</v>
      </c>
      <c r="K9" s="19">
        <v>13726</v>
      </c>
      <c r="L9" s="82">
        <v>11.713380106129136</v>
      </c>
      <c r="M9" s="82">
        <v>9.164346466303062</v>
      </c>
      <c r="N9" s="83">
        <v>13.872493531694696</v>
      </c>
      <c r="P9" s="117">
        <v>99663</v>
      </c>
      <c r="Q9" s="18">
        <v>126034</v>
      </c>
      <c r="R9" s="19">
        <v>150468</v>
      </c>
      <c r="S9" s="82">
        <v>14.402292505426347</v>
      </c>
      <c r="T9" s="82">
        <v>14.919185868950185</v>
      </c>
      <c r="U9" s="83">
        <v>14.716214947421133</v>
      </c>
    </row>
    <row r="10" spans="1:21">
      <c r="A10" s="17" t="s">
        <v>86</v>
      </c>
      <c r="B10" s="18">
        <v>64843</v>
      </c>
      <c r="C10" s="18">
        <v>86083</v>
      </c>
      <c r="D10" s="19">
        <v>107448</v>
      </c>
      <c r="E10" s="27">
        <v>8.3535700068665122</v>
      </c>
      <c r="F10" s="27">
        <v>8.8211273393156695</v>
      </c>
      <c r="G10" s="28">
        <v>9.5815260814975467</v>
      </c>
      <c r="I10" s="117">
        <v>3679</v>
      </c>
      <c r="J10" s="18">
        <v>4853</v>
      </c>
      <c r="K10" s="19">
        <v>6308</v>
      </c>
      <c r="L10" s="82">
        <v>4.3674394862115227</v>
      </c>
      <c r="M10" s="82">
        <v>3.7018955719134978</v>
      </c>
      <c r="N10" s="83">
        <v>6.3753234152652007</v>
      </c>
      <c r="P10" s="117">
        <v>61164</v>
      </c>
      <c r="Q10" s="18">
        <v>81230</v>
      </c>
      <c r="R10" s="19">
        <v>101140</v>
      </c>
      <c r="S10" s="82">
        <v>8.8388049607366543</v>
      </c>
      <c r="T10" s="82">
        <v>9.6155439653968262</v>
      </c>
      <c r="U10" s="83">
        <v>9.8917908112168256</v>
      </c>
    </row>
    <row r="11" spans="1:21">
      <c r="A11" s="17" t="s">
        <v>161</v>
      </c>
      <c r="B11" s="18">
        <v>59934</v>
      </c>
      <c r="C11" s="18">
        <v>73850</v>
      </c>
      <c r="D11" s="19">
        <v>86001</v>
      </c>
      <c r="E11" s="27">
        <v>7.7211551715919615</v>
      </c>
      <c r="F11" s="27">
        <v>7.5675830768962769</v>
      </c>
      <c r="G11" s="28">
        <v>7.6690196609976029</v>
      </c>
      <c r="I11" s="117">
        <v>3085</v>
      </c>
      <c r="J11" s="18">
        <v>3753</v>
      </c>
      <c r="K11" s="19">
        <v>4315</v>
      </c>
      <c r="L11" s="82">
        <v>3.662286168785688</v>
      </c>
      <c r="M11" s="82">
        <v>2.8628094130210915</v>
      </c>
      <c r="N11" s="83">
        <v>4.3610527166882278</v>
      </c>
      <c r="P11" s="117">
        <v>56849</v>
      </c>
      <c r="Q11" s="18">
        <v>70097</v>
      </c>
      <c r="R11" s="19">
        <v>81686</v>
      </c>
      <c r="S11" s="82">
        <v>8.2152446408494875</v>
      </c>
      <c r="T11" s="82">
        <v>8.2976829415538749</v>
      </c>
      <c r="U11" s="83">
        <v>7.9891321357035556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177887</v>
      </c>
      <c r="C13" s="18">
        <v>270838</v>
      </c>
      <c r="D13" s="19">
        <v>320018</v>
      </c>
      <c r="E13" s="27">
        <v>22.916760603480149</v>
      </c>
      <c r="F13" s="27">
        <v>27.753406437108108</v>
      </c>
      <c r="G13" s="28">
        <v>28.537160426891909</v>
      </c>
      <c r="I13" s="117">
        <v>0</v>
      </c>
      <c r="J13" s="18">
        <v>39787</v>
      </c>
      <c r="K13" s="19">
        <v>0</v>
      </c>
      <c r="L13" s="82" t="s">
        <v>168</v>
      </c>
      <c r="M13" s="82">
        <v>30.349746367138334</v>
      </c>
      <c r="N13" s="83" t="s">
        <v>168</v>
      </c>
      <c r="P13" s="117">
        <v>177887</v>
      </c>
      <c r="Q13" s="18">
        <v>231051</v>
      </c>
      <c r="R13" s="19">
        <v>320018</v>
      </c>
      <c r="S13" s="82">
        <v>25.70643676101238</v>
      </c>
      <c r="T13" s="82">
        <v>27.350499184401109</v>
      </c>
      <c r="U13" s="83">
        <v>31.298705871306961</v>
      </c>
    </row>
    <row r="14" spans="1:21">
      <c r="A14" s="17" t="s">
        <v>164</v>
      </c>
      <c r="B14" s="18">
        <v>0</v>
      </c>
      <c r="C14" s="18">
        <v>0</v>
      </c>
      <c r="D14" s="19">
        <v>0</v>
      </c>
      <c r="E14" s="27" t="s">
        <v>168</v>
      </c>
      <c r="F14" s="27" t="s">
        <v>168</v>
      </c>
      <c r="G14" s="28" t="s">
        <v>168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0</v>
      </c>
      <c r="R14" s="19">
        <v>0</v>
      </c>
      <c r="S14" s="82" t="s">
        <v>168</v>
      </c>
      <c r="T14" s="82" t="s">
        <v>168</v>
      </c>
      <c r="U14" s="83" t="s">
        <v>168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17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49</v>
      </c>
      <c r="C19" s="18">
        <v>36</v>
      </c>
      <c r="D19" s="19">
        <v>32</v>
      </c>
      <c r="E19" s="27">
        <v>6.3125538660527602E-3</v>
      </c>
      <c r="F19" s="27">
        <v>3.6890046143299386E-3</v>
      </c>
      <c r="G19" s="28">
        <v>2.8535555301906173E-3</v>
      </c>
      <c r="I19" s="117">
        <v>49</v>
      </c>
      <c r="J19" s="18">
        <v>36</v>
      </c>
      <c r="K19" s="19">
        <v>32</v>
      </c>
      <c r="L19" s="82">
        <v>5.8169213053646258E-2</v>
      </c>
      <c r="M19" s="82">
        <v>2.7461001563751478E-2</v>
      </c>
      <c r="N19" s="83">
        <v>3.2341526520051747E-2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17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17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17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20</v>
      </c>
      <c r="D32" s="19">
        <v>43</v>
      </c>
      <c r="E32" s="27" t="s">
        <v>168</v>
      </c>
      <c r="F32" s="27">
        <v>2.0494470079610769E-3</v>
      </c>
      <c r="G32" s="28">
        <v>3.8344652436936421E-3</v>
      </c>
      <c r="I32" s="117">
        <v>0</v>
      </c>
      <c r="J32" s="18">
        <v>20</v>
      </c>
      <c r="K32" s="19">
        <v>43</v>
      </c>
      <c r="L32" s="82" t="s">
        <v>168</v>
      </c>
      <c r="M32" s="82">
        <v>1.5256111979861932E-2</v>
      </c>
      <c r="N32" s="83">
        <v>4.3458926261319537E-2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197</v>
      </c>
      <c r="D37" s="19">
        <v>897</v>
      </c>
      <c r="E37" s="27" t="s">
        <v>168</v>
      </c>
      <c r="F37" s="27">
        <v>2.0187053028416606E-2</v>
      </c>
      <c r="G37" s="28">
        <v>7.9988728455655744E-2</v>
      </c>
      <c r="I37" s="117">
        <v>0</v>
      </c>
      <c r="J37" s="18">
        <v>151</v>
      </c>
      <c r="K37" s="19">
        <v>368</v>
      </c>
      <c r="L37" s="82" t="s">
        <v>168</v>
      </c>
      <c r="M37" s="82">
        <v>0.11518364544795759</v>
      </c>
      <c r="N37" s="83">
        <v>0.3719275549805951</v>
      </c>
      <c r="P37" s="117">
        <v>0</v>
      </c>
      <c r="Q37" s="18">
        <v>46</v>
      </c>
      <c r="R37" s="19">
        <v>529</v>
      </c>
      <c r="S37" s="82" t="s">
        <v>168</v>
      </c>
      <c r="T37" s="82">
        <v>5.445217560116386E-3</v>
      </c>
      <c r="U37" s="83">
        <v>5.173776289434151E-2</v>
      </c>
    </row>
    <row r="38" spans="1:21" ht="13.5" thickBot="1">
      <c r="A38" s="20" t="s">
        <v>4</v>
      </c>
      <c r="B38" s="21">
        <v>776231</v>
      </c>
      <c r="C38" s="21">
        <v>975873</v>
      </c>
      <c r="D38" s="22">
        <v>1121408</v>
      </c>
      <c r="E38" s="23">
        <v>100</v>
      </c>
      <c r="F38" s="23">
        <v>100</v>
      </c>
      <c r="G38" s="48">
        <v>100</v>
      </c>
      <c r="I38" s="118">
        <v>84237</v>
      </c>
      <c r="J38" s="21">
        <v>131095</v>
      </c>
      <c r="K38" s="22">
        <v>98944</v>
      </c>
      <c r="L38" s="86">
        <v>100</v>
      </c>
      <c r="M38" s="86">
        <v>100</v>
      </c>
      <c r="N38" s="87">
        <v>100</v>
      </c>
      <c r="P38" s="118">
        <v>691994</v>
      </c>
      <c r="Q38" s="21">
        <v>844778</v>
      </c>
      <c r="R38" s="22">
        <v>1022464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127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70635</v>
      </c>
      <c r="C43" s="18">
        <v>71124</v>
      </c>
      <c r="D43" s="19">
        <v>73503</v>
      </c>
      <c r="E43" s="27">
        <v>18.679391977659304</v>
      </c>
      <c r="F43" s="27">
        <v>15.981987569265616</v>
      </c>
      <c r="G43" s="28">
        <v>15.350958717004618</v>
      </c>
      <c r="I43" s="117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17">
        <v>70635</v>
      </c>
      <c r="Q43" s="18">
        <v>71124</v>
      </c>
      <c r="R43" s="19">
        <v>73503</v>
      </c>
      <c r="S43" s="82">
        <v>19.721082167685736</v>
      </c>
      <c r="T43" s="82">
        <v>17.445608182687828</v>
      </c>
      <c r="U43" s="83">
        <v>16.103364041669863</v>
      </c>
    </row>
    <row r="44" spans="1:21">
      <c r="A44" s="17" t="s">
        <v>160</v>
      </c>
      <c r="B44" s="18">
        <v>71608</v>
      </c>
      <c r="C44" s="18">
        <v>81406</v>
      </c>
      <c r="D44" s="19">
        <v>86322</v>
      </c>
      <c r="E44" s="27">
        <v>18.936701362443937</v>
      </c>
      <c r="F44" s="27">
        <v>18.292414375789281</v>
      </c>
      <c r="G44" s="28">
        <v>18.028181956780983</v>
      </c>
      <c r="I44" s="117">
        <v>13084</v>
      </c>
      <c r="J44" s="18">
        <v>12871</v>
      </c>
      <c r="K44" s="19">
        <v>12734</v>
      </c>
      <c r="L44" s="82">
        <v>65.505156703714832</v>
      </c>
      <c r="M44" s="82">
        <v>34.473430469252193</v>
      </c>
      <c r="N44" s="83">
        <v>56.919363490076883</v>
      </c>
      <c r="P44" s="117">
        <v>58524</v>
      </c>
      <c r="Q44" s="18">
        <v>68535</v>
      </c>
      <c r="R44" s="19">
        <v>73588</v>
      </c>
      <c r="S44" s="82">
        <v>16.339726945305301</v>
      </c>
      <c r="T44" s="82">
        <v>16.8105668522652</v>
      </c>
      <c r="U44" s="83">
        <v>16.12198621958834</v>
      </c>
    </row>
    <row r="45" spans="1:21">
      <c r="A45" s="17" t="s">
        <v>84</v>
      </c>
      <c r="B45" s="18">
        <v>50832</v>
      </c>
      <c r="C45" s="18">
        <v>61316</v>
      </c>
      <c r="D45" s="19">
        <v>69020</v>
      </c>
      <c r="E45" s="27">
        <v>13.442498095963442</v>
      </c>
      <c r="F45" s="27">
        <v>13.778071393581499</v>
      </c>
      <c r="G45" s="28">
        <v>14.414692878490111</v>
      </c>
      <c r="I45" s="117">
        <v>3162</v>
      </c>
      <c r="J45" s="18">
        <v>3917</v>
      </c>
      <c r="K45" s="19">
        <v>4531</v>
      </c>
      <c r="L45" s="82">
        <v>15.830579753679784</v>
      </c>
      <c r="M45" s="82">
        <v>10.491214913220483</v>
      </c>
      <c r="N45" s="83">
        <v>20.252994814947254</v>
      </c>
      <c r="P45" s="117">
        <v>47670</v>
      </c>
      <c r="Q45" s="18">
        <v>57399</v>
      </c>
      <c r="R45" s="19">
        <v>64489</v>
      </c>
      <c r="S45" s="82">
        <v>13.309322388809782</v>
      </c>
      <c r="T45" s="82">
        <v>14.079079692903923</v>
      </c>
      <c r="U45" s="83">
        <v>14.128536844526723</v>
      </c>
    </row>
    <row r="46" spans="1:21">
      <c r="A46" s="17" t="s">
        <v>86</v>
      </c>
      <c r="B46" s="18">
        <v>39361</v>
      </c>
      <c r="C46" s="18">
        <v>49566</v>
      </c>
      <c r="D46" s="19">
        <v>57922</v>
      </c>
      <c r="E46" s="27">
        <v>10.408997630532284</v>
      </c>
      <c r="F46" s="27">
        <v>11.13777621981637</v>
      </c>
      <c r="G46" s="28">
        <v>12.09689714442052</v>
      </c>
      <c r="I46" s="117">
        <v>2478</v>
      </c>
      <c r="J46" s="18">
        <v>3039</v>
      </c>
      <c r="K46" s="19">
        <v>3525</v>
      </c>
      <c r="L46" s="82">
        <v>12.406127966356264</v>
      </c>
      <c r="M46" s="82">
        <v>8.1395971716305979</v>
      </c>
      <c r="N46" s="83">
        <v>15.756302521008404</v>
      </c>
      <c r="P46" s="117">
        <v>36883</v>
      </c>
      <c r="Q46" s="18">
        <v>46527</v>
      </c>
      <c r="R46" s="19">
        <v>54397</v>
      </c>
      <c r="S46" s="82">
        <v>10.297624033280286</v>
      </c>
      <c r="T46" s="82">
        <v>11.412347617061984</v>
      </c>
      <c r="U46" s="83">
        <v>11.917536614488055</v>
      </c>
    </row>
    <row r="47" spans="1:21">
      <c r="A47" s="17" t="s">
        <v>161</v>
      </c>
      <c r="B47" s="18">
        <v>29985</v>
      </c>
      <c r="C47" s="18">
        <v>34508</v>
      </c>
      <c r="D47" s="19">
        <v>37459</v>
      </c>
      <c r="E47" s="27">
        <v>7.9295189134298045</v>
      </c>
      <c r="F47" s="27">
        <v>7.7541536898967705</v>
      </c>
      <c r="G47" s="28">
        <v>7.8232393586693876</v>
      </c>
      <c r="I47" s="117">
        <v>1220</v>
      </c>
      <c r="J47" s="18">
        <v>1368</v>
      </c>
      <c r="K47" s="19">
        <v>1411</v>
      </c>
      <c r="L47" s="82">
        <v>6.1079403224191449</v>
      </c>
      <c r="M47" s="82">
        <v>3.6640239982858369</v>
      </c>
      <c r="N47" s="83">
        <v>6.3069908814589661</v>
      </c>
      <c r="P47" s="117">
        <v>28765</v>
      </c>
      <c r="Q47" s="18">
        <v>33140</v>
      </c>
      <c r="R47" s="19">
        <v>36048</v>
      </c>
      <c r="S47" s="82">
        <v>8.0311025490688781</v>
      </c>
      <c r="T47" s="82">
        <v>8.1287252569354163</v>
      </c>
      <c r="U47" s="83">
        <v>7.8975561130037573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115693</v>
      </c>
      <c r="C49" s="18">
        <v>147011</v>
      </c>
      <c r="D49" s="19">
        <v>154420</v>
      </c>
      <c r="E49" s="27">
        <v>30.594958534314969</v>
      </c>
      <c r="F49" s="27">
        <v>33.034249684288106</v>
      </c>
      <c r="G49" s="28">
        <v>32.250316926926153</v>
      </c>
      <c r="I49" s="117">
        <v>0</v>
      </c>
      <c r="J49" s="18">
        <v>16061</v>
      </c>
      <c r="K49" s="19">
        <v>0</v>
      </c>
      <c r="L49" s="82" t="s">
        <v>168</v>
      </c>
      <c r="M49" s="82">
        <v>43.0174630383544</v>
      </c>
      <c r="N49" s="83" t="s">
        <v>168</v>
      </c>
      <c r="P49" s="117">
        <v>115693</v>
      </c>
      <c r="Q49" s="18">
        <v>130950</v>
      </c>
      <c r="R49" s="19">
        <v>154420</v>
      </c>
      <c r="S49" s="82">
        <v>32.301141915850017</v>
      </c>
      <c r="T49" s="82">
        <v>32.119993132036598</v>
      </c>
      <c r="U49" s="83">
        <v>33.831020166723263</v>
      </c>
    </row>
    <row r="50" spans="1:21">
      <c r="A50" s="17" t="s">
        <v>164</v>
      </c>
      <c r="B50" s="18">
        <v>0</v>
      </c>
      <c r="C50" s="18">
        <v>0</v>
      </c>
      <c r="D50" s="19">
        <v>0</v>
      </c>
      <c r="E50" s="27" t="s">
        <v>168</v>
      </c>
      <c r="F50" s="27" t="s">
        <v>168</v>
      </c>
      <c r="G50" s="28" t="s">
        <v>168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0</v>
      </c>
      <c r="R50" s="19">
        <v>0</v>
      </c>
      <c r="S50" s="82" t="s">
        <v>168</v>
      </c>
      <c r="T50" s="82" t="s">
        <v>168</v>
      </c>
      <c r="U50" s="83" t="s">
        <v>168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17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30</v>
      </c>
      <c r="C55" s="18">
        <v>22</v>
      </c>
      <c r="D55" s="19">
        <v>19</v>
      </c>
      <c r="E55" s="27">
        <v>7.9334856562579339E-3</v>
      </c>
      <c r="F55" s="27">
        <v>4.9435313891772617E-3</v>
      </c>
      <c r="G55" s="28">
        <v>3.9681130786918591E-3</v>
      </c>
      <c r="I55" s="117">
        <v>30</v>
      </c>
      <c r="J55" s="18">
        <v>22</v>
      </c>
      <c r="K55" s="19">
        <v>19</v>
      </c>
      <c r="L55" s="82">
        <v>0.15019525382997898</v>
      </c>
      <c r="M55" s="82">
        <v>5.892436254553246E-2</v>
      </c>
      <c r="N55" s="83">
        <v>8.4927588056499193E-2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17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17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17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6</v>
      </c>
      <c r="D68" s="19">
        <v>13</v>
      </c>
      <c r="E68" s="27" t="s">
        <v>168</v>
      </c>
      <c r="F68" s="27">
        <v>1.3482358334119804E-3</v>
      </c>
      <c r="G68" s="28">
        <v>2.7150247380523249E-3</v>
      </c>
      <c r="I68" s="117">
        <v>0</v>
      </c>
      <c r="J68" s="18">
        <v>6</v>
      </c>
      <c r="K68" s="19">
        <v>13</v>
      </c>
      <c r="L68" s="82" t="s">
        <v>168</v>
      </c>
      <c r="M68" s="82">
        <v>1.6070280694236126E-2</v>
      </c>
      <c r="N68" s="83">
        <v>5.8108349722867873E-2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67</v>
      </c>
      <c r="D73" s="19">
        <v>139</v>
      </c>
      <c r="E73" s="27" t="s">
        <v>168</v>
      </c>
      <c r="F73" s="27">
        <v>1.5055300139767115E-2</v>
      </c>
      <c r="G73" s="28">
        <v>2.9029879891482549E-2</v>
      </c>
      <c r="I73" s="117">
        <v>0</v>
      </c>
      <c r="J73" s="18">
        <v>52</v>
      </c>
      <c r="K73" s="19">
        <v>139</v>
      </c>
      <c r="L73" s="82" t="s">
        <v>168</v>
      </c>
      <c r="M73" s="82">
        <v>0.1392757660167131</v>
      </c>
      <c r="N73" s="83">
        <v>0.62131235472912572</v>
      </c>
      <c r="P73" s="117">
        <v>0</v>
      </c>
      <c r="Q73" s="18">
        <v>15</v>
      </c>
      <c r="R73" s="19">
        <v>0</v>
      </c>
      <c r="S73" s="82" t="s">
        <v>168</v>
      </c>
      <c r="T73" s="82">
        <v>3.6792661090534473E-3</v>
      </c>
      <c r="U73" s="83" t="s">
        <v>168</v>
      </c>
    </row>
    <row r="74" spans="1:21" ht="13.5" thickBot="1">
      <c r="A74" s="20" t="s">
        <v>4</v>
      </c>
      <c r="B74" s="21">
        <v>378144</v>
      </c>
      <c r="C74" s="21">
        <v>445026</v>
      </c>
      <c r="D74" s="22">
        <v>478817</v>
      </c>
      <c r="E74" s="23">
        <v>100</v>
      </c>
      <c r="F74" s="23">
        <v>100</v>
      </c>
      <c r="G74" s="48">
        <v>100</v>
      </c>
      <c r="I74" s="118">
        <v>19974</v>
      </c>
      <c r="J74" s="21">
        <v>37336</v>
      </c>
      <c r="K74" s="22">
        <v>22372</v>
      </c>
      <c r="L74" s="86">
        <v>100</v>
      </c>
      <c r="M74" s="86">
        <v>100</v>
      </c>
      <c r="N74" s="87">
        <v>100</v>
      </c>
      <c r="P74" s="118">
        <v>358170</v>
      </c>
      <c r="Q74" s="21">
        <v>407690</v>
      </c>
      <c r="R74" s="22">
        <v>456445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16</v>
      </c>
    </row>
    <row r="77" spans="1:21" ht="12.75" customHeight="1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6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128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1694810</v>
      </c>
      <c r="C7" s="18">
        <v>1729915</v>
      </c>
      <c r="D7" s="19">
        <v>1703047</v>
      </c>
      <c r="E7" s="27">
        <v>24.945015463963806</v>
      </c>
      <c r="F7" s="27">
        <v>23.459143352036929</v>
      </c>
      <c r="G7" s="28">
        <v>22.370650831362656</v>
      </c>
      <c r="I7" s="117">
        <v>955724</v>
      </c>
      <c r="J7" s="18">
        <v>941785</v>
      </c>
      <c r="K7" s="19">
        <v>916468</v>
      </c>
      <c r="L7" s="82">
        <v>21.598004274295224</v>
      </c>
      <c r="M7" s="82">
        <v>19.673236911072962</v>
      </c>
      <c r="N7" s="83">
        <v>18.331200452525433</v>
      </c>
      <c r="P7" s="117">
        <v>739086</v>
      </c>
      <c r="Q7" s="18">
        <v>788130</v>
      </c>
      <c r="R7" s="19">
        <v>786579</v>
      </c>
      <c r="S7" s="82">
        <v>31.196567848227573</v>
      </c>
      <c r="T7" s="82">
        <v>30.464746544580393</v>
      </c>
      <c r="U7" s="83">
        <v>30.09832151268575</v>
      </c>
    </row>
    <row r="8" spans="1:21">
      <c r="A8" s="17" t="s">
        <v>160</v>
      </c>
      <c r="B8" s="18">
        <v>61352</v>
      </c>
      <c r="C8" s="18">
        <v>68134</v>
      </c>
      <c r="D8" s="19">
        <v>116241</v>
      </c>
      <c r="E8" s="27">
        <v>0.90300776414176653</v>
      </c>
      <c r="F8" s="27">
        <v>0.92395595919318818</v>
      </c>
      <c r="G8" s="28">
        <v>1.5269025595232699</v>
      </c>
      <c r="I8" s="117">
        <v>61352</v>
      </c>
      <c r="J8" s="18">
        <v>68134</v>
      </c>
      <c r="K8" s="19">
        <v>114863</v>
      </c>
      <c r="L8" s="82">
        <v>1.3864680161182104</v>
      </c>
      <c r="M8" s="82">
        <v>1.4232721095569001</v>
      </c>
      <c r="N8" s="83">
        <v>2.2974906680630736</v>
      </c>
      <c r="P8" s="117">
        <v>0</v>
      </c>
      <c r="Q8" s="18">
        <v>0</v>
      </c>
      <c r="R8" s="19">
        <v>1378</v>
      </c>
      <c r="S8" s="82" t="s">
        <v>168</v>
      </c>
      <c r="T8" s="82" t="s">
        <v>168</v>
      </c>
      <c r="U8" s="83">
        <v>5.2728952901718668E-2</v>
      </c>
    </row>
    <row r="9" spans="1:21">
      <c r="A9" s="17" t="s">
        <v>84</v>
      </c>
      <c r="B9" s="18">
        <v>1437638</v>
      </c>
      <c r="C9" s="18">
        <v>1603003</v>
      </c>
      <c r="D9" s="19">
        <v>1627700</v>
      </c>
      <c r="E9" s="27">
        <v>21.159836289366947</v>
      </c>
      <c r="F9" s="27">
        <v>21.738106884295039</v>
      </c>
      <c r="G9" s="28">
        <v>21.380918059342459</v>
      </c>
      <c r="I9" s="117">
        <v>859880</v>
      </c>
      <c r="J9" s="18">
        <v>986447</v>
      </c>
      <c r="K9" s="19">
        <v>993996</v>
      </c>
      <c r="L9" s="82">
        <v>19.432066072821208</v>
      </c>
      <c r="M9" s="82">
        <v>20.606195183844711</v>
      </c>
      <c r="N9" s="83">
        <v>19.881916144380895</v>
      </c>
      <c r="P9" s="117">
        <v>577758</v>
      </c>
      <c r="Q9" s="18">
        <v>616556</v>
      </c>
      <c r="R9" s="19">
        <v>633704</v>
      </c>
      <c r="S9" s="82">
        <v>24.386968021118335</v>
      </c>
      <c r="T9" s="82">
        <v>23.832644703970548</v>
      </c>
      <c r="U9" s="83">
        <v>24.248583722518667</v>
      </c>
    </row>
    <row r="10" spans="1:21">
      <c r="A10" s="17" t="s">
        <v>86</v>
      </c>
      <c r="B10" s="18">
        <v>999116</v>
      </c>
      <c r="C10" s="18">
        <v>1109453</v>
      </c>
      <c r="D10" s="19">
        <v>1089891</v>
      </c>
      <c r="E10" s="27">
        <v>14.705462010664123</v>
      </c>
      <c r="F10" s="27">
        <v>15.04514208463851</v>
      </c>
      <c r="G10" s="28">
        <v>14.316440477124047</v>
      </c>
      <c r="I10" s="117">
        <v>467857</v>
      </c>
      <c r="J10" s="18">
        <v>523361</v>
      </c>
      <c r="K10" s="19">
        <v>524957</v>
      </c>
      <c r="L10" s="82">
        <v>10.572903354691251</v>
      </c>
      <c r="M10" s="82">
        <v>10.93264911101372</v>
      </c>
      <c r="N10" s="83">
        <v>10.500194219499638</v>
      </c>
      <c r="P10" s="117">
        <v>531259</v>
      </c>
      <c r="Q10" s="18">
        <v>586092</v>
      </c>
      <c r="R10" s="19">
        <v>564934</v>
      </c>
      <c r="S10" s="82">
        <v>22.424261098818722</v>
      </c>
      <c r="T10" s="82">
        <v>22.655074964544188</v>
      </c>
      <c r="U10" s="83">
        <v>21.617110506951764</v>
      </c>
    </row>
    <row r="11" spans="1:21">
      <c r="A11" s="17" t="s">
        <v>161</v>
      </c>
      <c r="B11" s="18">
        <v>535689</v>
      </c>
      <c r="C11" s="18">
        <v>588146</v>
      </c>
      <c r="D11" s="19">
        <v>630102</v>
      </c>
      <c r="E11" s="27">
        <v>7.8845241583866672</v>
      </c>
      <c r="F11" s="27">
        <v>7.9757683619872148</v>
      </c>
      <c r="G11" s="28">
        <v>8.2768072931300622</v>
      </c>
      <c r="I11" s="117">
        <v>496072</v>
      </c>
      <c r="J11" s="18">
        <v>540020</v>
      </c>
      <c r="K11" s="19">
        <v>568302</v>
      </c>
      <c r="L11" s="82">
        <v>11.21052225993925</v>
      </c>
      <c r="M11" s="82">
        <v>11.280644092566373</v>
      </c>
      <c r="N11" s="83">
        <v>11.367181264999006</v>
      </c>
      <c r="P11" s="117">
        <v>39617</v>
      </c>
      <c r="Q11" s="18">
        <v>48126</v>
      </c>
      <c r="R11" s="19">
        <v>61800</v>
      </c>
      <c r="S11" s="82">
        <v>1.6722200507697775</v>
      </c>
      <c r="T11" s="82">
        <v>1.860284968475348</v>
      </c>
      <c r="U11" s="83">
        <v>2.3647672636619839</v>
      </c>
    </row>
    <row r="12" spans="1:21">
      <c r="A12" s="17" t="s">
        <v>162</v>
      </c>
      <c r="B12" s="18">
        <v>44594</v>
      </c>
      <c r="C12" s="18">
        <v>47517</v>
      </c>
      <c r="D12" s="19">
        <v>62163</v>
      </c>
      <c r="E12" s="27">
        <v>0.65635559124621756</v>
      </c>
      <c r="F12" s="27">
        <v>0.64437161054660996</v>
      </c>
      <c r="G12" s="28">
        <v>0.8165521959346963</v>
      </c>
      <c r="I12" s="117">
        <v>44578</v>
      </c>
      <c r="J12" s="18">
        <v>47501</v>
      </c>
      <c r="K12" s="19">
        <v>62155</v>
      </c>
      <c r="L12" s="82">
        <v>1.0073994527076149</v>
      </c>
      <c r="M12" s="82">
        <v>0.99226301811228335</v>
      </c>
      <c r="N12" s="83">
        <v>1.2432248197719051</v>
      </c>
      <c r="P12" s="117">
        <v>16</v>
      </c>
      <c r="Q12" s="18">
        <v>16</v>
      </c>
      <c r="R12" s="19">
        <v>8</v>
      </c>
      <c r="S12" s="82">
        <v>6.753545400286857E-4</v>
      </c>
      <c r="T12" s="82">
        <v>6.1847150179955882E-4</v>
      </c>
      <c r="U12" s="83">
        <v>3.0611873963261923E-4</v>
      </c>
    </row>
    <row r="13" spans="1:21">
      <c r="A13" s="17" t="s">
        <v>163</v>
      </c>
      <c r="B13" s="18">
        <v>313168</v>
      </c>
      <c r="C13" s="18">
        <v>330287</v>
      </c>
      <c r="D13" s="19">
        <v>346514</v>
      </c>
      <c r="E13" s="27">
        <v>4.609354796595853</v>
      </c>
      <c r="F13" s="27">
        <v>4.4789773372184305</v>
      </c>
      <c r="G13" s="28">
        <v>4.5516909998249018</v>
      </c>
      <c r="I13" s="117">
        <v>255088</v>
      </c>
      <c r="J13" s="18">
        <v>270224</v>
      </c>
      <c r="K13" s="19">
        <v>293888</v>
      </c>
      <c r="L13" s="82">
        <v>5.7646263087684524</v>
      </c>
      <c r="M13" s="82">
        <v>5.6447923581897994</v>
      </c>
      <c r="N13" s="83">
        <v>5.87835018635871</v>
      </c>
      <c r="P13" s="117">
        <v>58080</v>
      </c>
      <c r="Q13" s="18">
        <v>60063</v>
      </c>
      <c r="R13" s="19">
        <v>52626</v>
      </c>
      <c r="S13" s="82">
        <v>2.4515369803041289</v>
      </c>
      <c r="T13" s="82">
        <v>2.3217033632866815</v>
      </c>
      <c r="U13" s="83">
        <v>2.0137255989882776</v>
      </c>
    </row>
    <row r="14" spans="1:21">
      <c r="A14" s="17" t="s">
        <v>164</v>
      </c>
      <c r="B14" s="18">
        <v>469872</v>
      </c>
      <c r="C14" s="18">
        <v>555870</v>
      </c>
      <c r="D14" s="19">
        <v>602837</v>
      </c>
      <c r="E14" s="27">
        <v>6.9157984116706892</v>
      </c>
      <c r="F14" s="27">
        <v>7.5380778911661954</v>
      </c>
      <c r="G14" s="28">
        <v>7.9186634515818817</v>
      </c>
      <c r="I14" s="117">
        <v>421435</v>
      </c>
      <c r="J14" s="18">
        <v>495339</v>
      </c>
      <c r="K14" s="19">
        <v>536400</v>
      </c>
      <c r="L14" s="82">
        <v>9.5238321223884803</v>
      </c>
      <c r="M14" s="82">
        <v>10.347288922943102</v>
      </c>
      <c r="N14" s="83">
        <v>10.729077199350815</v>
      </c>
      <c r="P14" s="117">
        <v>48437</v>
      </c>
      <c r="Q14" s="18">
        <v>60531</v>
      </c>
      <c r="R14" s="19">
        <v>66437</v>
      </c>
      <c r="S14" s="82">
        <v>2.0445092409605907</v>
      </c>
      <c r="T14" s="82">
        <v>2.3397936547143185</v>
      </c>
      <c r="U14" s="83">
        <v>2.5422013381215405</v>
      </c>
    </row>
    <row r="15" spans="1:21">
      <c r="A15" s="17" t="s">
        <v>165</v>
      </c>
      <c r="B15" s="18">
        <v>61049</v>
      </c>
      <c r="C15" s="18">
        <v>72025</v>
      </c>
      <c r="D15" s="19">
        <v>80747</v>
      </c>
      <c r="E15" s="27">
        <v>0.8985480667800676</v>
      </c>
      <c r="F15" s="27">
        <v>0.97672128395352364</v>
      </c>
      <c r="G15" s="28">
        <v>1.0606653502105581</v>
      </c>
      <c r="I15" s="117">
        <v>17131</v>
      </c>
      <c r="J15" s="18">
        <v>25733</v>
      </c>
      <c r="K15" s="19">
        <v>32600</v>
      </c>
      <c r="L15" s="82">
        <v>0.38713625609794405</v>
      </c>
      <c r="M15" s="82">
        <v>0.53754456211623725</v>
      </c>
      <c r="N15" s="83">
        <v>0.65206546737292426</v>
      </c>
      <c r="P15" s="117">
        <v>43918</v>
      </c>
      <c r="Q15" s="18">
        <v>46292</v>
      </c>
      <c r="R15" s="19">
        <v>48147</v>
      </c>
      <c r="S15" s="82">
        <v>1.8537637930612385</v>
      </c>
      <c r="T15" s="82">
        <v>1.7893926725815734</v>
      </c>
      <c r="U15" s="83">
        <v>1.8423373696364649</v>
      </c>
    </row>
    <row r="16" spans="1:21">
      <c r="A16" s="17" t="s">
        <v>166</v>
      </c>
      <c r="B16" s="18">
        <v>323198</v>
      </c>
      <c r="C16" s="18">
        <v>384738</v>
      </c>
      <c r="D16" s="19">
        <v>390601</v>
      </c>
      <c r="E16" s="27">
        <v>4.7569810821992871</v>
      </c>
      <c r="F16" s="27">
        <v>5.2173799839737702</v>
      </c>
      <c r="G16" s="28">
        <v>5.1308029580986814</v>
      </c>
      <c r="I16" s="117">
        <v>319952</v>
      </c>
      <c r="J16" s="18">
        <v>381297</v>
      </c>
      <c r="K16" s="19">
        <v>387190</v>
      </c>
      <c r="L16" s="82">
        <v>7.2304605341806898</v>
      </c>
      <c r="M16" s="82">
        <v>7.9650304628778201</v>
      </c>
      <c r="N16" s="83">
        <v>7.7445775555865808</v>
      </c>
      <c r="P16" s="117">
        <v>3246</v>
      </c>
      <c r="Q16" s="18">
        <v>3441</v>
      </c>
      <c r="R16" s="19">
        <v>3411</v>
      </c>
      <c r="S16" s="82">
        <v>0.1370125523083196</v>
      </c>
      <c r="T16" s="82">
        <v>0.13301002735576761</v>
      </c>
      <c r="U16" s="83">
        <v>0.13052137761085802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164258</v>
      </c>
      <c r="C19" s="18">
        <v>175540</v>
      </c>
      <c r="D19" s="19">
        <v>183781</v>
      </c>
      <c r="E19" s="27">
        <v>2.4176269611813517</v>
      </c>
      <c r="F19" s="27">
        <v>2.3804741990309135</v>
      </c>
      <c r="G19" s="28">
        <v>2.4140852134078861</v>
      </c>
      <c r="I19" s="117">
        <v>144838</v>
      </c>
      <c r="J19" s="18">
        <v>154411</v>
      </c>
      <c r="K19" s="19">
        <v>161988</v>
      </c>
      <c r="L19" s="82">
        <v>3.2731329788520238</v>
      </c>
      <c r="M19" s="82">
        <v>3.2255389337010967</v>
      </c>
      <c r="N19" s="83">
        <v>3.2400853045645781</v>
      </c>
      <c r="P19" s="117">
        <v>19420</v>
      </c>
      <c r="Q19" s="18">
        <v>21129</v>
      </c>
      <c r="R19" s="19">
        <v>21793</v>
      </c>
      <c r="S19" s="82">
        <v>0.81971157295981723</v>
      </c>
      <c r="T19" s="82">
        <v>0.81673027259517983</v>
      </c>
      <c r="U19" s="83">
        <v>0.8339057116017089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25165</v>
      </c>
      <c r="C21" s="18">
        <v>26399</v>
      </c>
      <c r="D21" s="19">
        <v>49782</v>
      </c>
      <c r="E21" s="27">
        <v>0.37039037659126933</v>
      </c>
      <c r="F21" s="27">
        <v>0.35799326865795311</v>
      </c>
      <c r="G21" s="28">
        <v>0.65391955693935377</v>
      </c>
      <c r="I21" s="117">
        <v>11978</v>
      </c>
      <c r="J21" s="18">
        <v>12946</v>
      </c>
      <c r="K21" s="19">
        <v>34536</v>
      </c>
      <c r="L21" s="82">
        <v>0.27068577873686145</v>
      </c>
      <c r="M21" s="82">
        <v>0.27043298104211744</v>
      </c>
      <c r="N21" s="83">
        <v>0.69078935525126728</v>
      </c>
      <c r="P21" s="117">
        <v>13187</v>
      </c>
      <c r="Q21" s="18">
        <v>13453</v>
      </c>
      <c r="R21" s="19">
        <v>15246</v>
      </c>
      <c r="S21" s="82">
        <v>0.55661876995989235</v>
      </c>
      <c r="T21" s="82">
        <v>0.52001856960684156</v>
      </c>
      <c r="U21" s="83">
        <v>0.58338578805486418</v>
      </c>
    </row>
    <row r="22" spans="1:21">
      <c r="A22" s="17" t="s">
        <v>173</v>
      </c>
      <c r="B22" s="18">
        <v>289598</v>
      </c>
      <c r="C22" s="18">
        <v>315558</v>
      </c>
      <c r="D22" s="19">
        <v>302928</v>
      </c>
      <c r="E22" s="27">
        <v>4.2624403846643517</v>
      </c>
      <c r="F22" s="27">
        <v>4.2792393602472201</v>
      </c>
      <c r="G22" s="28">
        <v>3.9791600085276722</v>
      </c>
      <c r="I22" s="117">
        <v>131446</v>
      </c>
      <c r="J22" s="18">
        <v>112587</v>
      </c>
      <c r="K22" s="19">
        <v>91419</v>
      </c>
      <c r="L22" s="82">
        <v>2.9704928094711547</v>
      </c>
      <c r="M22" s="82">
        <v>2.3518645169619092</v>
      </c>
      <c r="N22" s="83">
        <v>1.8285635877842135</v>
      </c>
      <c r="P22" s="117">
        <v>158152</v>
      </c>
      <c r="Q22" s="18">
        <v>202971</v>
      </c>
      <c r="R22" s="19">
        <v>211509</v>
      </c>
      <c r="S22" s="82">
        <v>6.6755419509135434</v>
      </c>
      <c r="T22" s="82">
        <v>7.8457361994848904</v>
      </c>
      <c r="U22" s="83">
        <v>8.0933585626194589</v>
      </c>
    </row>
    <row r="23" spans="1:21">
      <c r="A23" s="17" t="s">
        <v>174</v>
      </c>
      <c r="B23" s="18">
        <v>7150</v>
      </c>
      <c r="C23" s="18">
        <v>7420</v>
      </c>
      <c r="D23" s="19">
        <v>7455</v>
      </c>
      <c r="E23" s="27">
        <v>0.10523708295758298</v>
      </c>
      <c r="F23" s="27">
        <v>0.10062161647948831</v>
      </c>
      <c r="G23" s="28">
        <v>9.7926364890580583E-2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7150</v>
      </c>
      <c r="Q23" s="18">
        <v>7420</v>
      </c>
      <c r="R23" s="19">
        <v>7455</v>
      </c>
      <c r="S23" s="82">
        <v>0.30179906007531893</v>
      </c>
      <c r="T23" s="82">
        <v>0.28681615895954538</v>
      </c>
      <c r="U23" s="83">
        <v>0.28526440049514706</v>
      </c>
    </row>
    <row r="24" spans="1:21">
      <c r="A24" s="17" t="s">
        <v>175</v>
      </c>
      <c r="B24" s="18">
        <v>3444</v>
      </c>
      <c r="C24" s="18">
        <v>3770</v>
      </c>
      <c r="D24" s="19">
        <v>3335</v>
      </c>
      <c r="E24" s="27">
        <v>5.0690421497330877E-2</v>
      </c>
      <c r="F24" s="27">
        <v>5.1124460125023037E-2</v>
      </c>
      <c r="G24" s="28">
        <v>4.3807434863861336E-2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3444</v>
      </c>
      <c r="Q24" s="18">
        <v>3770</v>
      </c>
      <c r="R24" s="19">
        <v>3335</v>
      </c>
      <c r="S24" s="82">
        <v>0.14537006474117459</v>
      </c>
      <c r="T24" s="82">
        <v>0.14572734761152104</v>
      </c>
      <c r="U24" s="83">
        <v>0.12761324958434814</v>
      </c>
    </row>
    <row r="25" spans="1:21">
      <c r="A25" s="17" t="s">
        <v>176</v>
      </c>
      <c r="B25" s="18">
        <v>85727</v>
      </c>
      <c r="C25" s="18">
        <v>0</v>
      </c>
      <c r="D25" s="19">
        <v>0</v>
      </c>
      <c r="E25" s="27">
        <v>1.2617705469517086</v>
      </c>
      <c r="F25" s="27" t="s">
        <v>168</v>
      </c>
      <c r="G25" s="28" t="s">
        <v>168</v>
      </c>
      <c r="I25" s="117">
        <v>85727</v>
      </c>
      <c r="J25" s="18">
        <v>0</v>
      </c>
      <c r="K25" s="19">
        <v>0</v>
      </c>
      <c r="L25" s="82">
        <v>1.9373083781745637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28574</v>
      </c>
      <c r="C26" s="18">
        <v>0</v>
      </c>
      <c r="D26" s="19">
        <v>0</v>
      </c>
      <c r="E26" s="27">
        <v>0.42056565152866798</v>
      </c>
      <c r="F26" s="27" t="s">
        <v>168</v>
      </c>
      <c r="G26" s="28" t="s">
        <v>168</v>
      </c>
      <c r="I26" s="117">
        <v>10462</v>
      </c>
      <c r="J26" s="18">
        <v>0</v>
      </c>
      <c r="K26" s="19">
        <v>0</v>
      </c>
      <c r="L26" s="82">
        <v>0.23642633303932581</v>
      </c>
      <c r="M26" s="82" t="s">
        <v>168</v>
      </c>
      <c r="N26" s="83" t="s">
        <v>168</v>
      </c>
      <c r="P26" s="117">
        <v>18112</v>
      </c>
      <c r="Q26" s="18">
        <v>0</v>
      </c>
      <c r="R26" s="19">
        <v>0</v>
      </c>
      <c r="S26" s="82">
        <v>0.76450133931247222</v>
      </c>
      <c r="T26" s="82" t="s">
        <v>168</v>
      </c>
      <c r="U26" s="83" t="s">
        <v>168</v>
      </c>
    </row>
    <row r="27" spans="1:21">
      <c r="A27" s="17" t="s">
        <v>178</v>
      </c>
      <c r="B27" s="18">
        <v>8885</v>
      </c>
      <c r="C27" s="18">
        <v>0</v>
      </c>
      <c r="D27" s="19">
        <v>0</v>
      </c>
      <c r="E27" s="27">
        <v>0.13077363385708038</v>
      </c>
      <c r="F27" s="27" t="s">
        <v>168</v>
      </c>
      <c r="G27" s="28" t="s">
        <v>168</v>
      </c>
      <c r="I27" s="117">
        <v>8885</v>
      </c>
      <c r="J27" s="18">
        <v>0</v>
      </c>
      <c r="K27" s="19">
        <v>0</v>
      </c>
      <c r="L27" s="82">
        <v>0.20078837402546454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136552</v>
      </c>
      <c r="C28" s="18">
        <v>151739</v>
      </c>
      <c r="D28" s="19">
        <v>171607</v>
      </c>
      <c r="E28" s="27">
        <v>2.009836944339003</v>
      </c>
      <c r="F28" s="27">
        <v>2.0577120570055358</v>
      </c>
      <c r="G28" s="28">
        <v>2.2541716565765073</v>
      </c>
      <c r="I28" s="117">
        <v>122292</v>
      </c>
      <c r="J28" s="18">
        <v>134852</v>
      </c>
      <c r="K28" s="19">
        <v>152385</v>
      </c>
      <c r="L28" s="82">
        <v>2.7636254177064838</v>
      </c>
      <c r="M28" s="82">
        <v>2.8169649590214445</v>
      </c>
      <c r="N28" s="83">
        <v>3.0480060198043883</v>
      </c>
      <c r="P28" s="117">
        <v>14260</v>
      </c>
      <c r="Q28" s="18">
        <v>16887</v>
      </c>
      <c r="R28" s="19">
        <v>19222</v>
      </c>
      <c r="S28" s="82">
        <v>0.60190973380056612</v>
      </c>
      <c r="T28" s="82">
        <v>0.65275801568057179</v>
      </c>
      <c r="U28" s="83">
        <v>0.73552680165227591</v>
      </c>
    </row>
    <row r="29" spans="1:21">
      <c r="A29" s="17" t="s">
        <v>180</v>
      </c>
      <c r="B29" s="18">
        <v>32256</v>
      </c>
      <c r="C29" s="18">
        <v>45462</v>
      </c>
      <c r="D29" s="19">
        <v>48106</v>
      </c>
      <c r="E29" s="27">
        <v>0.47475906963353798</v>
      </c>
      <c r="F29" s="27">
        <v>0.61650403347580829</v>
      </c>
      <c r="G29" s="28">
        <v>0.6319041863750865</v>
      </c>
      <c r="I29" s="117">
        <v>2849</v>
      </c>
      <c r="J29" s="18">
        <v>4079</v>
      </c>
      <c r="K29" s="19">
        <v>4550</v>
      </c>
      <c r="L29" s="82">
        <v>6.4383351446094361E-2</v>
      </c>
      <c r="M29" s="82">
        <v>8.5207487229321574E-2</v>
      </c>
      <c r="N29" s="83">
        <v>9.1009137317386662E-2</v>
      </c>
      <c r="P29" s="117">
        <v>29407</v>
      </c>
      <c r="Q29" s="18">
        <v>41383</v>
      </c>
      <c r="R29" s="19">
        <v>43556</v>
      </c>
      <c r="S29" s="82">
        <v>1.2412594349139725</v>
      </c>
      <c r="T29" s="82">
        <v>1.5996378849356963</v>
      </c>
      <c r="U29" s="83">
        <v>1.6666634779297955</v>
      </c>
    </row>
    <row r="30" spans="1:21">
      <c r="A30" s="17" t="s">
        <v>181</v>
      </c>
      <c r="B30" s="18">
        <v>24542</v>
      </c>
      <c r="C30" s="18">
        <v>18391</v>
      </c>
      <c r="D30" s="19">
        <v>20168</v>
      </c>
      <c r="E30" s="27">
        <v>0.36122076782447571</v>
      </c>
      <c r="F30" s="27">
        <v>0.24939786370273173</v>
      </c>
      <c r="G30" s="28">
        <v>0.26492004387836743</v>
      </c>
      <c r="I30" s="117">
        <v>6318</v>
      </c>
      <c r="J30" s="18">
        <v>5140</v>
      </c>
      <c r="K30" s="19">
        <v>6002</v>
      </c>
      <c r="L30" s="82">
        <v>0.14277782184500673</v>
      </c>
      <c r="M30" s="82">
        <v>0.1073710429906136</v>
      </c>
      <c r="N30" s="83">
        <v>0.1200520532261439</v>
      </c>
      <c r="P30" s="117">
        <v>18224</v>
      </c>
      <c r="Q30" s="18">
        <v>13251</v>
      </c>
      <c r="R30" s="19">
        <v>14166</v>
      </c>
      <c r="S30" s="82">
        <v>0.76922882109267299</v>
      </c>
      <c r="T30" s="82">
        <v>0.51221036689662214</v>
      </c>
      <c r="U30" s="83">
        <v>0.54205975820446051</v>
      </c>
    </row>
    <row r="31" spans="1:21">
      <c r="A31" s="17" t="s">
        <v>182</v>
      </c>
      <c r="B31" s="18">
        <v>3350</v>
      </c>
      <c r="C31" s="18">
        <v>4495</v>
      </c>
      <c r="D31" s="19">
        <v>4921</v>
      </c>
      <c r="E31" s="27">
        <v>4.9306885022084336E-2</v>
      </c>
      <c r="F31" s="27">
        <v>6.0956087072142853E-2</v>
      </c>
      <c r="G31" s="28">
        <v>6.4640595791622679E-2</v>
      </c>
      <c r="I31" s="117">
        <v>910</v>
      </c>
      <c r="J31" s="18">
        <v>1607</v>
      </c>
      <c r="K31" s="19">
        <v>1743</v>
      </c>
      <c r="L31" s="82">
        <v>2.056470685010385E-2</v>
      </c>
      <c r="M31" s="82">
        <v>3.3569117915547869E-2</v>
      </c>
      <c r="N31" s="83">
        <v>3.4863500295429659E-2</v>
      </c>
      <c r="P31" s="117">
        <v>2440</v>
      </c>
      <c r="Q31" s="18">
        <v>2888</v>
      </c>
      <c r="R31" s="19">
        <v>3178</v>
      </c>
      <c r="S31" s="82">
        <v>0.10299156735437456</v>
      </c>
      <c r="T31" s="82">
        <v>0.11163410607482037</v>
      </c>
      <c r="U31" s="83">
        <v>0.121605669319058</v>
      </c>
    </row>
    <row r="32" spans="1:21">
      <c r="A32" s="17" t="s">
        <v>183</v>
      </c>
      <c r="B32" s="18">
        <v>283</v>
      </c>
      <c r="C32" s="18">
        <v>1711</v>
      </c>
      <c r="D32" s="19">
        <v>4208</v>
      </c>
      <c r="E32" s="27">
        <v>4.1653278988805567E-3</v>
      </c>
      <c r="F32" s="27">
        <v>2.3202639595202763E-2</v>
      </c>
      <c r="G32" s="28">
        <v>5.5274868337969567E-2</v>
      </c>
      <c r="I32" s="117">
        <v>283</v>
      </c>
      <c r="J32" s="18">
        <v>1706</v>
      </c>
      <c r="K32" s="19">
        <v>4191</v>
      </c>
      <c r="L32" s="82">
        <v>6.3953978445927366E-3</v>
      </c>
      <c r="M32" s="82">
        <v>3.5637159405055796E-2</v>
      </c>
      <c r="N32" s="83">
        <v>8.3828416373003853E-2</v>
      </c>
      <c r="P32" s="117">
        <v>0</v>
      </c>
      <c r="Q32" s="18">
        <v>5</v>
      </c>
      <c r="R32" s="19">
        <v>17</v>
      </c>
      <c r="S32" s="82" t="s">
        <v>168</v>
      </c>
      <c r="T32" s="82">
        <v>1.9327234431236213E-4</v>
      </c>
      <c r="U32" s="83">
        <v>6.5050232171931586E-4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50</v>
      </c>
      <c r="E34" s="27" t="s">
        <v>168</v>
      </c>
      <c r="F34" s="27" t="s">
        <v>168</v>
      </c>
      <c r="G34" s="28">
        <v>6.567831313922239E-4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50</v>
      </c>
      <c r="S34" s="82" t="s">
        <v>168</v>
      </c>
      <c r="T34" s="82" t="s">
        <v>168</v>
      </c>
      <c r="U34" s="83">
        <v>1.9132421227038704E-3</v>
      </c>
    </row>
    <row r="35" spans="1:21">
      <c r="A35" s="17" t="s">
        <v>186</v>
      </c>
      <c r="B35" s="18">
        <v>43563</v>
      </c>
      <c r="C35" s="18">
        <v>47555</v>
      </c>
      <c r="D35" s="19">
        <v>47552</v>
      </c>
      <c r="E35" s="27">
        <v>0.6411808454379283</v>
      </c>
      <c r="F35" s="27">
        <v>0.64488692340728659</v>
      </c>
      <c r="G35" s="28">
        <v>0.62462702927926061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43563</v>
      </c>
      <c r="Q35" s="18">
        <v>47555</v>
      </c>
      <c r="R35" s="19">
        <v>47552</v>
      </c>
      <c r="S35" s="82">
        <v>1.8387793642043522</v>
      </c>
      <c r="T35" s="82">
        <v>1.8382132667548761</v>
      </c>
      <c r="U35" s="83">
        <v>1.8195697883762889</v>
      </c>
    </row>
    <row r="36" spans="1:21">
      <c r="A36" s="17" t="s">
        <v>187</v>
      </c>
      <c r="B36" s="18">
        <v>350</v>
      </c>
      <c r="C36" s="18">
        <v>0</v>
      </c>
      <c r="D36" s="19">
        <v>0</v>
      </c>
      <c r="E36" s="27">
        <v>5.1514655993222438E-3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350</v>
      </c>
      <c r="Q36" s="18">
        <v>0</v>
      </c>
      <c r="R36" s="19">
        <v>0</v>
      </c>
      <c r="S36" s="82">
        <v>1.4773380563127499E-2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87033</v>
      </c>
      <c r="D37" s="19">
        <v>119127</v>
      </c>
      <c r="E37" s="27" t="s">
        <v>168</v>
      </c>
      <c r="F37" s="27">
        <v>1.1802427421912811</v>
      </c>
      <c r="G37" s="28">
        <v>1.5648120818672291</v>
      </c>
      <c r="I37" s="117">
        <v>0</v>
      </c>
      <c r="J37" s="18">
        <v>79969</v>
      </c>
      <c r="K37" s="19">
        <v>111865</v>
      </c>
      <c r="L37" s="82" t="s">
        <v>168</v>
      </c>
      <c r="M37" s="82">
        <v>1.6704970694389842</v>
      </c>
      <c r="N37" s="83">
        <v>2.2375246474746064</v>
      </c>
      <c r="P37" s="117">
        <v>0</v>
      </c>
      <c r="Q37" s="18">
        <v>7064</v>
      </c>
      <c r="R37" s="19">
        <v>7262</v>
      </c>
      <c r="S37" s="82" t="s">
        <v>168</v>
      </c>
      <c r="T37" s="82">
        <v>0.27305516804450519</v>
      </c>
      <c r="U37" s="83">
        <v>0.27787928590151012</v>
      </c>
    </row>
    <row r="38" spans="1:21" ht="13.5" thickBot="1">
      <c r="A38" s="20" t="s">
        <v>4</v>
      </c>
      <c r="B38" s="21">
        <v>6794183</v>
      </c>
      <c r="C38" s="21">
        <v>7374161</v>
      </c>
      <c r="D38" s="22">
        <v>7612863</v>
      </c>
      <c r="E38" s="23">
        <v>100</v>
      </c>
      <c r="F38" s="23">
        <v>100</v>
      </c>
      <c r="G38" s="48">
        <v>100</v>
      </c>
      <c r="I38" s="118">
        <v>4425057</v>
      </c>
      <c r="J38" s="21">
        <v>4787138</v>
      </c>
      <c r="K38" s="22">
        <v>4999498</v>
      </c>
      <c r="L38" s="86">
        <v>100</v>
      </c>
      <c r="M38" s="86">
        <v>100</v>
      </c>
      <c r="N38" s="87">
        <v>100</v>
      </c>
      <c r="P38" s="118">
        <v>2369126</v>
      </c>
      <c r="Q38" s="21">
        <v>2587023</v>
      </c>
      <c r="R38" s="22">
        <v>2613365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>
      <c r="H40" s="50"/>
      <c r="I40" s="189"/>
      <c r="J40" s="189"/>
      <c r="K40" s="189"/>
      <c r="L40" s="189"/>
      <c r="M40" s="189"/>
      <c r="N40" s="189"/>
      <c r="O40" s="50"/>
      <c r="P40" s="189"/>
      <c r="Q40" s="189"/>
      <c r="R40" s="189"/>
      <c r="S40" s="189"/>
      <c r="T40" s="189"/>
      <c r="U40" s="189"/>
    </row>
    <row r="41" spans="1:21">
      <c r="H41" s="50"/>
      <c r="I41" s="133"/>
      <c r="J41" s="134"/>
      <c r="K41" s="133"/>
      <c r="L41" s="135"/>
      <c r="M41" s="134"/>
      <c r="N41" s="135"/>
      <c r="O41" s="50"/>
      <c r="P41" s="133"/>
      <c r="Q41" s="134"/>
      <c r="R41" s="133"/>
      <c r="S41" s="135"/>
      <c r="T41" s="134"/>
      <c r="U41" s="135"/>
    </row>
    <row r="42" spans="1:21">
      <c r="H42" s="50"/>
      <c r="I42" s="136"/>
      <c r="J42" s="136"/>
      <c r="K42" s="136"/>
      <c r="L42" s="136"/>
      <c r="M42" s="136"/>
      <c r="N42" s="136"/>
      <c r="O42" s="50"/>
      <c r="P42" s="136"/>
      <c r="Q42" s="136"/>
      <c r="R42" s="136"/>
      <c r="S42" s="136"/>
      <c r="T42" s="136"/>
      <c r="U42" s="136"/>
    </row>
    <row r="43" spans="1:21">
      <c r="H43" s="50"/>
      <c r="I43" s="137"/>
      <c r="J43" s="137"/>
      <c r="K43" s="137"/>
      <c r="L43" s="85"/>
      <c r="M43" s="85"/>
      <c r="N43" s="138"/>
      <c r="O43" s="50"/>
      <c r="P43" s="137"/>
      <c r="Q43" s="137"/>
      <c r="R43" s="137"/>
      <c r="S43" s="85"/>
      <c r="T43" s="85"/>
      <c r="U43" s="138"/>
    </row>
    <row r="44" spans="1:21">
      <c r="H44" s="50"/>
      <c r="I44" s="137"/>
      <c r="J44" s="137"/>
      <c r="K44" s="137"/>
      <c r="L44" s="85"/>
      <c r="M44" s="85"/>
      <c r="N44" s="138"/>
      <c r="O44" s="50"/>
      <c r="P44" s="137"/>
      <c r="Q44" s="137"/>
      <c r="R44" s="137"/>
      <c r="S44" s="85"/>
      <c r="T44" s="85"/>
      <c r="U44" s="138"/>
    </row>
    <row r="45" spans="1:21">
      <c r="H45" s="50"/>
      <c r="I45" s="137"/>
      <c r="J45" s="137"/>
      <c r="K45" s="137"/>
      <c r="L45" s="85"/>
      <c r="M45" s="85"/>
      <c r="N45" s="138"/>
      <c r="O45" s="50"/>
      <c r="P45" s="137"/>
      <c r="Q45" s="137"/>
      <c r="R45" s="137"/>
      <c r="S45" s="85"/>
      <c r="T45" s="85"/>
      <c r="U45" s="138"/>
    </row>
    <row r="46" spans="1:21">
      <c r="H46" s="50"/>
      <c r="I46" s="137"/>
      <c r="J46" s="137"/>
      <c r="K46" s="137"/>
      <c r="L46" s="85"/>
      <c r="M46" s="85"/>
      <c r="N46" s="138"/>
      <c r="O46" s="50"/>
      <c r="P46" s="137"/>
      <c r="Q46" s="137"/>
      <c r="R46" s="137"/>
      <c r="S46" s="85"/>
      <c r="T46" s="85"/>
      <c r="U46" s="138"/>
    </row>
    <row r="47" spans="1:21">
      <c r="H47" s="50"/>
      <c r="I47" s="137"/>
      <c r="J47" s="137"/>
      <c r="K47" s="137"/>
      <c r="L47" s="85"/>
      <c r="M47" s="85"/>
      <c r="N47" s="138"/>
      <c r="O47" s="50"/>
      <c r="P47" s="137"/>
      <c r="Q47" s="137"/>
      <c r="R47" s="137"/>
      <c r="S47" s="85"/>
      <c r="T47" s="85"/>
      <c r="U47" s="138"/>
    </row>
    <row r="48" spans="1:21">
      <c r="H48" s="50"/>
      <c r="I48" s="137"/>
      <c r="J48" s="137"/>
      <c r="K48" s="137"/>
      <c r="L48" s="85"/>
      <c r="M48" s="85"/>
      <c r="N48" s="138"/>
      <c r="O48" s="50"/>
      <c r="P48" s="137"/>
      <c r="Q48" s="137"/>
      <c r="R48" s="137"/>
      <c r="S48" s="85"/>
      <c r="T48" s="85"/>
      <c r="U48" s="138"/>
    </row>
    <row r="49" spans="1:21">
      <c r="H49" s="50"/>
      <c r="I49" s="137"/>
      <c r="J49" s="137"/>
      <c r="K49" s="137"/>
      <c r="L49" s="85"/>
      <c r="M49" s="85"/>
      <c r="N49" s="138"/>
      <c r="O49" s="50"/>
      <c r="P49" s="137"/>
      <c r="Q49" s="137"/>
      <c r="R49" s="137"/>
      <c r="S49" s="85"/>
      <c r="T49" s="85"/>
      <c r="U49" s="138"/>
    </row>
    <row r="50" spans="1:21">
      <c r="H50" s="50"/>
      <c r="I50" s="137"/>
      <c r="J50" s="137"/>
      <c r="K50" s="137"/>
      <c r="L50" s="85"/>
      <c r="M50" s="85"/>
      <c r="N50" s="138"/>
      <c r="O50" s="50"/>
      <c r="P50" s="137"/>
      <c r="Q50" s="137"/>
      <c r="R50" s="137"/>
      <c r="S50" s="85"/>
      <c r="T50" s="85"/>
      <c r="U50" s="138"/>
    </row>
    <row r="51" spans="1:21">
      <c r="H51" s="50"/>
      <c r="I51" s="137"/>
      <c r="J51" s="137"/>
      <c r="K51" s="137"/>
      <c r="L51" s="85"/>
      <c r="M51" s="85"/>
      <c r="N51" s="138"/>
      <c r="O51" s="50"/>
      <c r="P51" s="137"/>
      <c r="Q51" s="137"/>
      <c r="R51" s="137"/>
      <c r="S51" s="85"/>
      <c r="T51" s="85"/>
      <c r="U51" s="138"/>
    </row>
    <row r="52" spans="1:21">
      <c r="H52" s="50"/>
      <c r="I52" s="137"/>
      <c r="J52" s="137"/>
      <c r="K52" s="137"/>
      <c r="L52" s="85"/>
      <c r="M52" s="85"/>
      <c r="N52" s="138"/>
      <c r="O52" s="50"/>
      <c r="P52" s="137"/>
      <c r="Q52" s="137"/>
      <c r="R52" s="137"/>
      <c r="S52" s="85"/>
      <c r="T52" s="85"/>
      <c r="U52" s="138"/>
    </row>
    <row r="53" spans="1:21">
      <c r="H53" s="50"/>
      <c r="I53" s="137"/>
      <c r="J53" s="137"/>
      <c r="K53" s="137"/>
      <c r="L53" s="85"/>
      <c r="M53" s="85"/>
      <c r="N53" s="138"/>
      <c r="O53" s="50"/>
      <c r="P53" s="137"/>
      <c r="Q53" s="137"/>
      <c r="R53" s="137"/>
      <c r="S53" s="85"/>
      <c r="T53" s="85"/>
      <c r="U53" s="138"/>
    </row>
    <row r="54" spans="1:21">
      <c r="H54" s="50"/>
      <c r="I54" s="137"/>
      <c r="J54" s="137"/>
      <c r="K54" s="137"/>
      <c r="L54" s="85"/>
      <c r="M54" s="85"/>
      <c r="N54" s="138"/>
      <c r="O54" s="50"/>
      <c r="P54" s="137"/>
      <c r="Q54" s="137"/>
      <c r="R54" s="137"/>
      <c r="S54" s="85"/>
      <c r="T54" s="85"/>
      <c r="U54" s="138"/>
    </row>
    <row r="55" spans="1:21">
      <c r="H55" s="50"/>
      <c r="I55" s="137"/>
      <c r="J55" s="137"/>
      <c r="K55" s="137"/>
      <c r="L55" s="85"/>
      <c r="M55" s="85"/>
      <c r="N55" s="138"/>
      <c r="O55" s="50"/>
      <c r="P55" s="137"/>
      <c r="Q55" s="137"/>
      <c r="R55" s="137"/>
      <c r="S55" s="85"/>
      <c r="T55" s="85"/>
      <c r="U55" s="138"/>
    </row>
    <row r="56" spans="1:21">
      <c r="H56" s="50"/>
      <c r="I56" s="137"/>
      <c r="J56" s="137"/>
      <c r="K56" s="137"/>
      <c r="L56" s="85"/>
      <c r="M56" s="85"/>
      <c r="N56" s="138"/>
      <c r="O56" s="50"/>
      <c r="P56" s="137"/>
      <c r="Q56" s="137"/>
      <c r="R56" s="137"/>
      <c r="S56" s="85"/>
      <c r="T56" s="85"/>
      <c r="U56" s="138"/>
    </row>
    <row r="57" spans="1:21">
      <c r="H57" s="50"/>
      <c r="I57" s="137"/>
      <c r="J57" s="137"/>
      <c r="K57" s="137"/>
      <c r="L57" s="85"/>
      <c r="M57" s="85"/>
      <c r="N57" s="138"/>
      <c r="O57" s="50"/>
      <c r="P57" s="137"/>
      <c r="Q57" s="137"/>
      <c r="R57" s="137"/>
      <c r="S57" s="85"/>
      <c r="T57" s="85"/>
      <c r="U57" s="138"/>
    </row>
    <row r="58" spans="1:21">
      <c r="H58" s="50"/>
      <c r="I58" s="137"/>
      <c r="J58" s="137"/>
      <c r="K58" s="137"/>
      <c r="L58" s="85"/>
      <c r="M58" s="85"/>
      <c r="N58" s="138"/>
      <c r="O58" s="50"/>
      <c r="P58" s="137"/>
      <c r="Q58" s="137"/>
      <c r="R58" s="137"/>
      <c r="S58" s="85"/>
      <c r="T58" s="85"/>
      <c r="U58" s="138"/>
    </row>
    <row r="59" spans="1:21">
      <c r="H59" s="50"/>
      <c r="I59" s="137"/>
      <c r="J59" s="137"/>
      <c r="K59" s="137"/>
      <c r="L59" s="85"/>
      <c r="M59" s="85"/>
      <c r="N59" s="138"/>
      <c r="O59" s="50"/>
      <c r="P59" s="137"/>
      <c r="Q59" s="137"/>
      <c r="R59" s="137"/>
      <c r="S59" s="85"/>
      <c r="T59" s="85"/>
      <c r="U59" s="138"/>
    </row>
    <row r="60" spans="1:21">
      <c r="H60" s="50"/>
      <c r="I60" s="137"/>
      <c r="J60" s="137"/>
      <c r="K60" s="137"/>
      <c r="L60" s="85"/>
      <c r="M60" s="85"/>
      <c r="N60" s="138"/>
      <c r="O60" s="50"/>
      <c r="P60" s="137"/>
      <c r="Q60" s="137"/>
      <c r="R60" s="137"/>
      <c r="S60" s="85"/>
      <c r="T60" s="85"/>
      <c r="U60" s="138"/>
    </row>
    <row r="61" spans="1:21">
      <c r="A61" s="44"/>
      <c r="B61" s="51"/>
      <c r="C61" s="51"/>
      <c r="D61" s="51"/>
      <c r="E61" s="52"/>
      <c r="F61" s="54"/>
      <c r="G61" s="53"/>
      <c r="H61" s="50"/>
      <c r="I61" s="137"/>
      <c r="J61" s="137"/>
      <c r="K61" s="137"/>
      <c r="L61" s="85"/>
      <c r="M61" s="85"/>
      <c r="N61" s="138"/>
      <c r="O61" s="50"/>
      <c r="P61" s="137"/>
      <c r="Q61" s="137"/>
      <c r="R61" s="137"/>
      <c r="S61" s="85"/>
      <c r="T61" s="85"/>
      <c r="U61" s="138"/>
    </row>
    <row r="62" spans="1:21">
      <c r="A62" s="44"/>
      <c r="B62" s="51"/>
      <c r="C62" s="51"/>
      <c r="D62" s="51"/>
      <c r="E62" s="52"/>
      <c r="F62" s="54"/>
      <c r="G62" s="53"/>
      <c r="H62" s="50"/>
      <c r="I62" s="137"/>
      <c r="J62" s="137"/>
      <c r="K62" s="137"/>
      <c r="L62" s="85"/>
      <c r="M62" s="85"/>
      <c r="N62" s="138"/>
      <c r="O62" s="50"/>
      <c r="P62" s="137"/>
      <c r="Q62" s="137"/>
      <c r="R62" s="137"/>
      <c r="S62" s="85"/>
      <c r="T62" s="85"/>
      <c r="U62" s="138"/>
    </row>
    <row r="63" spans="1:21">
      <c r="A63" s="44"/>
      <c r="B63" s="51"/>
      <c r="C63" s="51"/>
      <c r="D63" s="51"/>
      <c r="E63" s="52"/>
      <c r="F63" s="54"/>
      <c r="G63" s="53"/>
      <c r="H63" s="50"/>
      <c r="I63" s="137"/>
      <c r="J63" s="137"/>
      <c r="K63" s="137"/>
      <c r="L63" s="85"/>
      <c r="M63" s="85"/>
      <c r="N63" s="138"/>
      <c r="O63" s="50"/>
      <c r="P63" s="137"/>
      <c r="Q63" s="137"/>
      <c r="R63" s="137"/>
      <c r="S63" s="85"/>
      <c r="T63" s="85"/>
      <c r="U63" s="138"/>
    </row>
    <row r="64" spans="1:21">
      <c r="A64" s="44"/>
      <c r="B64" s="51"/>
      <c r="C64" s="51"/>
      <c r="D64" s="51"/>
      <c r="E64" s="52"/>
      <c r="F64" s="54"/>
      <c r="G64" s="53"/>
      <c r="H64" s="50"/>
      <c r="I64" s="137"/>
      <c r="J64" s="137"/>
      <c r="K64" s="137"/>
      <c r="L64" s="85"/>
      <c r="M64" s="85"/>
      <c r="N64" s="138"/>
      <c r="O64" s="50"/>
      <c r="P64" s="137"/>
      <c r="Q64" s="137"/>
      <c r="R64" s="137"/>
      <c r="S64" s="85"/>
      <c r="T64" s="85"/>
      <c r="U64" s="138"/>
    </row>
    <row r="65" spans="1:21">
      <c r="A65" s="50"/>
      <c r="B65" s="50"/>
      <c r="C65" s="50"/>
      <c r="D65" s="50"/>
      <c r="E65" s="50"/>
      <c r="F65" s="50"/>
      <c r="G65" s="50"/>
      <c r="H65" s="50"/>
      <c r="I65" s="137"/>
      <c r="J65" s="137"/>
      <c r="K65" s="137"/>
      <c r="L65" s="85"/>
      <c r="M65" s="85"/>
      <c r="N65" s="138"/>
      <c r="O65" s="50"/>
      <c r="P65" s="137"/>
      <c r="Q65" s="137"/>
      <c r="R65" s="137"/>
      <c r="S65" s="85"/>
      <c r="T65" s="85"/>
      <c r="U65" s="138"/>
    </row>
    <row r="66" spans="1:21" ht="12.75" customHeight="1">
      <c r="A66" s="115" t="s">
        <v>157</v>
      </c>
      <c r="B66" s="62"/>
      <c r="C66" s="62"/>
      <c r="D66" s="62"/>
      <c r="E66" s="62"/>
      <c r="F66" s="62"/>
      <c r="G66" s="62"/>
      <c r="H66" s="62"/>
      <c r="I66" s="141"/>
      <c r="J66" s="141"/>
      <c r="K66" s="141"/>
      <c r="L66" s="142"/>
      <c r="M66" s="142"/>
      <c r="N66" s="143"/>
      <c r="O66" s="62"/>
      <c r="P66" s="141"/>
      <c r="Q66" s="62"/>
      <c r="R66" s="141"/>
      <c r="S66" s="142"/>
      <c r="T66" s="142"/>
      <c r="U66" s="176">
        <v>17</v>
      </c>
    </row>
    <row r="67" spans="1:21" ht="12.75" customHeight="1">
      <c r="A67" s="132" t="s">
        <v>158</v>
      </c>
      <c r="B67" s="50"/>
      <c r="C67" s="50"/>
      <c r="D67" s="50"/>
      <c r="E67" s="50"/>
      <c r="F67" s="50"/>
      <c r="G67" s="50"/>
      <c r="H67" s="50"/>
      <c r="I67" s="137"/>
      <c r="J67" s="137"/>
      <c r="K67" s="137"/>
      <c r="L67" s="85"/>
      <c r="M67" s="85"/>
      <c r="N67" s="138"/>
      <c r="O67" s="50"/>
      <c r="P67" s="137"/>
      <c r="Q67" s="50"/>
      <c r="R67" s="137"/>
      <c r="S67" s="85"/>
      <c r="T67" s="85"/>
      <c r="U67" s="174"/>
    </row>
    <row r="68" spans="1:21" ht="12.75" customHeight="1">
      <c r="H68" s="50"/>
      <c r="I68" s="137"/>
      <c r="J68" s="137"/>
      <c r="K68" s="137"/>
      <c r="L68" s="85"/>
      <c r="M68" s="85"/>
      <c r="N68" s="138"/>
      <c r="O68" s="50"/>
      <c r="P68" s="137"/>
      <c r="Q68" s="137"/>
      <c r="R68" s="137"/>
      <c r="S68" s="85"/>
      <c r="T68" s="85"/>
      <c r="U68" s="138"/>
    </row>
    <row r="69" spans="1:21" ht="12.75" customHeight="1">
      <c r="H69" s="50"/>
      <c r="I69" s="137"/>
      <c r="J69" s="137"/>
      <c r="K69" s="137"/>
      <c r="L69" s="85"/>
      <c r="M69" s="85"/>
      <c r="N69" s="138"/>
      <c r="O69" s="50"/>
      <c r="P69" s="137"/>
      <c r="Q69" s="137"/>
      <c r="R69" s="137"/>
      <c r="S69" s="85"/>
      <c r="T69" s="85"/>
      <c r="U69" s="138"/>
    </row>
    <row r="70" spans="1:21">
      <c r="H70" s="50"/>
      <c r="I70" s="137"/>
      <c r="J70" s="137"/>
      <c r="K70" s="137"/>
      <c r="L70" s="85"/>
      <c r="M70" s="85"/>
      <c r="N70" s="138"/>
      <c r="O70" s="50"/>
      <c r="P70" s="137"/>
      <c r="Q70" s="137"/>
      <c r="R70" s="137"/>
      <c r="S70" s="85"/>
      <c r="T70" s="85"/>
      <c r="U70" s="138"/>
    </row>
    <row r="71" spans="1:21">
      <c r="H71" s="50"/>
      <c r="I71" s="137"/>
      <c r="J71" s="137"/>
      <c r="K71" s="137"/>
      <c r="L71" s="85"/>
      <c r="M71" s="85"/>
      <c r="N71" s="138"/>
      <c r="O71" s="50"/>
      <c r="P71" s="137"/>
      <c r="Q71" s="137"/>
      <c r="R71" s="137"/>
      <c r="S71" s="85"/>
      <c r="T71" s="85"/>
      <c r="U71" s="138"/>
    </row>
    <row r="72" spans="1:21" ht="12.75" customHeight="1">
      <c r="H72" s="50"/>
      <c r="I72" s="51"/>
      <c r="J72" s="51"/>
      <c r="K72" s="51"/>
      <c r="L72" s="139"/>
      <c r="M72" s="139"/>
      <c r="N72" s="140"/>
      <c r="O72" s="50"/>
      <c r="P72" s="51"/>
      <c r="Q72" s="51"/>
      <c r="R72" s="51"/>
      <c r="S72" s="139"/>
      <c r="T72" s="139"/>
      <c r="U72" s="140"/>
    </row>
    <row r="73" spans="1:21" ht="12.75" customHeight="1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>
      <c r="H74" s="50"/>
      <c r="I74" s="132"/>
      <c r="J74" s="132"/>
      <c r="K74" s="132"/>
      <c r="L74" s="132"/>
      <c r="M74" s="132"/>
      <c r="N74" s="132"/>
      <c r="O74" s="132"/>
      <c r="P74" s="132"/>
      <c r="Q74" s="50"/>
      <c r="R74" s="50"/>
      <c r="S74" s="50"/>
      <c r="T74" s="132"/>
      <c r="U74" s="174"/>
    </row>
    <row r="75" spans="1:21">
      <c r="H75" s="50"/>
      <c r="I75" s="132"/>
      <c r="J75" s="132"/>
      <c r="K75" s="132"/>
      <c r="L75" s="132"/>
      <c r="M75" s="132"/>
      <c r="N75" s="132"/>
      <c r="O75" s="132"/>
      <c r="P75" s="132"/>
      <c r="Q75" s="50"/>
      <c r="R75" s="50"/>
      <c r="S75" s="50"/>
      <c r="T75" s="132"/>
      <c r="U75" s="174"/>
    </row>
    <row r="76" spans="1:21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70"/>
      <c r="B3" s="3"/>
      <c r="C3" s="3"/>
      <c r="D3" s="3"/>
      <c r="E3" s="3"/>
      <c r="F3" s="3"/>
    </row>
    <row r="4" spans="1:7" ht="16.5" thickBot="1">
      <c r="A4" s="5" t="s">
        <v>129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525339</v>
      </c>
      <c r="C7" s="18">
        <v>571521</v>
      </c>
      <c r="D7" s="19">
        <v>588937</v>
      </c>
      <c r="E7" s="27">
        <v>33.600342310454863</v>
      </c>
      <c r="F7" s="27">
        <v>33.313087802845061</v>
      </c>
      <c r="G7" s="28">
        <v>33.245234387039631</v>
      </c>
    </row>
    <row r="8" spans="1:7">
      <c r="A8" s="17" t="s">
        <v>160</v>
      </c>
      <c r="B8" s="18">
        <v>0</v>
      </c>
      <c r="C8" s="18">
        <v>0</v>
      </c>
      <c r="D8" s="19">
        <v>1378</v>
      </c>
      <c r="E8" s="27" t="s">
        <v>168</v>
      </c>
      <c r="F8" s="27" t="s">
        <v>168</v>
      </c>
      <c r="G8" s="28">
        <v>7.7787493374232922E-2</v>
      </c>
    </row>
    <row r="9" spans="1:7">
      <c r="A9" s="17" t="s">
        <v>84</v>
      </c>
      <c r="B9" s="18">
        <v>369926</v>
      </c>
      <c r="C9" s="18">
        <v>394171</v>
      </c>
      <c r="D9" s="19">
        <v>407856</v>
      </c>
      <c r="E9" s="27">
        <v>23.660227452249547</v>
      </c>
      <c r="F9" s="27">
        <v>22.975626673972155</v>
      </c>
      <c r="G9" s="28">
        <v>23.023291652860046</v>
      </c>
    </row>
    <row r="10" spans="1:7">
      <c r="A10" s="17" t="s">
        <v>86</v>
      </c>
      <c r="B10" s="18">
        <v>280054</v>
      </c>
      <c r="C10" s="18">
        <v>299227</v>
      </c>
      <c r="D10" s="19">
        <v>304021</v>
      </c>
      <c r="E10" s="27">
        <v>17.912072519672297</v>
      </c>
      <c r="F10" s="27">
        <v>17.441485656663392</v>
      </c>
      <c r="G10" s="28">
        <v>17.161851613300193</v>
      </c>
    </row>
    <row r="11" spans="1:7">
      <c r="A11" s="17" t="s">
        <v>161</v>
      </c>
      <c r="B11" s="18">
        <v>29820</v>
      </c>
      <c r="C11" s="18">
        <v>37502</v>
      </c>
      <c r="D11" s="19">
        <v>50072</v>
      </c>
      <c r="E11" s="27">
        <v>1.9072678931085716</v>
      </c>
      <c r="F11" s="27">
        <v>2.1859344079785266</v>
      </c>
      <c r="G11" s="28">
        <v>2.8265423572094273</v>
      </c>
    </row>
    <row r="12" spans="1:7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>
      <c r="A13" s="17" t="s">
        <v>163</v>
      </c>
      <c r="B13" s="18">
        <v>38597</v>
      </c>
      <c r="C13" s="18">
        <v>38075</v>
      </c>
      <c r="D13" s="19">
        <v>34803</v>
      </c>
      <c r="E13" s="27">
        <v>2.4686391304598101</v>
      </c>
      <c r="F13" s="27">
        <v>2.2193337044366275</v>
      </c>
      <c r="G13" s="28">
        <v>1.9646140289574952</v>
      </c>
    </row>
    <row r="14" spans="1:7">
      <c r="A14" s="17" t="s">
        <v>164</v>
      </c>
      <c r="B14" s="18">
        <v>43090</v>
      </c>
      <c r="C14" s="18">
        <v>55114</v>
      </c>
      <c r="D14" s="19">
        <v>61363</v>
      </c>
      <c r="E14" s="27">
        <v>2.7560085014771412</v>
      </c>
      <c r="F14" s="27">
        <v>3.2125110383800468</v>
      </c>
      <c r="G14" s="28">
        <v>3.4639143366640455</v>
      </c>
    </row>
    <row r="15" spans="1:7">
      <c r="A15" s="17" t="s">
        <v>165</v>
      </c>
      <c r="B15" s="18">
        <v>41824</v>
      </c>
      <c r="C15" s="18">
        <v>44141</v>
      </c>
      <c r="D15" s="19">
        <v>45900</v>
      </c>
      <c r="E15" s="27">
        <v>2.6750359611459724</v>
      </c>
      <c r="F15" s="27">
        <v>2.572911596783642</v>
      </c>
      <c r="G15" s="28">
        <v>2.5910347938151603</v>
      </c>
    </row>
    <row r="16" spans="1:7">
      <c r="A16" s="17" t="s">
        <v>166</v>
      </c>
      <c r="B16" s="18">
        <v>3243</v>
      </c>
      <c r="C16" s="18">
        <v>3438</v>
      </c>
      <c r="D16" s="19">
        <v>3408</v>
      </c>
      <c r="E16" s="27">
        <v>0.20742018032699858</v>
      </c>
      <c r="F16" s="27">
        <v>0.20039577874860473</v>
      </c>
      <c r="G16" s="28">
        <v>0.1923800997237923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7672</v>
      </c>
      <c r="C19" s="18">
        <v>8140</v>
      </c>
      <c r="D19" s="19">
        <v>8413</v>
      </c>
      <c r="E19" s="27">
        <v>0.49069615278098461</v>
      </c>
      <c r="F19" s="27">
        <v>0.47446819052171102</v>
      </c>
      <c r="G19" s="28">
        <v>0.47491014641322321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6542</v>
      </c>
      <c r="C21" s="18">
        <v>8592</v>
      </c>
      <c r="D21" s="19">
        <v>9225</v>
      </c>
      <c r="E21" s="27">
        <v>0.41842208439692408</v>
      </c>
      <c r="F21" s="27">
        <v>0.50081458144502955</v>
      </c>
      <c r="G21" s="28">
        <v>0.52074718895304695</v>
      </c>
    </row>
    <row r="22" spans="1:7">
      <c r="A22" s="17" t="s">
        <v>173</v>
      </c>
      <c r="B22" s="18">
        <v>156444</v>
      </c>
      <c r="C22" s="18">
        <v>196285</v>
      </c>
      <c r="D22" s="19">
        <v>193464</v>
      </c>
      <c r="E22" s="27">
        <v>10.0060569506867</v>
      </c>
      <c r="F22" s="27">
        <v>11.441153412353076</v>
      </c>
      <c r="G22" s="28">
        <v>10.9209576329119</v>
      </c>
    </row>
    <row r="23" spans="1:7">
      <c r="A23" s="17" t="s">
        <v>174</v>
      </c>
      <c r="B23" s="18">
        <v>4650</v>
      </c>
      <c r="C23" s="18">
        <v>4920</v>
      </c>
      <c r="D23" s="19">
        <v>4955</v>
      </c>
      <c r="E23" s="27">
        <v>0.29741098936803684</v>
      </c>
      <c r="F23" s="27">
        <v>0.28677929943081304</v>
      </c>
      <c r="G23" s="28">
        <v>0.27970756870052549</v>
      </c>
    </row>
    <row r="24" spans="1:7">
      <c r="A24" s="17" t="s">
        <v>175</v>
      </c>
      <c r="B24" s="18">
        <v>2572</v>
      </c>
      <c r="C24" s="18">
        <v>2869</v>
      </c>
      <c r="D24" s="19">
        <v>2565</v>
      </c>
      <c r="E24" s="27">
        <v>0.1645034547644281</v>
      </c>
      <c r="F24" s="27">
        <v>0.16722963619248021</v>
      </c>
      <c r="G24" s="28">
        <v>0.14479312083084719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18107</v>
      </c>
      <c r="C26" s="18">
        <v>0</v>
      </c>
      <c r="D26" s="19">
        <v>0</v>
      </c>
      <c r="E26" s="27">
        <v>1.1581119966638802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10710</v>
      </c>
      <c r="C28" s="18">
        <v>13080</v>
      </c>
      <c r="D28" s="19">
        <v>14965</v>
      </c>
      <c r="E28" s="27">
        <v>0.68500466583476871</v>
      </c>
      <c r="F28" s="27">
        <v>0.76241325946240535</v>
      </c>
      <c r="G28" s="28">
        <v>0.84476766207938725</v>
      </c>
    </row>
    <row r="29" spans="1:7">
      <c r="A29" s="17" t="s">
        <v>180</v>
      </c>
      <c r="B29" s="18">
        <v>1031</v>
      </c>
      <c r="C29" s="18">
        <v>11667</v>
      </c>
      <c r="D29" s="19">
        <v>12068</v>
      </c>
      <c r="E29" s="27">
        <v>6.594209248138623E-2</v>
      </c>
      <c r="F29" s="27">
        <v>0.68005164358928771</v>
      </c>
      <c r="G29" s="28">
        <v>0.68123328740220823</v>
      </c>
    </row>
    <row r="30" spans="1:7">
      <c r="A30" s="17" t="s">
        <v>181</v>
      </c>
      <c r="B30" s="18">
        <v>13733</v>
      </c>
      <c r="C30" s="18">
        <v>11139</v>
      </c>
      <c r="D30" s="19">
        <v>10692</v>
      </c>
      <c r="E30" s="27">
        <v>0.8783537886002688</v>
      </c>
      <c r="F30" s="27">
        <v>0.64927532852841996</v>
      </c>
      <c r="G30" s="28">
        <v>0.60355869314753152</v>
      </c>
    </row>
    <row r="31" spans="1:7">
      <c r="A31" s="17" t="s">
        <v>182</v>
      </c>
      <c r="B31" s="18">
        <v>1974</v>
      </c>
      <c r="C31" s="18">
        <v>2060</v>
      </c>
      <c r="D31" s="19">
        <v>2231</v>
      </c>
      <c r="E31" s="27">
        <v>0.12625576193817306</v>
      </c>
      <c r="F31" s="27">
        <v>0.12007425951777945</v>
      </c>
      <c r="G31" s="28">
        <v>0.12593896786495912</v>
      </c>
    </row>
    <row r="32" spans="1:7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50</v>
      </c>
      <c r="E34" s="27" t="s">
        <v>168</v>
      </c>
      <c r="F34" s="27" t="s">
        <v>168</v>
      </c>
      <c r="G34" s="28">
        <v>2.8224779889054036E-3</v>
      </c>
    </row>
    <row r="35" spans="1:7">
      <c r="A35" s="17" t="s">
        <v>186</v>
      </c>
      <c r="B35" s="18">
        <v>7815</v>
      </c>
      <c r="C35" s="18">
        <v>9155</v>
      </c>
      <c r="D35" s="19">
        <v>10185</v>
      </c>
      <c r="E35" s="27">
        <v>0.49984234019595869</v>
      </c>
      <c r="F35" s="27">
        <v>0.53363099314818974</v>
      </c>
      <c r="G35" s="28">
        <v>0.57493876634003072</v>
      </c>
    </row>
    <row r="36" spans="1:7">
      <c r="A36" s="17" t="s">
        <v>187</v>
      </c>
      <c r="B36" s="18">
        <v>350</v>
      </c>
      <c r="C36" s="18">
        <v>0</v>
      </c>
      <c r="D36" s="19">
        <v>0</v>
      </c>
      <c r="E36" s="27">
        <v>2.2385773393293094E-2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4509</v>
      </c>
      <c r="D37" s="19">
        <v>4942</v>
      </c>
      <c r="E37" s="27" t="s">
        <v>168</v>
      </c>
      <c r="F37" s="27">
        <v>0.26282273600275119</v>
      </c>
      <c r="G37" s="28">
        <v>0.27897372442341006</v>
      </c>
    </row>
    <row r="38" spans="1:7" ht="13.5" thickBot="1">
      <c r="A38" s="20" t="s">
        <v>4</v>
      </c>
      <c r="B38" s="21">
        <v>1563493</v>
      </c>
      <c r="C38" s="21">
        <v>1715605</v>
      </c>
      <c r="D38" s="22">
        <v>1771493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130</v>
      </c>
      <c r="B40" s="5"/>
      <c r="C40" s="6"/>
      <c r="D40" s="6"/>
      <c r="E40" s="6"/>
      <c r="F40" s="6"/>
    </row>
    <row r="41" spans="1:7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73775</v>
      </c>
      <c r="C43" s="18">
        <v>82962</v>
      </c>
      <c r="D43" s="19">
        <v>81966</v>
      </c>
      <c r="E43" s="27">
        <v>50.028141889371859</v>
      </c>
      <c r="F43" s="27">
        <v>51.59296273033128</v>
      </c>
      <c r="G43" s="28">
        <v>40.760245259655981</v>
      </c>
    </row>
    <row r="44" spans="1:7">
      <c r="A44" s="17" t="s">
        <v>160</v>
      </c>
      <c r="B44" s="18">
        <v>0</v>
      </c>
      <c r="C44" s="18">
        <v>0</v>
      </c>
      <c r="D44" s="19">
        <v>4</v>
      </c>
      <c r="E44" s="27" t="s">
        <v>168</v>
      </c>
      <c r="F44" s="27" t="s">
        <v>168</v>
      </c>
      <c r="G44" s="28">
        <v>1.989129407786447E-3</v>
      </c>
    </row>
    <row r="45" spans="1:7">
      <c r="A45" s="17" t="s">
        <v>84</v>
      </c>
      <c r="B45" s="18">
        <v>37087</v>
      </c>
      <c r="C45" s="18">
        <v>37041</v>
      </c>
      <c r="D45" s="19">
        <v>73070</v>
      </c>
      <c r="E45" s="27">
        <v>25.149355449015712</v>
      </c>
      <c r="F45" s="27">
        <v>23.035304506812768</v>
      </c>
      <c r="G45" s="28">
        <v>36.336421456738918</v>
      </c>
    </row>
    <row r="46" spans="1:7">
      <c r="A46" s="17" t="s">
        <v>86</v>
      </c>
      <c r="B46" s="18">
        <v>12185</v>
      </c>
      <c r="C46" s="18">
        <v>13157</v>
      </c>
      <c r="D46" s="19">
        <v>13738</v>
      </c>
      <c r="E46" s="27">
        <v>8.2628655902676531</v>
      </c>
      <c r="F46" s="27">
        <v>8.1821630462497126</v>
      </c>
      <c r="G46" s="28">
        <v>6.8316649510425522</v>
      </c>
    </row>
    <row r="47" spans="1:7">
      <c r="A47" s="17" t="s">
        <v>161</v>
      </c>
      <c r="B47" s="18">
        <v>4541</v>
      </c>
      <c r="C47" s="18">
        <v>6274</v>
      </c>
      <c r="D47" s="19">
        <v>9548</v>
      </c>
      <c r="E47" s="27">
        <v>3.079333003315996</v>
      </c>
      <c r="F47" s="27">
        <v>3.901717029122953</v>
      </c>
      <c r="G47" s="28">
        <v>4.748051896386249</v>
      </c>
    </row>
    <row r="48" spans="1:7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>
      <c r="A49" s="17" t="s">
        <v>163</v>
      </c>
      <c r="B49" s="18">
        <v>1745</v>
      </c>
      <c r="C49" s="18">
        <v>1996</v>
      </c>
      <c r="D49" s="19">
        <v>2036</v>
      </c>
      <c r="E49" s="27">
        <v>1.1833155892504763</v>
      </c>
      <c r="F49" s="27">
        <v>1.2412858128991735</v>
      </c>
      <c r="G49" s="28">
        <v>1.0124668685633016</v>
      </c>
    </row>
    <row r="50" spans="1:7">
      <c r="A50" s="17" t="s">
        <v>164</v>
      </c>
      <c r="B50" s="18">
        <v>1660</v>
      </c>
      <c r="C50" s="18">
        <v>1829</v>
      </c>
      <c r="D50" s="19">
        <v>1904</v>
      </c>
      <c r="E50" s="27">
        <v>1.1256755748743787</v>
      </c>
      <c r="F50" s="27">
        <v>1.1374307373710362</v>
      </c>
      <c r="G50" s="28">
        <v>0.94682559810634881</v>
      </c>
    </row>
    <row r="51" spans="1:7">
      <c r="A51" s="17" t="s">
        <v>165</v>
      </c>
      <c r="B51" s="18">
        <v>3341</v>
      </c>
      <c r="C51" s="18">
        <v>3544</v>
      </c>
      <c r="D51" s="19">
        <v>3385</v>
      </c>
      <c r="E51" s="27">
        <v>2.2655916238887346</v>
      </c>
      <c r="F51" s="27">
        <v>2.2039663932438232</v>
      </c>
      <c r="G51" s="28">
        <v>1.6833007613392807</v>
      </c>
    </row>
    <row r="52" spans="1:7">
      <c r="A52" s="17" t="s">
        <v>166</v>
      </c>
      <c r="B52" s="18">
        <v>987</v>
      </c>
      <c r="C52" s="18">
        <v>1058</v>
      </c>
      <c r="D52" s="19">
        <v>860</v>
      </c>
      <c r="E52" s="27">
        <v>0.66930228457892271</v>
      </c>
      <c r="F52" s="27">
        <v>0.65795610723813902</v>
      </c>
      <c r="G52" s="28">
        <v>0.42766282267408612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2160</v>
      </c>
      <c r="C55" s="18">
        <v>2230</v>
      </c>
      <c r="D55" s="19">
        <v>2292</v>
      </c>
      <c r="E55" s="27">
        <v>1.4647344829690709</v>
      </c>
      <c r="F55" s="27">
        <v>1.3868072959745275</v>
      </c>
      <c r="G55" s="28">
        <v>1.1397711506616341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592</v>
      </c>
      <c r="C57" s="18">
        <v>968</v>
      </c>
      <c r="D57" s="19">
        <v>1404</v>
      </c>
      <c r="E57" s="27">
        <v>0.40144574718411574</v>
      </c>
      <c r="F57" s="27">
        <v>0.60198630605531056</v>
      </c>
      <c r="G57" s="28">
        <v>0.69818442213304288</v>
      </c>
    </row>
    <row r="58" spans="1:7">
      <c r="A58" s="17" t="s">
        <v>173</v>
      </c>
      <c r="B58" s="18">
        <v>1613</v>
      </c>
      <c r="C58" s="18">
        <v>1882</v>
      </c>
      <c r="D58" s="19">
        <v>1892</v>
      </c>
      <c r="E58" s="27">
        <v>1.0938040375134777</v>
      </c>
      <c r="F58" s="27">
        <v>1.1703907314009241</v>
      </c>
      <c r="G58" s="28">
        <v>0.94085820988298952</v>
      </c>
    </row>
    <row r="59" spans="1:7">
      <c r="A59" s="17" t="s">
        <v>174</v>
      </c>
      <c r="B59" s="18">
        <v>3</v>
      </c>
      <c r="C59" s="18">
        <v>4</v>
      </c>
      <c r="D59" s="19">
        <v>4</v>
      </c>
      <c r="E59" s="27">
        <v>2.0343534485681544E-3</v>
      </c>
      <c r="F59" s="27">
        <v>2.4875467192368205E-3</v>
      </c>
      <c r="G59" s="28">
        <v>1.989129407786447E-3</v>
      </c>
    </row>
    <row r="60" spans="1:7">
      <c r="A60" s="17" t="s">
        <v>175</v>
      </c>
      <c r="B60" s="18">
        <v>669</v>
      </c>
      <c r="C60" s="18">
        <v>767</v>
      </c>
      <c r="D60" s="19">
        <v>928</v>
      </c>
      <c r="E60" s="27">
        <v>0.45366081903069838</v>
      </c>
      <c r="F60" s="27">
        <v>0.47698708341366036</v>
      </c>
      <c r="G60" s="28">
        <v>0.46147802260645571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875</v>
      </c>
      <c r="C62" s="18">
        <v>0</v>
      </c>
      <c r="D62" s="19">
        <v>0</v>
      </c>
      <c r="E62" s="27">
        <v>0.59335308916571161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3098</v>
      </c>
      <c r="C64" s="18">
        <v>3556</v>
      </c>
      <c r="D64" s="19">
        <v>4113</v>
      </c>
      <c r="E64" s="27">
        <v>2.1008089945547139</v>
      </c>
      <c r="F64" s="27">
        <v>2.2114290334015334</v>
      </c>
      <c r="G64" s="28">
        <v>2.0453223135564143</v>
      </c>
    </row>
    <row r="65" spans="1:7">
      <c r="A65" s="17" t="s">
        <v>180</v>
      </c>
      <c r="B65" s="18">
        <v>288</v>
      </c>
      <c r="C65" s="18">
        <v>1426</v>
      </c>
      <c r="D65" s="19">
        <v>1396</v>
      </c>
      <c r="E65" s="27">
        <v>0.19529793106254281</v>
      </c>
      <c r="F65" s="27">
        <v>0.88681040540792655</v>
      </c>
      <c r="G65" s="28">
        <v>0.69420616331746998</v>
      </c>
    </row>
    <row r="66" spans="1:7">
      <c r="A66" s="17" t="s">
        <v>181</v>
      </c>
      <c r="B66" s="18">
        <v>1954</v>
      </c>
      <c r="C66" s="18">
        <v>1373</v>
      </c>
      <c r="D66" s="19">
        <v>1585</v>
      </c>
      <c r="E66" s="27">
        <v>1.3250422128340578</v>
      </c>
      <c r="F66" s="27">
        <v>0.85385041137803874</v>
      </c>
      <c r="G66" s="28">
        <v>0.78819252783537963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18</v>
      </c>
      <c r="E70" s="27" t="s">
        <v>168</v>
      </c>
      <c r="F70" s="27" t="s">
        <v>168</v>
      </c>
      <c r="G70" s="28">
        <v>8.9510823350390113E-3</v>
      </c>
    </row>
    <row r="71" spans="1:7">
      <c r="A71" s="17" t="s">
        <v>186</v>
      </c>
      <c r="B71" s="18">
        <v>174</v>
      </c>
      <c r="C71" s="18">
        <v>260</v>
      </c>
      <c r="D71" s="19">
        <v>326</v>
      </c>
      <c r="E71" s="27">
        <v>0.11799250001695294</v>
      </c>
      <c r="F71" s="27">
        <v>0.16169053675039335</v>
      </c>
      <c r="G71" s="28">
        <v>0.16211404673459542</v>
      </c>
    </row>
    <row r="72" spans="1:7">
      <c r="A72" s="17" t="s">
        <v>187</v>
      </c>
      <c r="B72" s="18">
        <v>720</v>
      </c>
      <c r="C72" s="18">
        <v>0</v>
      </c>
      <c r="D72" s="19">
        <v>0</v>
      </c>
      <c r="E72" s="27">
        <v>0.48824482765635702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474</v>
      </c>
      <c r="D73" s="19">
        <v>624</v>
      </c>
      <c r="E73" s="27" t="s">
        <v>168</v>
      </c>
      <c r="F73" s="27">
        <v>0.29477428622956325</v>
      </c>
      <c r="G73" s="28">
        <v>0.31030418761468576</v>
      </c>
    </row>
    <row r="74" spans="1:7" ht="13.5" thickBot="1">
      <c r="A74" s="20" t="s">
        <v>4</v>
      </c>
      <c r="B74" s="21">
        <v>147467</v>
      </c>
      <c r="C74" s="21">
        <v>160801</v>
      </c>
      <c r="D74" s="22">
        <v>201093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6">
        <v>18</v>
      </c>
    </row>
    <row r="77" spans="1:7" ht="12.75" customHeight="1">
      <c r="A77" s="26" t="s">
        <v>158</v>
      </c>
      <c r="G77" s="175"/>
    </row>
    <row r="78" spans="1:7" ht="12.75" customHeight="1"/>
    <row r="79" spans="1:7" ht="12.75" customHeight="1"/>
    <row r="82" ht="12.75" customHeight="1"/>
    <row r="83" ht="12.75" customHeight="1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3" t="s">
        <v>0</v>
      </c>
      <c r="B2" s="3"/>
      <c r="C2" s="3"/>
    </row>
    <row r="3" spans="1:3" ht="6.75" customHeight="1"/>
    <row r="4" spans="1:3" ht="15.75">
      <c r="A4" s="41" t="s">
        <v>51</v>
      </c>
    </row>
    <row r="6" spans="1:3" ht="15.75">
      <c r="A6" s="41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55"/>
    </row>
    <row r="13" spans="1:3" ht="15.75">
      <c r="A13" s="41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55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55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1"/>
      <c r="B41" s="31"/>
      <c r="C41" s="31"/>
    </row>
    <row r="42" spans="1:3" ht="15.75">
      <c r="A42" s="55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56"/>
      <c r="B51" s="56"/>
      <c r="C51" s="56"/>
    </row>
    <row r="52" spans="1:3">
      <c r="A52" s="26" t="str">
        <f>+Innhold!B54</f>
        <v>Finans Norge / Skadestatistikk</v>
      </c>
      <c r="C52" s="176">
        <f>Innhold!H46</f>
        <v>19</v>
      </c>
    </row>
    <row r="53" spans="1:3">
      <c r="A53" s="26" t="str">
        <f>+Innhold!B55</f>
        <v>Premiestatistikk skadeforsikring 3. kvartal 2015</v>
      </c>
      <c r="C53" s="175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showGridLines="0" showRowColHeaders="0" tabSelected="1" topLeftCell="A3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6</v>
      </c>
      <c r="E4" s="30"/>
      <c r="F4" s="30"/>
      <c r="G4" s="30"/>
      <c r="H4" s="30"/>
    </row>
    <row r="5" spans="1:8" ht="15.75">
      <c r="B5" s="40"/>
      <c r="C5" s="30"/>
      <c r="D5" s="30"/>
      <c r="E5" s="30"/>
      <c r="F5" s="30"/>
      <c r="G5" s="30"/>
      <c r="H5" s="30"/>
    </row>
    <row r="6" spans="1:8" ht="15.75">
      <c r="B6" s="40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7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75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47</v>
      </c>
      <c r="C17" s="31"/>
      <c r="D17" s="31"/>
      <c r="E17" s="31"/>
      <c r="F17" s="31"/>
      <c r="G17" s="31"/>
      <c r="H17" s="29"/>
    </row>
    <row r="18" spans="1:8" ht="15.75">
      <c r="B18" s="42" t="s">
        <v>23</v>
      </c>
      <c r="C18" s="31"/>
      <c r="D18" s="31"/>
      <c r="E18" s="31"/>
      <c r="F18" s="31"/>
      <c r="G18" s="31"/>
      <c r="H18" s="29"/>
    </row>
    <row r="19" spans="1:8" ht="15.75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75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5.75">
      <c r="B21" s="42"/>
      <c r="C21" s="31"/>
      <c r="D21" s="31"/>
      <c r="E21" s="31"/>
      <c r="F21" s="31"/>
      <c r="G21" s="31"/>
      <c r="H21" s="29"/>
    </row>
    <row r="22" spans="1:8" ht="15.75">
      <c r="B22" s="42" t="s">
        <v>24</v>
      </c>
      <c r="C22" s="31"/>
      <c r="D22" s="31"/>
      <c r="E22" s="31"/>
      <c r="F22" s="31"/>
      <c r="G22" s="31"/>
      <c r="H22" s="29"/>
    </row>
    <row r="23" spans="1:8" ht="15.75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75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75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75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75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75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75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75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75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75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75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75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75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75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75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75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75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75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75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75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75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75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75">
      <c r="A45" s="49"/>
      <c r="B45" s="31"/>
      <c r="C45" s="31"/>
      <c r="D45" s="31"/>
      <c r="E45" s="31"/>
      <c r="F45" s="31"/>
      <c r="G45" s="31"/>
      <c r="H45" s="29"/>
    </row>
    <row r="46" spans="1:10" ht="15.75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>
      <c r="I49" s="1" t="s">
        <v>5</v>
      </c>
    </row>
    <row r="53" spans="1:9">
      <c r="B53" s="24"/>
      <c r="C53" s="24"/>
      <c r="D53" s="24"/>
      <c r="E53" s="24"/>
      <c r="F53" s="24"/>
      <c r="G53" s="24"/>
      <c r="H53" s="24"/>
    </row>
    <row r="54" spans="1:9">
      <c r="B54" s="26" t="str">
        <f>"Finans Norge / Skadestatistikk"</f>
        <v>Finans Norge / Skadestatistikk</v>
      </c>
      <c r="G54" s="25"/>
      <c r="H54" s="174">
        <v>1</v>
      </c>
    </row>
    <row r="55" spans="1:9">
      <c r="B55" s="26" t="str">
        <f>"Premiestatistikk skadeforsikring 3. kvartal 2015"</f>
        <v>Premiestatistikk skadeforsikring 3. kvartal 2015</v>
      </c>
      <c r="G55" s="25"/>
      <c r="H55" s="17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 ht="12.75" customHeight="1">
      <c r="A63"/>
      <c r="B63"/>
      <c r="C63"/>
      <c r="D63"/>
      <c r="E63"/>
      <c r="F63"/>
      <c r="G63"/>
      <c r="H63"/>
      <c r="I63"/>
    </row>
    <row r="64" spans="1:9" ht="12.75" customHeight="1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  <row r="72" spans="1:9">
      <c r="A72"/>
      <c r="B72"/>
      <c r="C72"/>
      <c r="D72"/>
      <c r="E72"/>
      <c r="F72"/>
      <c r="G72"/>
      <c r="H72"/>
      <c r="I72"/>
    </row>
    <row r="73" spans="1:9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3" t="s">
        <v>0</v>
      </c>
    </row>
    <row r="3" spans="1:1" s="1" customFormat="1" ht="6.75" customHeight="1"/>
    <row r="4" spans="1:1" s="1" customFormat="1" ht="15.75">
      <c r="A4" s="41"/>
    </row>
    <row r="5" spans="1:1" s="1" customFormat="1" ht="15.75">
      <c r="A5" s="41" t="s">
        <v>40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1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55"/>
      <c r="E19" s="55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55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55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55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55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55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55" t="s">
        <v>69</v>
      </c>
    </row>
    <row r="49" spans="1:3" s="1" customFormat="1" ht="15.75">
      <c r="A49" s="55" t="s">
        <v>111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1" t="str">
        <f>+Innhold!B54</f>
        <v>Finans Norge / Skadestatistikk</v>
      </c>
      <c r="B52" s="62"/>
      <c r="C52" s="176">
        <f>Innhold!H9</f>
        <v>2</v>
      </c>
    </row>
    <row r="53" spans="1:3" s="1" customFormat="1" ht="12.75" customHeight="1">
      <c r="A53" s="63" t="str">
        <f>+Innhold!B55</f>
        <v>Premiestatistikk skadeforsikring 3. kvartal 2015</v>
      </c>
      <c r="B53" s="50"/>
      <c r="C53" s="174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3" t="s">
        <v>0</v>
      </c>
    </row>
    <row r="3" spans="1:12" ht="6" customHeight="1">
      <c r="A3" s="4"/>
    </row>
    <row r="4" spans="1:12" ht="15.75">
      <c r="A4" s="41" t="s">
        <v>46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82</v>
      </c>
      <c r="G6" s="5" t="s">
        <v>93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65</v>
      </c>
      <c r="G31" s="5" t="s">
        <v>109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26" t="str">
        <f>+Innhold!B54</f>
        <v>Finans Norge / Skadestatistikk</v>
      </c>
      <c r="E64" s="176">
        <f>Innhold!H12</f>
        <v>3</v>
      </c>
      <c r="G64" s="26" t="str">
        <f>+Innhold!B54</f>
        <v>Finans Norge / Skadestatistikk</v>
      </c>
      <c r="K64" s="176">
        <f>Innhold!H14</f>
        <v>4</v>
      </c>
    </row>
    <row r="65" spans="1:14">
      <c r="A65" s="26" t="str">
        <f>+Innhold!B55</f>
        <v>Premiestatistikk skadeforsikring 3. kvartal 2015</v>
      </c>
      <c r="E65" s="175"/>
      <c r="G65" s="26" t="str">
        <f>+Innhold!B55</f>
        <v>Premiestatistikk skadeforsikring 3. kvartal 2015</v>
      </c>
      <c r="K65" s="174"/>
    </row>
    <row r="69" spans="1:14">
      <c r="A69"/>
      <c r="B69" s="69"/>
    </row>
    <row r="70" spans="1:14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</row>
    <row r="71" spans="1:14">
      <c r="A71" s="191"/>
      <c r="B71" s="192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</row>
    <row r="72" spans="1:14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</row>
    <row r="73" spans="1:14">
      <c r="A73" s="193" t="s">
        <v>61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</row>
    <row r="74" spans="1:14">
      <c r="A74" s="191" t="s">
        <v>84</v>
      </c>
      <c r="B74" s="192">
        <f>+'Tab5'!G9/100</f>
        <v>0.2515072992900253</v>
      </c>
      <c r="C74" s="191">
        <v>1</v>
      </c>
      <c r="D74" s="191">
        <v>0</v>
      </c>
      <c r="E74" s="191">
        <v>0</v>
      </c>
      <c r="F74" s="191">
        <v>0</v>
      </c>
      <c r="G74" s="191"/>
      <c r="H74" s="191"/>
      <c r="I74" s="191">
        <v>0</v>
      </c>
      <c r="J74" s="190"/>
      <c r="K74" s="190"/>
      <c r="L74" s="190"/>
      <c r="M74" s="190"/>
      <c r="N74" s="190"/>
    </row>
    <row r="75" spans="1:14">
      <c r="A75" s="191" t="s">
        <v>83</v>
      </c>
      <c r="B75" s="192">
        <f>+'Tab5'!G7/100</f>
        <v>0.22113417607075386</v>
      </c>
      <c r="C75" s="191">
        <v>1</v>
      </c>
      <c r="D75" s="191">
        <v>0</v>
      </c>
      <c r="E75" s="191">
        <v>0</v>
      </c>
      <c r="F75" s="191">
        <v>0</v>
      </c>
      <c r="G75" s="191"/>
      <c r="H75" s="191"/>
      <c r="I75" s="191">
        <v>0</v>
      </c>
      <c r="J75" s="190"/>
      <c r="K75" s="190"/>
      <c r="L75" s="190"/>
      <c r="M75" s="190"/>
      <c r="N75" s="190"/>
    </row>
    <row r="76" spans="1:14">
      <c r="A76" s="191" t="s">
        <v>86</v>
      </c>
      <c r="B76" s="192">
        <f>+'Tab5'!G10/100</f>
        <v>0.13525733950779542</v>
      </c>
      <c r="C76" s="191">
        <v>1</v>
      </c>
      <c r="D76" s="191">
        <v>0</v>
      </c>
      <c r="E76" s="191">
        <v>0</v>
      </c>
      <c r="F76" s="191">
        <v>0</v>
      </c>
      <c r="G76" s="191"/>
      <c r="H76" s="191"/>
      <c r="I76" s="191">
        <v>0</v>
      </c>
      <c r="J76" s="190"/>
      <c r="K76" s="190"/>
      <c r="L76" s="190"/>
      <c r="M76" s="190"/>
      <c r="N76" s="190"/>
    </row>
    <row r="77" spans="1:14">
      <c r="A77" s="191" t="s">
        <v>52</v>
      </c>
      <c r="B77" s="192">
        <f>+'Tab5'!G11/100</f>
        <v>0.10021968984951878</v>
      </c>
      <c r="C77" s="191">
        <v>1</v>
      </c>
      <c r="D77" s="191">
        <v>0</v>
      </c>
      <c r="E77" s="191">
        <v>0</v>
      </c>
      <c r="F77" s="191">
        <v>0</v>
      </c>
      <c r="G77" s="191"/>
      <c r="H77" s="191"/>
      <c r="I77" s="191">
        <v>0</v>
      </c>
      <c r="J77" s="190"/>
      <c r="K77" s="190"/>
      <c r="L77" s="190"/>
      <c r="M77" s="190"/>
      <c r="N77" s="190"/>
    </row>
    <row r="78" spans="1:14">
      <c r="A78" s="191" t="s">
        <v>22</v>
      </c>
      <c r="B78" s="192">
        <f>1-SUM(B74:B77)</f>
        <v>0.29188149528190666</v>
      </c>
      <c r="C78" s="191">
        <v>1</v>
      </c>
      <c r="D78" s="191">
        <v>0</v>
      </c>
      <c r="E78" s="191">
        <v>0</v>
      </c>
      <c r="F78" s="191">
        <v>0</v>
      </c>
      <c r="G78" s="191"/>
      <c r="H78" s="191"/>
      <c r="I78" s="191">
        <v>0</v>
      </c>
      <c r="J78" s="190"/>
      <c r="K78" s="190"/>
      <c r="L78" s="190"/>
      <c r="M78" s="190"/>
      <c r="N78" s="190"/>
    </row>
    <row r="79" spans="1:14">
      <c r="A79" s="190"/>
      <c r="B79" s="190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</row>
    <row r="80" spans="1:14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</row>
    <row r="81" spans="1:17">
      <c r="A81" s="193" t="s">
        <v>64</v>
      </c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</row>
    <row r="82" spans="1:17">
      <c r="A82" s="191" t="s">
        <v>53</v>
      </c>
      <c r="B82" s="191">
        <f>+'Tab3'!F26/1000</f>
        <v>10601.458000000001</v>
      </c>
      <c r="C82" s="191">
        <f>+'Tab3'!G26/1000</f>
        <v>11002.656000000001</v>
      </c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</row>
    <row r="83" spans="1:17">
      <c r="A83" s="191"/>
      <c r="B83" s="194" t="str">
        <f>Dato_1årsiden</f>
        <v>30.09.2014</v>
      </c>
      <c r="C83" s="194" t="str">
        <f>Dato_nå</f>
        <v>30.09.2015</v>
      </c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</row>
    <row r="84" spans="1:17">
      <c r="A84" s="191" t="s">
        <v>19</v>
      </c>
      <c r="B84" s="195">
        <f>+'Tab3'!F22/1000</f>
        <v>2037.962</v>
      </c>
      <c r="C84" s="195">
        <f>+'Tab3'!G22/1000</f>
        <v>2140.9830000000002</v>
      </c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</row>
    <row r="85" spans="1:17">
      <c r="A85" s="191" t="s">
        <v>56</v>
      </c>
      <c r="B85" s="195">
        <f>+'Tab3'!F23/1000</f>
        <v>6812.4120000000003</v>
      </c>
      <c r="C85" s="195">
        <f>+'Tab3'!G23/1000</f>
        <v>7010.1729999999998</v>
      </c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</row>
    <row r="86" spans="1:17">
      <c r="A86" s="191" t="s">
        <v>57</v>
      </c>
      <c r="B86" s="195">
        <f>'Tab3'!F26/1000-B84-B85</f>
        <v>1751.0840000000007</v>
      </c>
      <c r="C86" s="195">
        <f>'Tab3'!G26/1000-C84-C85</f>
        <v>1851.5000000000009</v>
      </c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</row>
    <row r="87" spans="1:17">
      <c r="A87" s="191" t="s">
        <v>87</v>
      </c>
      <c r="B87" s="195">
        <f>+'Tab3'!J26/1000</f>
        <v>7842.9129999999996</v>
      </c>
      <c r="C87" s="195">
        <f>+'Tab3'!K26/1000</f>
        <v>7867.2550000000001</v>
      </c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</row>
    <row r="88" spans="1:17">
      <c r="A88" s="191" t="s">
        <v>54</v>
      </c>
      <c r="B88" s="195">
        <f>'Tab3'!F30/1000+'Tab3'!J30/1000</f>
        <v>1146.9480000000001</v>
      </c>
      <c r="C88" s="195">
        <f>'Tab3'!G30/1000+'Tab3'!K30/1000</f>
        <v>1157.1990000000001</v>
      </c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</row>
    <row r="89" spans="1:17">
      <c r="A89" s="191" t="s">
        <v>55</v>
      </c>
      <c r="B89" s="195">
        <f>+'Tab3'!J31/1000</f>
        <v>2669.25</v>
      </c>
      <c r="C89" s="195">
        <f>+'Tab3'!K31/1000</f>
        <v>2543.9760000000001</v>
      </c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</row>
    <row r="90" spans="1:17">
      <c r="A90" s="191" t="s">
        <v>26</v>
      </c>
      <c r="B90" s="195">
        <f>+'Tab3'!F41/1000</f>
        <v>2947.9589999999998</v>
      </c>
      <c r="C90" s="195">
        <f>+'Tab3'!G41/1000</f>
        <v>3085.02</v>
      </c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</row>
    <row r="91" spans="1:17">
      <c r="A91" s="191" t="s">
        <v>27</v>
      </c>
      <c r="B91" s="195">
        <f>+'Tab3'!J42/1000</f>
        <v>1715.605</v>
      </c>
      <c r="C91" s="195">
        <f>+'Tab3'!K42/1000</f>
        <v>1771.4929999999999</v>
      </c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</row>
    <row r="92" spans="1:17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</row>
    <row r="93" spans="1:17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</row>
    <row r="94" spans="1:17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</row>
    <row r="95" spans="1:17">
      <c r="A95" s="193" t="s">
        <v>63</v>
      </c>
      <c r="B95" s="190"/>
      <c r="C95" s="190"/>
      <c r="D95" s="190"/>
      <c r="E95" s="190"/>
      <c r="F95" s="190"/>
      <c r="G95" s="196" t="s">
        <v>81</v>
      </c>
      <c r="H95" s="190"/>
      <c r="I95" s="190"/>
      <c r="J95" s="190"/>
      <c r="K95" s="190"/>
      <c r="L95" s="190"/>
      <c r="M95" s="190"/>
      <c r="N95" s="190"/>
    </row>
    <row r="96" spans="1:17">
      <c r="A96" s="191"/>
      <c r="B96" s="197">
        <v>41274</v>
      </c>
      <c r="C96" s="197">
        <v>41639</v>
      </c>
      <c r="D96" s="197">
        <v>42004</v>
      </c>
      <c r="E96" s="197" t="str">
        <f>G96</f>
        <v>30.09.2015</v>
      </c>
      <c r="F96" s="197"/>
      <c r="G96" s="197" t="str">
        <f>C83</f>
        <v>30.09.2015</v>
      </c>
      <c r="H96" s="197"/>
      <c r="I96" s="197"/>
      <c r="J96" s="198"/>
      <c r="K96" s="197"/>
      <c r="L96" s="197"/>
      <c r="M96" s="197"/>
      <c r="N96" s="197"/>
      <c r="O96" s="67"/>
      <c r="P96" s="67"/>
      <c r="Q96" s="67"/>
    </row>
    <row r="97" spans="1:17">
      <c r="A97" s="191"/>
      <c r="B97" s="192">
        <f>B98/B101</f>
        <v>0.39034587046260438</v>
      </c>
      <c r="C97" s="192">
        <f>C98/C101</f>
        <v>0.38951795038542858</v>
      </c>
      <c r="D97" s="192">
        <f>D98/D101</f>
        <v>0.38367106973506798</v>
      </c>
      <c r="E97" s="192">
        <f>E98/E101</f>
        <v>0.3846247950645289</v>
      </c>
      <c r="F97" s="192"/>
      <c r="G97" s="192">
        <f>G98/G101</f>
        <v>0.3846247950645289</v>
      </c>
      <c r="H97" s="192"/>
      <c r="I97" s="192"/>
      <c r="J97" s="192"/>
      <c r="K97" s="192"/>
      <c r="L97" s="192"/>
      <c r="M97" s="192"/>
      <c r="N97" s="192"/>
      <c r="O97" s="69"/>
      <c r="P97" s="69"/>
      <c r="Q97" s="69"/>
    </row>
    <row r="98" spans="1:17">
      <c r="A98" s="191" t="s">
        <v>60</v>
      </c>
      <c r="B98" s="199">
        <v>7457.5519999999997</v>
      </c>
      <c r="C98" s="199">
        <v>7709.8919999999998</v>
      </c>
      <c r="D98" s="199">
        <v>7884.6679999999997</v>
      </c>
      <c r="E98" s="199">
        <f>G98</f>
        <v>7963.7709999999997</v>
      </c>
      <c r="F98" s="191"/>
      <c r="G98" s="191">
        <f>('Tab3'!G19+'Tab3'!K19)/1000</f>
        <v>7963.7709999999997</v>
      </c>
      <c r="H98" s="191"/>
      <c r="I98" s="191"/>
      <c r="J98" s="191"/>
      <c r="K98" s="191"/>
      <c r="L98" s="191"/>
      <c r="M98" s="191"/>
      <c r="N98" s="191"/>
      <c r="O98"/>
      <c r="P98"/>
      <c r="Q98"/>
    </row>
    <row r="99" spans="1:17">
      <c r="A99" s="191" t="s">
        <v>59</v>
      </c>
      <c r="B99" s="199">
        <f>B101-B98</f>
        <v>11647.433000000001</v>
      </c>
      <c r="C99" s="199">
        <f>C101-C98</f>
        <v>12083.527000000002</v>
      </c>
      <c r="D99" s="199">
        <f>D101-D98</f>
        <v>12665.925000000001</v>
      </c>
      <c r="E99" s="199">
        <f>E101-E98</f>
        <v>12741.526999999998</v>
      </c>
      <c r="F99" s="191"/>
      <c r="G99" s="191">
        <f>G101-G98</f>
        <v>12741.526999999998</v>
      </c>
      <c r="H99" s="191"/>
      <c r="I99" s="191"/>
      <c r="J99" s="191"/>
      <c r="K99" s="191"/>
      <c r="L99" s="191"/>
      <c r="M99" s="191"/>
      <c r="N99" s="191"/>
      <c r="O99"/>
      <c r="P99"/>
      <c r="Q99"/>
    </row>
    <row r="100" spans="1:17">
      <c r="A100" s="191"/>
      <c r="B100" s="199"/>
      <c r="C100" s="199"/>
      <c r="D100" s="199"/>
      <c r="E100" s="199"/>
      <c r="F100" s="191"/>
      <c r="G100" s="191"/>
      <c r="H100" s="191"/>
      <c r="I100" s="191"/>
      <c r="J100" s="191"/>
      <c r="K100" s="191"/>
      <c r="L100" s="191"/>
      <c r="M100" s="190"/>
      <c r="N100" s="190"/>
    </row>
    <row r="101" spans="1:17">
      <c r="A101" s="191" t="s">
        <v>58</v>
      </c>
      <c r="B101" s="199">
        <v>19104.985000000001</v>
      </c>
      <c r="C101" s="199">
        <v>19793.419000000002</v>
      </c>
      <c r="D101" s="199">
        <v>20550.593000000001</v>
      </c>
      <c r="E101" s="199">
        <f>G101</f>
        <v>20705.297999999999</v>
      </c>
      <c r="F101" s="191"/>
      <c r="G101" s="191">
        <f>('Tab3'!G12+'Tab3'!K12)/1000</f>
        <v>20705.297999999999</v>
      </c>
      <c r="H101" s="191"/>
      <c r="I101" s="191"/>
      <c r="J101" s="191"/>
      <c r="K101" s="191"/>
      <c r="L101" s="191"/>
      <c r="M101" s="191"/>
      <c r="N101" s="191"/>
      <c r="O101"/>
      <c r="P101"/>
      <c r="Q101"/>
    </row>
    <row r="102" spans="1:17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</row>
    <row r="103" spans="1:17">
      <c r="A103" s="190"/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</row>
    <row r="104" spans="1:17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</row>
    <row r="105" spans="1:17">
      <c r="A105" s="193" t="s">
        <v>62</v>
      </c>
      <c r="B105" s="190"/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</row>
    <row r="106" spans="1:17">
      <c r="A106" s="190" t="s">
        <v>53</v>
      </c>
      <c r="B106" s="200">
        <f>'Tab3'!G48</f>
        <v>34817978</v>
      </c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</row>
    <row r="107" spans="1:17">
      <c r="A107" s="190" t="s">
        <v>87</v>
      </c>
      <c r="B107" s="200">
        <f>'Tab3'!K48</f>
        <v>20972037</v>
      </c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</row>
    <row r="108" spans="1:17">
      <c r="A108" s="190"/>
      <c r="B108" s="190"/>
      <c r="C108" s="190"/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</row>
    <row r="109" spans="1:17">
      <c r="A109" s="190"/>
      <c r="B109" s="190"/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</row>
    <row r="110" spans="1:17">
      <c r="A110" s="190"/>
      <c r="B110" s="190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</row>
    <row r="111" spans="1:17">
      <c r="A111" s="190"/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</row>
    <row r="112" spans="1:17">
      <c r="A112" s="201"/>
      <c r="B112" s="191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</row>
    <row r="113" spans="1:2">
      <c r="A113" s="68"/>
      <c r="B113"/>
    </row>
    <row r="114" spans="1:2">
      <c r="A114" s="68"/>
      <c r="B114"/>
    </row>
    <row r="115" spans="1:2">
      <c r="A115" s="68"/>
      <c r="B115"/>
    </row>
    <row r="116" spans="1:2">
      <c r="A116" s="68"/>
      <c r="B116"/>
    </row>
    <row r="117" spans="1:2">
      <c r="A117" s="68"/>
      <c r="B117"/>
    </row>
    <row r="118" spans="1:2">
      <c r="A118" s="68"/>
      <c r="B118"/>
    </row>
    <row r="119" spans="1:2">
      <c r="A119" s="68"/>
      <c r="B119"/>
    </row>
    <row r="120" spans="1:2">
      <c r="A120" s="68"/>
      <c r="B120"/>
    </row>
    <row r="121" spans="1:2">
      <c r="A121" s="68"/>
      <c r="B121"/>
    </row>
    <row r="122" spans="1:2">
      <c r="A122" s="68"/>
      <c r="B122"/>
    </row>
    <row r="123" spans="1:2">
      <c r="A123" s="68"/>
      <c r="B123"/>
    </row>
    <row r="124" spans="1:2">
      <c r="A124" s="68"/>
      <c r="B124"/>
    </row>
    <row r="125" spans="1:2">
      <c r="A125" s="68"/>
      <c r="B125"/>
    </row>
    <row r="126" spans="1:2">
      <c r="A126" s="68"/>
      <c r="B126"/>
    </row>
    <row r="127" spans="1:2">
      <c r="A127" s="68"/>
      <c r="B127"/>
    </row>
    <row r="128" spans="1:2">
      <c r="A128" s="68"/>
      <c r="B128"/>
    </row>
    <row r="129" spans="1:2">
      <c r="A129" s="68"/>
      <c r="B129"/>
    </row>
    <row r="130" spans="1:2">
      <c r="A130" s="68"/>
      <c r="B130"/>
    </row>
    <row r="131" spans="1:2">
      <c r="A131" s="68"/>
      <c r="B131"/>
    </row>
    <row r="132" spans="1:2">
      <c r="A132" s="68"/>
      <c r="B132"/>
    </row>
    <row r="133" spans="1:2">
      <c r="A133" s="68"/>
      <c r="B133"/>
    </row>
    <row r="134" spans="1:2">
      <c r="A134" s="68"/>
      <c r="B134"/>
    </row>
    <row r="135" spans="1:2">
      <c r="A135" s="68"/>
      <c r="B135"/>
    </row>
    <row r="136" spans="1:2">
      <c r="A136" s="68"/>
      <c r="B136"/>
    </row>
    <row r="137" spans="1:2">
      <c r="A137" s="68"/>
      <c r="B137"/>
    </row>
    <row r="138" spans="1:2">
      <c r="A138" s="68"/>
      <c r="B138"/>
    </row>
    <row r="139" spans="1:2">
      <c r="A139" s="68"/>
      <c r="B139"/>
    </row>
    <row r="140" spans="1:2">
      <c r="A140" s="68"/>
      <c r="B140"/>
    </row>
    <row r="141" spans="1:2">
      <c r="A141" s="68"/>
      <c r="B141"/>
    </row>
    <row r="142" spans="1:2">
      <c r="A142" s="68"/>
      <c r="B142"/>
    </row>
    <row r="143" spans="1:2">
      <c r="A143" s="68"/>
      <c r="B143"/>
    </row>
    <row r="144" spans="1:2">
      <c r="A144" s="68"/>
      <c r="B144"/>
    </row>
    <row r="145" spans="1:2">
      <c r="A145" s="68"/>
      <c r="B145"/>
    </row>
    <row r="146" spans="1:2">
      <c r="A146" s="68"/>
      <c r="B146"/>
    </row>
    <row r="147" spans="1:2">
      <c r="A147" s="68"/>
      <c r="B147"/>
    </row>
    <row r="148" spans="1:2">
      <c r="A148" s="68"/>
      <c r="B148"/>
    </row>
    <row r="149" spans="1:2">
      <c r="A149" s="68"/>
      <c r="B149"/>
    </row>
    <row r="150" spans="1:2">
      <c r="A150" s="68"/>
      <c r="B150"/>
    </row>
    <row r="151" spans="1:2">
      <c r="A151" s="68"/>
      <c r="B151"/>
    </row>
    <row r="152" spans="1:2">
      <c r="A152" s="68"/>
      <c r="B152"/>
    </row>
    <row r="153" spans="1:2">
      <c r="A153" s="68"/>
      <c r="B153"/>
    </row>
    <row r="154" spans="1:2">
      <c r="A154" s="68"/>
      <c r="B154"/>
    </row>
    <row r="155" spans="1:2">
      <c r="A155" s="68"/>
      <c r="B155"/>
    </row>
    <row r="156" spans="1:2">
      <c r="A156" s="71"/>
      <c r="B156"/>
    </row>
    <row r="157" spans="1:2">
      <c r="A157" s="68"/>
      <c r="B157"/>
    </row>
    <row r="158" spans="1:2">
      <c r="A158" s="71"/>
      <c r="B158"/>
    </row>
    <row r="159" spans="1:2">
      <c r="A159" s="71"/>
      <c r="B159"/>
    </row>
    <row r="160" spans="1:2">
      <c r="A160" s="71"/>
      <c r="B160"/>
    </row>
    <row r="161" spans="1:2">
      <c r="A161" s="71"/>
      <c r="B161"/>
    </row>
    <row r="162" spans="1:2">
      <c r="A162" s="71"/>
      <c r="B162"/>
    </row>
    <row r="163" spans="1:2">
      <c r="A163" s="75"/>
      <c r="B163"/>
    </row>
    <row r="164" spans="1:2">
      <c r="A164" s="75"/>
      <c r="B164"/>
    </row>
    <row r="165" spans="1:2">
      <c r="A165" s="75"/>
      <c r="B165"/>
    </row>
    <row r="166" spans="1:2">
      <c r="A166" s="75"/>
      <c r="B166"/>
    </row>
    <row r="167" spans="1:2">
      <c r="A167" s="75"/>
      <c r="B167"/>
    </row>
    <row r="168" spans="1:2">
      <c r="A168" s="75"/>
      <c r="B168"/>
    </row>
    <row r="169" spans="1:2">
      <c r="A169" s="75"/>
      <c r="B169"/>
    </row>
    <row r="170" spans="1:2">
      <c r="A170" s="75"/>
      <c r="B170"/>
    </row>
    <row r="171" spans="1:2">
      <c r="A171" s="75"/>
      <c r="B171"/>
    </row>
    <row r="172" spans="1:2">
      <c r="A172" s="75"/>
      <c r="B172"/>
    </row>
    <row r="173" spans="1:2">
      <c r="A173" s="75"/>
      <c r="B173"/>
    </row>
    <row r="174" spans="1:2">
      <c r="A174" s="75"/>
      <c r="B174"/>
    </row>
    <row r="175" spans="1:2">
      <c r="A175" s="75"/>
      <c r="B175"/>
    </row>
    <row r="176" spans="1:2">
      <c r="A176" s="75"/>
      <c r="B176"/>
    </row>
    <row r="177" spans="1:3">
      <c r="A177" s="75"/>
      <c r="B177"/>
    </row>
    <row r="178" spans="1:3">
      <c r="A178" s="75"/>
      <c r="B178"/>
    </row>
    <row r="179" spans="1:3">
      <c r="A179" s="75"/>
      <c r="B179"/>
    </row>
    <row r="180" spans="1:3">
      <c r="A180" s="75"/>
      <c r="B180"/>
    </row>
    <row r="181" spans="1:3">
      <c r="A181" s="75"/>
      <c r="B181"/>
      <c r="C181"/>
    </row>
    <row r="182" spans="1:3">
      <c r="A182" s="75"/>
      <c r="B182"/>
    </row>
    <row r="183" spans="1:3">
      <c r="A183" s="75"/>
      <c r="B183"/>
    </row>
    <row r="184" spans="1:3">
      <c r="A184" s="75"/>
      <c r="B184"/>
    </row>
    <row r="185" spans="1:3">
      <c r="A185" s="75"/>
      <c r="B185"/>
    </row>
    <row r="186" spans="1:3">
      <c r="A186" s="75"/>
      <c r="B186"/>
    </row>
    <row r="187" spans="1:3">
      <c r="A187" s="75"/>
      <c r="B187"/>
    </row>
    <row r="188" spans="1:3">
      <c r="A188" s="75"/>
      <c r="B188"/>
    </row>
    <row r="189" spans="1:3">
      <c r="A189" s="75"/>
      <c r="B189"/>
    </row>
    <row r="190" spans="1:3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/>
    <row r="2" spans="1:12">
      <c r="A2" s="73" t="s">
        <v>0</v>
      </c>
      <c r="B2" s="3"/>
      <c r="C2" s="3"/>
      <c r="F2" s="3"/>
      <c r="G2" s="3"/>
      <c r="J2" s="3"/>
      <c r="K2" s="3"/>
    </row>
    <row r="3" spans="1:12" ht="6" customHeight="1">
      <c r="A3" s="4"/>
      <c r="B3" s="3"/>
      <c r="C3" s="3"/>
      <c r="F3" s="3"/>
      <c r="G3" s="3"/>
      <c r="J3" s="3"/>
      <c r="K3" s="3"/>
    </row>
    <row r="4" spans="1:12" ht="16.5" thickBot="1">
      <c r="A4" s="5" t="s">
        <v>48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79" t="s">
        <v>1</v>
      </c>
      <c r="C5" s="178"/>
      <c r="D5" s="36" t="s">
        <v>11</v>
      </c>
      <c r="F5" s="177" t="s">
        <v>1</v>
      </c>
      <c r="G5" s="178"/>
      <c r="H5" s="36" t="s">
        <v>11</v>
      </c>
      <c r="J5" s="177" t="s">
        <v>1</v>
      </c>
      <c r="K5" s="178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65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57"/>
      <c r="C7" s="27"/>
      <c r="D7" s="35"/>
      <c r="F7" s="113"/>
      <c r="G7" s="27"/>
      <c r="H7" s="35"/>
      <c r="J7" s="113"/>
      <c r="K7" s="27"/>
      <c r="L7" s="35"/>
    </row>
    <row r="8" spans="1:12">
      <c r="A8" s="47" t="s">
        <v>14</v>
      </c>
      <c r="B8" s="58">
        <v>17046553</v>
      </c>
      <c r="C8" s="58">
        <v>17178991</v>
      </c>
      <c r="D8" s="80">
        <v>0.77691953323349305</v>
      </c>
      <c r="F8" s="110">
        <v>14692088</v>
      </c>
      <c r="G8" s="58">
        <v>14845109</v>
      </c>
      <c r="H8" s="80">
        <v>1.0415197622012611</v>
      </c>
      <c r="J8" s="110">
        <v>2354465</v>
      </c>
      <c r="K8" s="58">
        <v>2333882</v>
      </c>
      <c r="L8" s="80">
        <v>-0.87421133888165681</v>
      </c>
    </row>
    <row r="9" spans="1:12">
      <c r="A9" s="47" t="s">
        <v>15</v>
      </c>
      <c r="B9" s="58">
        <v>1315672</v>
      </c>
      <c r="C9" s="58">
        <v>1276290</v>
      </c>
      <c r="D9" s="80">
        <v>-2.9932992417563038</v>
      </c>
      <c r="F9" s="110">
        <v>65754</v>
      </c>
      <c r="G9" s="58">
        <v>70084</v>
      </c>
      <c r="H9" s="80">
        <v>6.5851507132645919</v>
      </c>
      <c r="J9" s="110">
        <v>1249918</v>
      </c>
      <c r="K9" s="58">
        <v>1206206</v>
      </c>
      <c r="L9" s="80">
        <v>-3.4971894156256651</v>
      </c>
    </row>
    <row r="10" spans="1:12">
      <c r="A10" s="47" t="s">
        <v>16</v>
      </c>
      <c r="B10" s="58">
        <v>598572</v>
      </c>
      <c r="C10" s="58">
        <v>628277</v>
      </c>
      <c r="D10" s="80">
        <v>4.9626444270697592</v>
      </c>
      <c r="F10" s="110">
        <v>583603</v>
      </c>
      <c r="G10" s="58">
        <v>611899</v>
      </c>
      <c r="H10" s="80">
        <v>4.8485014641802735</v>
      </c>
      <c r="J10" s="110">
        <v>14969</v>
      </c>
      <c r="K10" s="58">
        <v>16378</v>
      </c>
      <c r="L10" s="80">
        <v>9.4127864252789095</v>
      </c>
    </row>
    <row r="11" spans="1:12">
      <c r="A11" s="47" t="s">
        <v>17</v>
      </c>
      <c r="B11" s="58">
        <v>988758</v>
      </c>
      <c r="C11" s="58">
        <v>1013792</v>
      </c>
      <c r="D11" s="80">
        <v>2.5318632061636923</v>
      </c>
      <c r="F11" s="110">
        <v>61227</v>
      </c>
      <c r="G11" s="58">
        <v>67350</v>
      </c>
      <c r="H11" s="80">
        <v>10.000489979910824</v>
      </c>
      <c r="J11" s="110">
        <v>927531</v>
      </c>
      <c r="K11" s="58">
        <v>946442</v>
      </c>
      <c r="L11" s="80">
        <v>2.0388536879090835</v>
      </c>
    </row>
    <row r="12" spans="1:12">
      <c r="A12" s="46" t="s">
        <v>108</v>
      </c>
      <c r="B12" s="59">
        <v>20537421</v>
      </c>
      <c r="C12" s="59">
        <v>20705298</v>
      </c>
      <c r="D12" s="81">
        <v>0.81742006457383332</v>
      </c>
      <c r="F12" s="111">
        <v>15810412</v>
      </c>
      <c r="G12" s="59">
        <v>16000294</v>
      </c>
      <c r="H12" s="81">
        <v>1.2009933706977403</v>
      </c>
      <c r="J12" s="111">
        <v>4727009</v>
      </c>
      <c r="K12" s="59">
        <v>4705004</v>
      </c>
      <c r="L12" s="81">
        <v>-0.46551635505665423</v>
      </c>
    </row>
    <row r="13" spans="1:12">
      <c r="A13" s="47"/>
      <c r="B13" s="59"/>
      <c r="C13" s="39"/>
      <c r="D13" s="38"/>
      <c r="F13" s="111"/>
      <c r="G13" s="39"/>
      <c r="H13" s="38"/>
      <c r="J13" s="111"/>
      <c r="K13" s="39"/>
      <c r="L13" s="38"/>
    </row>
    <row r="14" spans="1:12">
      <c r="A14" s="120" t="s">
        <v>18</v>
      </c>
      <c r="B14" s="59"/>
      <c r="C14" s="39"/>
      <c r="D14" s="38"/>
      <c r="F14" s="111"/>
      <c r="G14" s="39"/>
      <c r="H14" s="38"/>
      <c r="J14" s="111"/>
      <c r="K14" s="39"/>
      <c r="L14" s="38"/>
    </row>
    <row r="15" spans="1:12">
      <c r="A15" s="47" t="s">
        <v>14</v>
      </c>
      <c r="B15" s="58">
        <v>6720822</v>
      </c>
      <c r="C15" s="58">
        <v>6748265</v>
      </c>
      <c r="D15" s="80">
        <v>0.40832802892265263</v>
      </c>
      <c r="F15" s="110">
        <v>5801941</v>
      </c>
      <c r="G15" s="58">
        <v>5849167</v>
      </c>
      <c r="H15" s="80">
        <v>0.81396898038087595</v>
      </c>
      <c r="J15" s="110">
        <v>918881</v>
      </c>
      <c r="K15" s="58">
        <v>899098</v>
      </c>
      <c r="L15" s="80">
        <v>-2.1529447229837162</v>
      </c>
    </row>
    <row r="16" spans="1:12">
      <c r="A16" s="47" t="s">
        <v>15</v>
      </c>
      <c r="B16" s="58">
        <v>476228</v>
      </c>
      <c r="C16" s="58">
        <v>461005</v>
      </c>
      <c r="D16" s="80">
        <v>-3.1965781096449599</v>
      </c>
      <c r="F16" s="110">
        <v>19490</v>
      </c>
      <c r="G16" s="58">
        <v>17054</v>
      </c>
      <c r="H16" s="80">
        <v>-12.498717290918419</v>
      </c>
      <c r="J16" s="110">
        <v>456738</v>
      </c>
      <c r="K16" s="58">
        <v>443951</v>
      </c>
      <c r="L16" s="80">
        <v>-2.7996356773467501</v>
      </c>
    </row>
    <row r="17" spans="1:12">
      <c r="A17" s="47" t="s">
        <v>16</v>
      </c>
      <c r="B17" s="58">
        <v>292370</v>
      </c>
      <c r="C17" s="58">
        <v>304489</v>
      </c>
      <c r="D17" s="80">
        <v>4.1450901255258747</v>
      </c>
      <c r="F17" s="110">
        <v>287696</v>
      </c>
      <c r="G17" s="58">
        <v>297517</v>
      </c>
      <c r="H17" s="80">
        <v>3.4136727656971249</v>
      </c>
      <c r="J17" s="110">
        <v>4674</v>
      </c>
      <c r="K17" s="58">
        <v>6972</v>
      </c>
      <c r="L17" s="80">
        <v>49.165596919127083</v>
      </c>
    </row>
    <row r="18" spans="1:12">
      <c r="A18" s="47" t="s">
        <v>17</v>
      </c>
      <c r="B18" s="58">
        <v>406993</v>
      </c>
      <c r="C18" s="58">
        <v>318691</v>
      </c>
      <c r="D18" s="80">
        <v>-21.696196249075538</v>
      </c>
      <c r="F18" s="110">
        <v>30493</v>
      </c>
      <c r="G18" s="58">
        <v>32704</v>
      </c>
      <c r="H18" s="80">
        <v>7.2508444561046801</v>
      </c>
      <c r="J18" s="110">
        <v>376500</v>
      </c>
      <c r="K18" s="58">
        <v>285987</v>
      </c>
      <c r="L18" s="80">
        <v>-24.040637450199203</v>
      </c>
    </row>
    <row r="19" spans="1:12">
      <c r="A19" s="46" t="s">
        <v>4</v>
      </c>
      <c r="B19" s="59">
        <v>8018560</v>
      </c>
      <c r="C19" s="59">
        <v>7963771</v>
      </c>
      <c r="D19" s="81">
        <v>-0.68327729667172166</v>
      </c>
      <c r="F19" s="111">
        <v>6216824</v>
      </c>
      <c r="G19" s="59">
        <v>6277503</v>
      </c>
      <c r="H19" s="81">
        <v>0.97604500304335462</v>
      </c>
      <c r="J19" s="111">
        <v>1801736</v>
      </c>
      <c r="K19" s="59">
        <v>1686268</v>
      </c>
      <c r="L19" s="81">
        <v>-6.4087080460178409</v>
      </c>
    </row>
    <row r="20" spans="1:12">
      <c r="A20" s="46"/>
      <c r="B20" s="58"/>
      <c r="C20" s="27"/>
      <c r="D20" s="35"/>
      <c r="F20" s="110"/>
      <c r="G20" s="27"/>
      <c r="H20" s="35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39"/>
      <c r="H21" s="38"/>
      <c r="J21" s="111"/>
      <c r="K21" s="39"/>
      <c r="L21" s="38"/>
    </row>
    <row r="22" spans="1:12">
      <c r="A22" s="47" t="s">
        <v>19</v>
      </c>
      <c r="B22" s="58">
        <v>2037962</v>
      </c>
      <c r="C22" s="58">
        <v>2140983</v>
      </c>
      <c r="D22" s="80">
        <v>5.0550991627910626</v>
      </c>
      <c r="F22" s="110">
        <v>2037962</v>
      </c>
      <c r="G22" s="58">
        <v>2140983</v>
      </c>
      <c r="H22" s="80">
        <v>5.0550991627910626</v>
      </c>
      <c r="J22" s="110"/>
      <c r="K22" s="58"/>
      <c r="L22" s="80"/>
    </row>
    <row r="23" spans="1:12">
      <c r="A23" s="47" t="s">
        <v>20</v>
      </c>
      <c r="B23" s="58">
        <v>6812412</v>
      </c>
      <c r="C23" s="58">
        <v>7010173</v>
      </c>
      <c r="D23" s="80">
        <v>2.9029512601410485</v>
      </c>
      <c r="F23" s="110">
        <v>6812412</v>
      </c>
      <c r="G23" s="58">
        <v>7010173</v>
      </c>
      <c r="H23" s="80">
        <v>2.9029512601410485</v>
      </c>
      <c r="J23" s="110"/>
      <c r="K23" s="58"/>
      <c r="L23" s="80"/>
    </row>
    <row r="24" spans="1:12">
      <c r="A24" s="47" t="s">
        <v>21</v>
      </c>
      <c r="B24" s="58">
        <v>1229022</v>
      </c>
      <c r="C24" s="58">
        <v>1283708</v>
      </c>
      <c r="D24" s="80">
        <v>4.4495541983788733</v>
      </c>
      <c r="F24" s="110">
        <v>1229022</v>
      </c>
      <c r="G24" s="58">
        <v>1283708</v>
      </c>
      <c r="H24" s="80">
        <v>4.4495541983788733</v>
      </c>
      <c r="J24" s="110"/>
      <c r="K24" s="58"/>
      <c r="L24" s="80"/>
    </row>
    <row r="25" spans="1:12">
      <c r="A25" s="47" t="s">
        <v>98</v>
      </c>
      <c r="B25" s="58">
        <v>1073141</v>
      </c>
      <c r="C25" s="58">
        <v>0</v>
      </c>
      <c r="D25" s="80">
        <v>0</v>
      </c>
      <c r="F25" s="110"/>
      <c r="G25" s="58"/>
      <c r="H25" s="80"/>
      <c r="J25" s="110">
        <v>1073141</v>
      </c>
      <c r="K25" s="58">
        <v>0</v>
      </c>
      <c r="L25" s="80">
        <v>0</v>
      </c>
    </row>
    <row r="26" spans="1:12">
      <c r="A26" s="46" t="s">
        <v>104</v>
      </c>
      <c r="B26" s="59">
        <v>18444371</v>
      </c>
      <c r="C26" s="59">
        <v>18869911</v>
      </c>
      <c r="D26" s="81">
        <v>2.3071537652327638</v>
      </c>
      <c r="F26" s="111">
        <v>10601458</v>
      </c>
      <c r="G26" s="59">
        <v>11002656</v>
      </c>
      <c r="H26" s="81">
        <v>3.7843662635837449</v>
      </c>
      <c r="J26" s="111">
        <v>7842913</v>
      </c>
      <c r="K26" s="59">
        <v>7867255</v>
      </c>
      <c r="L26" s="81">
        <v>0.31036937423633287</v>
      </c>
    </row>
    <row r="27" spans="1:12">
      <c r="A27" s="46"/>
      <c r="B27" s="58"/>
      <c r="C27" s="27"/>
      <c r="D27" s="35"/>
      <c r="F27" s="110"/>
      <c r="G27" s="27"/>
      <c r="H27" s="35"/>
      <c r="J27" s="110"/>
      <c r="K27" s="27"/>
      <c r="L27" s="35"/>
    </row>
    <row r="28" spans="1:12">
      <c r="A28" s="46" t="s">
        <v>102</v>
      </c>
      <c r="B28" s="59"/>
      <c r="C28" s="39"/>
      <c r="D28" s="38"/>
      <c r="F28" s="111"/>
      <c r="G28" s="39"/>
      <c r="H28" s="38"/>
      <c r="J28" s="111"/>
      <c r="K28" s="39"/>
      <c r="L28" s="38"/>
    </row>
    <row r="29" spans="1:12">
      <c r="A29" s="47" t="s">
        <v>99</v>
      </c>
      <c r="B29" s="58">
        <v>1246867</v>
      </c>
      <c r="C29" s="58">
        <v>1324430</v>
      </c>
      <c r="D29" s="80">
        <v>6.2206313905171919</v>
      </c>
      <c r="F29" s="110">
        <v>1241049</v>
      </c>
      <c r="G29" s="58">
        <v>1318930</v>
      </c>
      <c r="H29" s="80">
        <v>6.2754170060972614</v>
      </c>
      <c r="J29" s="110">
        <v>5818</v>
      </c>
      <c r="K29" s="58">
        <v>5500</v>
      </c>
      <c r="L29" s="80">
        <v>-5.4657958061189413</v>
      </c>
    </row>
    <row r="30" spans="1:12">
      <c r="A30" s="47" t="s">
        <v>54</v>
      </c>
      <c r="B30" s="58">
        <v>1146948</v>
      </c>
      <c r="C30" s="58">
        <v>1157199</v>
      </c>
      <c r="D30" s="80">
        <v>0.89376327435943037</v>
      </c>
      <c r="F30" s="110">
        <v>775291</v>
      </c>
      <c r="G30" s="58">
        <v>785312</v>
      </c>
      <c r="H30" s="80">
        <v>1.2925469275407557</v>
      </c>
      <c r="J30" s="110">
        <v>371657</v>
      </c>
      <c r="K30" s="58">
        <v>371887</v>
      </c>
      <c r="L30" s="80">
        <v>6.1885017637230026E-2</v>
      </c>
    </row>
    <row r="31" spans="1:12">
      <c r="A31" s="47" t="s">
        <v>55</v>
      </c>
      <c r="B31" s="58">
        <v>2669250</v>
      </c>
      <c r="C31" s="58">
        <v>2543976</v>
      </c>
      <c r="D31" s="80">
        <v>-4.6932284349536388</v>
      </c>
      <c r="F31" s="110"/>
      <c r="G31" s="58"/>
      <c r="H31" s="80"/>
      <c r="J31" s="110">
        <v>2669250</v>
      </c>
      <c r="K31" s="58">
        <v>2543976</v>
      </c>
      <c r="L31" s="80">
        <v>-4.6932284349536388</v>
      </c>
    </row>
    <row r="32" spans="1:12">
      <c r="A32" s="47" t="s">
        <v>100</v>
      </c>
      <c r="B32" s="58">
        <v>975873</v>
      </c>
      <c r="C32" s="58">
        <v>1121408</v>
      </c>
      <c r="D32" s="80">
        <v>14.913313515180766</v>
      </c>
      <c r="F32" s="110">
        <v>131095</v>
      </c>
      <c r="G32" s="58">
        <v>98944</v>
      </c>
      <c r="H32" s="80">
        <v>-24.524962813227049</v>
      </c>
      <c r="J32" s="110">
        <v>844778</v>
      </c>
      <c r="K32" s="58">
        <v>1022464</v>
      </c>
      <c r="L32" s="80">
        <v>21.033454943192176</v>
      </c>
    </row>
    <row r="33" spans="1:12">
      <c r="A33" s="47" t="s">
        <v>101</v>
      </c>
      <c r="B33" s="58">
        <v>523731</v>
      </c>
      <c r="C33" s="58">
        <v>557597</v>
      </c>
      <c r="D33" s="80">
        <v>6.4662966293765312</v>
      </c>
      <c r="F33" s="110">
        <v>503801</v>
      </c>
      <c r="G33" s="58">
        <v>535349</v>
      </c>
      <c r="H33" s="80">
        <v>6.2619963040962601</v>
      </c>
      <c r="J33" s="110">
        <v>19930</v>
      </c>
      <c r="K33" s="58">
        <v>22248</v>
      </c>
      <c r="L33" s="80">
        <v>11.630707476166583</v>
      </c>
    </row>
    <row r="34" spans="1:12">
      <c r="A34" s="47" t="s">
        <v>91</v>
      </c>
      <c r="B34" s="58">
        <v>1953672</v>
      </c>
      <c r="C34" s="58">
        <v>1897333</v>
      </c>
      <c r="D34" s="80">
        <v>-2.8837491656736649</v>
      </c>
      <c r="F34" s="110">
        <v>67540</v>
      </c>
      <c r="G34" s="58">
        <v>76995</v>
      </c>
      <c r="H34" s="80">
        <v>13.99911163754812</v>
      </c>
      <c r="J34" s="110">
        <v>1886132</v>
      </c>
      <c r="K34" s="58">
        <v>1820338</v>
      </c>
      <c r="L34" s="80">
        <v>-3.488303045598081</v>
      </c>
    </row>
    <row r="35" spans="1:12">
      <c r="A35" s="46" t="s">
        <v>89</v>
      </c>
      <c r="B35" s="59">
        <v>8516341</v>
      </c>
      <c r="C35" s="59">
        <v>8601943</v>
      </c>
      <c r="D35" s="81">
        <v>1.005149981664661</v>
      </c>
      <c r="F35" s="111">
        <v>2718776</v>
      </c>
      <c r="G35" s="59">
        <v>2815530</v>
      </c>
      <c r="H35" s="81">
        <v>3.558733783143591</v>
      </c>
      <c r="J35" s="111">
        <v>5797565</v>
      </c>
      <c r="K35" s="59">
        <v>5786413</v>
      </c>
      <c r="L35" s="81">
        <v>-0.19235661868387849</v>
      </c>
    </row>
    <row r="36" spans="1:12">
      <c r="A36" s="46"/>
      <c r="B36" s="59"/>
      <c r="C36" s="39"/>
      <c r="D36" s="38"/>
      <c r="F36" s="111"/>
      <c r="G36" s="39"/>
      <c r="H36" s="38"/>
      <c r="J36" s="111"/>
      <c r="K36" s="39"/>
      <c r="L36" s="38"/>
    </row>
    <row r="37" spans="1:12">
      <c r="A37" s="46" t="s">
        <v>103</v>
      </c>
      <c r="B37" s="59"/>
      <c r="C37" s="39"/>
      <c r="D37" s="38"/>
      <c r="F37" s="111"/>
      <c r="G37" s="39"/>
      <c r="H37" s="38"/>
      <c r="J37" s="111"/>
      <c r="K37" s="39"/>
      <c r="L37" s="38"/>
    </row>
    <row r="38" spans="1:12">
      <c r="A38" s="47" t="s">
        <v>25</v>
      </c>
      <c r="B38" s="58">
        <v>797448</v>
      </c>
      <c r="C38" s="58">
        <v>793223</v>
      </c>
      <c r="D38" s="80">
        <v>-0.52981511020154293</v>
      </c>
      <c r="F38" s="110">
        <v>797448</v>
      </c>
      <c r="G38" s="58">
        <v>793223</v>
      </c>
      <c r="H38" s="80">
        <v>-0.52981511020154293</v>
      </c>
      <c r="J38" s="110"/>
      <c r="K38" s="58"/>
      <c r="L38" s="80"/>
    </row>
    <row r="39" spans="1:12">
      <c r="A39" s="47" t="s">
        <v>97</v>
      </c>
      <c r="B39" s="58">
        <v>428592</v>
      </c>
      <c r="C39" s="58">
        <v>476131</v>
      </c>
      <c r="D39" s="80">
        <v>11.091900922089073</v>
      </c>
      <c r="F39" s="110">
        <v>295954</v>
      </c>
      <c r="G39" s="58">
        <v>336348</v>
      </c>
      <c r="H39" s="80">
        <v>13.648742710015746</v>
      </c>
      <c r="J39" s="110">
        <v>132638</v>
      </c>
      <c r="K39" s="58">
        <v>139783</v>
      </c>
      <c r="L39" s="80">
        <v>5.3868423830274885</v>
      </c>
    </row>
    <row r="40" spans="1:12">
      <c r="A40" s="47" t="s">
        <v>92</v>
      </c>
      <c r="B40" s="58">
        <v>495340</v>
      </c>
      <c r="C40" s="58">
        <v>536400</v>
      </c>
      <c r="D40" s="80">
        <v>8.2892558646586192</v>
      </c>
      <c r="F40" s="110">
        <v>495340</v>
      </c>
      <c r="G40" s="58">
        <v>536400</v>
      </c>
      <c r="H40" s="80">
        <v>8.2892558646586192</v>
      </c>
      <c r="J40" s="110"/>
      <c r="K40" s="58"/>
      <c r="L40" s="80"/>
    </row>
    <row r="41" spans="1:12">
      <c r="A41" s="47" t="s">
        <v>26</v>
      </c>
      <c r="B41" s="58">
        <v>2947959</v>
      </c>
      <c r="C41" s="58">
        <v>3085020</v>
      </c>
      <c r="D41" s="80">
        <v>4.6493523146013906</v>
      </c>
      <c r="F41" s="110">
        <v>2947959</v>
      </c>
      <c r="G41" s="58">
        <v>3085020</v>
      </c>
      <c r="H41" s="80">
        <v>4.6493523146013906</v>
      </c>
      <c r="J41" s="110"/>
      <c r="K41" s="58"/>
      <c r="L41" s="80"/>
    </row>
    <row r="42" spans="1:12">
      <c r="A42" s="47" t="s">
        <v>27</v>
      </c>
      <c r="B42" s="58">
        <v>1715605</v>
      </c>
      <c r="C42" s="58">
        <v>1771493</v>
      </c>
      <c r="D42" s="80">
        <v>3.2576263184124552</v>
      </c>
      <c r="F42" s="110"/>
      <c r="G42" s="58"/>
      <c r="H42" s="80"/>
      <c r="J42" s="110">
        <v>1715605</v>
      </c>
      <c r="K42" s="58">
        <v>1771493</v>
      </c>
      <c r="L42" s="80">
        <v>3.2576263184124552</v>
      </c>
    </row>
    <row r="43" spans="1:12">
      <c r="A43" s="47" t="s">
        <v>88</v>
      </c>
      <c r="B43" s="58">
        <v>199616</v>
      </c>
      <c r="C43" s="58">
        <v>194999</v>
      </c>
      <c r="D43" s="80">
        <v>-2.3129408464251364</v>
      </c>
      <c r="F43" s="110"/>
      <c r="G43" s="58"/>
      <c r="H43" s="80"/>
      <c r="J43" s="110">
        <v>199616</v>
      </c>
      <c r="K43" s="58">
        <v>194999</v>
      </c>
      <c r="L43" s="80">
        <v>-2.3129408464251364</v>
      </c>
    </row>
    <row r="44" spans="1:12">
      <c r="A44" s="47" t="s">
        <v>28</v>
      </c>
      <c r="B44" s="58">
        <v>468916</v>
      </c>
      <c r="C44" s="58">
        <v>423729</v>
      </c>
      <c r="D44" s="80">
        <v>-9.6364807342892966</v>
      </c>
      <c r="F44" s="110"/>
      <c r="G44" s="58"/>
      <c r="H44" s="80"/>
      <c r="J44" s="110">
        <v>468916</v>
      </c>
      <c r="K44" s="58">
        <v>423729</v>
      </c>
      <c r="L44" s="80">
        <v>-9.6364807342892966</v>
      </c>
    </row>
    <row r="45" spans="1:12">
      <c r="A45" s="47" t="s">
        <v>29</v>
      </c>
      <c r="B45" s="58">
        <v>320685</v>
      </c>
      <c r="C45" s="58">
        <v>331868</v>
      </c>
      <c r="D45" s="80">
        <v>3.4872226639849071</v>
      </c>
      <c r="F45" s="110">
        <v>250437</v>
      </c>
      <c r="G45" s="58">
        <v>248507</v>
      </c>
      <c r="H45" s="80">
        <v>-0.77065289873301468</v>
      </c>
      <c r="J45" s="110">
        <v>70248</v>
      </c>
      <c r="K45" s="58">
        <v>83361</v>
      </c>
      <c r="L45" s="80">
        <v>18.666723607789546</v>
      </c>
    </row>
    <row r="46" spans="1:12">
      <c r="A46" s="46" t="s">
        <v>35</v>
      </c>
      <c r="B46" s="59">
        <v>7374161</v>
      </c>
      <c r="C46" s="59">
        <v>7612863</v>
      </c>
      <c r="D46" s="81">
        <v>3.2370055386639915</v>
      </c>
      <c r="F46" s="111">
        <v>4787138</v>
      </c>
      <c r="G46" s="59">
        <v>4999498</v>
      </c>
      <c r="H46" s="81">
        <v>4.4360534415343782</v>
      </c>
      <c r="J46" s="111">
        <v>2587023</v>
      </c>
      <c r="K46" s="59">
        <v>2613365</v>
      </c>
      <c r="L46" s="81">
        <v>1.0182360187752486</v>
      </c>
    </row>
    <row r="47" spans="1:12">
      <c r="A47" s="64"/>
      <c r="B47" s="58"/>
      <c r="C47" s="58"/>
      <c r="D47" s="35"/>
      <c r="F47" s="110"/>
      <c r="G47" s="58"/>
      <c r="H47" s="35"/>
      <c r="J47" s="110"/>
      <c r="K47" s="58"/>
      <c r="L47" s="35"/>
    </row>
    <row r="48" spans="1:12" ht="13.5" thickBot="1">
      <c r="A48" s="78" t="s">
        <v>36</v>
      </c>
      <c r="B48" s="60">
        <v>54872294</v>
      </c>
      <c r="C48" s="60">
        <v>55790015</v>
      </c>
      <c r="D48" s="89">
        <v>1.6724669830643495</v>
      </c>
      <c r="F48" s="112">
        <v>33917784</v>
      </c>
      <c r="G48" s="60">
        <v>34817978</v>
      </c>
      <c r="H48" s="89">
        <v>2.6540472101597206</v>
      </c>
      <c r="J48" s="112">
        <v>20954510</v>
      </c>
      <c r="K48" s="60">
        <v>20972037</v>
      </c>
      <c r="L48" s="89">
        <v>8.3643091630393643E-2</v>
      </c>
    </row>
    <row r="54" spans="1:1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26" t="s">
        <v>157</v>
      </c>
      <c r="L55" s="176">
        <v>5</v>
      </c>
    </row>
    <row r="56" spans="1:12" ht="12.75" customHeight="1">
      <c r="A56" s="26" t="s">
        <v>158</v>
      </c>
      <c r="L56" s="174"/>
    </row>
    <row r="61" spans="1:1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/>
    <row r="2" spans="1:12">
      <c r="A2" s="73" t="s">
        <v>0</v>
      </c>
      <c r="F2" s="3"/>
      <c r="G2" s="3"/>
    </row>
    <row r="3" spans="1:12" ht="6" customHeight="1">
      <c r="A3" s="4"/>
      <c r="F3" s="3"/>
      <c r="G3" s="3"/>
    </row>
    <row r="4" spans="1:12" ht="16.5" thickBot="1">
      <c r="A4" s="5" t="s">
        <v>49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79" t="s">
        <v>50</v>
      </c>
      <c r="C5" s="178"/>
      <c r="D5" s="36" t="s">
        <v>11</v>
      </c>
      <c r="F5" s="177" t="s">
        <v>50</v>
      </c>
      <c r="G5" s="178"/>
      <c r="H5" s="36" t="s">
        <v>11</v>
      </c>
      <c r="J5" s="177" t="s">
        <v>50</v>
      </c>
      <c r="K5" s="178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121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184" t="s">
        <v>30</v>
      </c>
      <c r="C7" s="183"/>
      <c r="D7" s="35"/>
      <c r="F7" s="180" t="s">
        <v>30</v>
      </c>
      <c r="G7" s="181"/>
      <c r="H7" s="35"/>
      <c r="J7" s="182" t="s">
        <v>30</v>
      </c>
      <c r="K7" s="183"/>
      <c r="L7" s="35"/>
    </row>
    <row r="8" spans="1:12">
      <c r="A8" s="47" t="s">
        <v>14</v>
      </c>
      <c r="B8" s="58">
        <v>2880481</v>
      </c>
      <c r="C8" s="58">
        <v>2966580</v>
      </c>
      <c r="D8" s="80">
        <v>2.9890493983470123</v>
      </c>
      <c r="F8" s="110">
        <v>2549645</v>
      </c>
      <c r="G8" s="58">
        <v>2632145</v>
      </c>
      <c r="H8" s="80">
        <v>3.2357445840499364</v>
      </c>
      <c r="J8" s="110">
        <v>330836</v>
      </c>
      <c r="K8" s="58">
        <v>334435</v>
      </c>
      <c r="L8" s="80">
        <v>1.0878501734998609</v>
      </c>
    </row>
    <row r="9" spans="1:12">
      <c r="A9" s="47" t="s">
        <v>15</v>
      </c>
      <c r="B9" s="58">
        <v>107957</v>
      </c>
      <c r="C9" s="58">
        <v>110156</v>
      </c>
      <c r="D9" s="80">
        <v>2.036922107876284</v>
      </c>
      <c r="F9" s="110">
        <v>22669</v>
      </c>
      <c r="G9" s="58">
        <v>25915</v>
      </c>
      <c r="H9" s="80">
        <v>14.319114208831444</v>
      </c>
      <c r="J9" s="110">
        <v>85288</v>
      </c>
      <c r="K9" s="58">
        <v>84241</v>
      </c>
      <c r="L9" s="80">
        <v>-1.2276052903104775</v>
      </c>
    </row>
    <row r="10" spans="1:12">
      <c r="A10" s="47" t="s">
        <v>16</v>
      </c>
      <c r="B10" s="58">
        <v>290896</v>
      </c>
      <c r="C10" s="58">
        <v>297436</v>
      </c>
      <c r="D10" s="80">
        <v>2.248226170177658</v>
      </c>
      <c r="F10" s="110">
        <v>285856</v>
      </c>
      <c r="G10" s="58">
        <v>292754</v>
      </c>
      <c r="H10" s="80">
        <v>2.4131031008619725</v>
      </c>
      <c r="J10" s="110">
        <v>5040</v>
      </c>
      <c r="K10" s="58">
        <v>4682</v>
      </c>
      <c r="L10" s="80">
        <v>-7.1031746031746028</v>
      </c>
    </row>
    <row r="11" spans="1:12">
      <c r="A11" s="47" t="s">
        <v>17</v>
      </c>
      <c r="B11" s="58">
        <v>393454</v>
      </c>
      <c r="C11" s="58">
        <v>401119</v>
      </c>
      <c r="D11" s="80">
        <v>1.9481311665404342</v>
      </c>
      <c r="F11" s="110">
        <v>70169</v>
      </c>
      <c r="G11" s="58">
        <v>74338</v>
      </c>
      <c r="H11" s="80">
        <v>5.9413701207085747</v>
      </c>
      <c r="J11" s="110">
        <v>323285</v>
      </c>
      <c r="K11" s="58">
        <v>326781</v>
      </c>
      <c r="L11" s="80">
        <v>1.0813987657948869</v>
      </c>
    </row>
    <row r="12" spans="1:12">
      <c r="A12" s="46" t="s">
        <v>4</v>
      </c>
      <c r="B12" s="59">
        <v>4123090</v>
      </c>
      <c r="C12" s="59">
        <v>4206563</v>
      </c>
      <c r="D12" s="81">
        <v>2.0245252953488766</v>
      </c>
      <c r="F12" s="111">
        <v>3319106</v>
      </c>
      <c r="G12" s="59">
        <v>3393980</v>
      </c>
      <c r="H12" s="81">
        <v>2.2558484121929219</v>
      </c>
      <c r="J12" s="111">
        <v>803984</v>
      </c>
      <c r="K12" s="59">
        <v>812583</v>
      </c>
      <c r="L12" s="81">
        <v>1.0695486477342833</v>
      </c>
    </row>
    <row r="13" spans="1:12">
      <c r="A13" s="47"/>
      <c r="B13" s="59"/>
      <c r="C13" s="39"/>
      <c r="D13" s="38"/>
      <c r="F13" s="111"/>
      <c r="G13" s="122"/>
      <c r="H13" s="79"/>
      <c r="J13" s="111"/>
      <c r="K13" s="39"/>
      <c r="L13" s="38"/>
    </row>
    <row r="14" spans="1:12">
      <c r="A14" s="46" t="s">
        <v>18</v>
      </c>
      <c r="B14" s="59"/>
      <c r="C14" s="39"/>
      <c r="D14" s="38"/>
      <c r="F14" s="111"/>
      <c r="G14" s="122"/>
      <c r="H14" s="79"/>
      <c r="J14" s="111"/>
      <c r="K14" s="39"/>
      <c r="L14" s="38"/>
    </row>
    <row r="15" spans="1:12">
      <c r="A15" s="47" t="s">
        <v>14</v>
      </c>
      <c r="B15" s="58">
        <v>2868133</v>
      </c>
      <c r="C15" s="58">
        <v>2925670</v>
      </c>
      <c r="D15" s="80">
        <v>2.0060785186739944</v>
      </c>
      <c r="F15" s="110">
        <v>2535086</v>
      </c>
      <c r="G15" s="58">
        <v>2594571</v>
      </c>
      <c r="H15" s="80">
        <v>2.3464687194043909</v>
      </c>
      <c r="J15" s="110">
        <v>333047</v>
      </c>
      <c r="K15" s="58">
        <v>331099</v>
      </c>
      <c r="L15" s="80">
        <v>-0.5849024311883908</v>
      </c>
    </row>
    <row r="16" spans="1:12">
      <c r="A16" s="47" t="s">
        <v>15</v>
      </c>
      <c r="B16" s="58">
        <v>81493</v>
      </c>
      <c r="C16" s="58">
        <v>78157</v>
      </c>
      <c r="D16" s="80">
        <v>-4.0936031315573116</v>
      </c>
      <c r="F16" s="110">
        <v>7469</v>
      </c>
      <c r="G16" s="58">
        <v>6145</v>
      </c>
      <c r="H16" s="80">
        <v>-17.726603293613604</v>
      </c>
      <c r="J16" s="110">
        <v>74024</v>
      </c>
      <c r="K16" s="58">
        <v>72012</v>
      </c>
      <c r="L16" s="80">
        <v>-2.7180373932778559</v>
      </c>
    </row>
    <row r="17" spans="1:12">
      <c r="A17" s="47" t="s">
        <v>16</v>
      </c>
      <c r="B17" s="58">
        <v>283904</v>
      </c>
      <c r="C17" s="58">
        <v>291330</v>
      </c>
      <c r="D17" s="80">
        <v>2.6156729035166819</v>
      </c>
      <c r="F17" s="110">
        <v>279383</v>
      </c>
      <c r="G17" s="58">
        <v>286905</v>
      </c>
      <c r="H17" s="80">
        <v>2.6923613820454357</v>
      </c>
      <c r="J17" s="110">
        <v>4521</v>
      </c>
      <c r="K17" s="58">
        <v>4425</v>
      </c>
      <c r="L17" s="80">
        <v>-2.1234240212342401</v>
      </c>
    </row>
    <row r="18" spans="1:12">
      <c r="A18" s="47" t="s">
        <v>17</v>
      </c>
      <c r="B18" s="58">
        <v>380213</v>
      </c>
      <c r="C18" s="58">
        <v>365444</v>
      </c>
      <c r="D18" s="80">
        <v>-3.8844016380292099</v>
      </c>
      <c r="F18" s="110">
        <v>68321</v>
      </c>
      <c r="G18" s="58">
        <v>72297</v>
      </c>
      <c r="H18" s="80">
        <v>5.819586949839727</v>
      </c>
      <c r="J18" s="110">
        <v>311892</v>
      </c>
      <c r="K18" s="58">
        <v>293147</v>
      </c>
      <c r="L18" s="80">
        <v>-6.0100932374026907</v>
      </c>
    </row>
    <row r="19" spans="1:12">
      <c r="A19" s="46" t="s">
        <v>4</v>
      </c>
      <c r="B19" s="59">
        <v>3822604</v>
      </c>
      <c r="C19" s="59">
        <v>3878765</v>
      </c>
      <c r="D19" s="81">
        <v>1.4691817410330759</v>
      </c>
      <c r="F19" s="111">
        <v>3059600</v>
      </c>
      <c r="G19" s="59">
        <v>3136845</v>
      </c>
      <c r="H19" s="81">
        <v>2.5246764282912797</v>
      </c>
      <c r="J19" s="111">
        <v>763004</v>
      </c>
      <c r="K19" s="59">
        <v>741920</v>
      </c>
      <c r="L19" s="81">
        <v>-2.7632882658544387</v>
      </c>
    </row>
    <row r="20" spans="1:12">
      <c r="A20" s="46"/>
      <c r="B20" s="58"/>
      <c r="C20" s="27"/>
      <c r="D20" s="35"/>
      <c r="F20" s="111"/>
      <c r="G20" s="122"/>
      <c r="H20" s="79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122"/>
      <c r="H21" s="79"/>
      <c r="J21" s="180" t="s">
        <v>31</v>
      </c>
      <c r="K21" s="181"/>
      <c r="L21" s="38"/>
    </row>
    <row r="22" spans="1:12">
      <c r="A22" s="47" t="s">
        <v>19</v>
      </c>
      <c r="B22" s="58"/>
      <c r="C22" s="58"/>
      <c r="D22" s="80"/>
      <c r="F22" s="110">
        <v>1933680</v>
      </c>
      <c r="G22" s="58">
        <v>1925548</v>
      </c>
      <c r="H22" s="80">
        <v>-0.42054528153572462</v>
      </c>
      <c r="J22" s="110"/>
      <c r="K22" s="58"/>
      <c r="L22" s="80"/>
    </row>
    <row r="23" spans="1:12">
      <c r="A23" s="47" t="s">
        <v>20</v>
      </c>
      <c r="B23" s="58"/>
      <c r="C23" s="58"/>
      <c r="D23" s="80"/>
      <c r="F23" s="110">
        <v>1227957</v>
      </c>
      <c r="G23" s="58">
        <v>1254799</v>
      </c>
      <c r="H23" s="80">
        <v>2.1859071612442453</v>
      </c>
      <c r="J23" s="110"/>
      <c r="K23" s="58"/>
      <c r="L23" s="80"/>
    </row>
    <row r="24" spans="1:12">
      <c r="A24" s="47" t="s">
        <v>21</v>
      </c>
      <c r="B24" s="58"/>
      <c r="C24" s="58"/>
      <c r="D24" s="80"/>
      <c r="F24" s="110">
        <v>533168</v>
      </c>
      <c r="G24" s="58">
        <v>550033</v>
      </c>
      <c r="H24" s="80">
        <v>3.1631680821054529</v>
      </c>
      <c r="J24" s="110"/>
      <c r="K24" s="58"/>
      <c r="L24" s="80"/>
    </row>
    <row r="25" spans="1:12">
      <c r="A25" s="47" t="s">
        <v>98</v>
      </c>
      <c r="B25" s="58"/>
      <c r="C25" s="58"/>
      <c r="D25" s="80"/>
      <c r="F25" s="110"/>
      <c r="G25" s="58"/>
      <c r="H25" s="80"/>
      <c r="J25" s="110">
        <v>796705</v>
      </c>
      <c r="K25" s="58">
        <v>0</v>
      </c>
      <c r="L25" s="80">
        <v>0</v>
      </c>
    </row>
    <row r="26" spans="1:12">
      <c r="A26" s="46" t="s">
        <v>104</v>
      </c>
      <c r="B26" s="59"/>
      <c r="C26" s="59"/>
      <c r="D26" s="81"/>
      <c r="F26" s="111">
        <v>3694805</v>
      </c>
      <c r="G26" s="59">
        <v>3730380</v>
      </c>
      <c r="H26" s="81">
        <v>0.96283836359428987</v>
      </c>
      <c r="J26" s="111">
        <v>8026070</v>
      </c>
      <c r="K26" s="59">
        <v>8360663</v>
      </c>
      <c r="L26" s="81">
        <v>4.1688273339255701</v>
      </c>
    </row>
    <row r="27" spans="1:12">
      <c r="A27" s="46"/>
      <c r="B27" s="58"/>
      <c r="C27" s="27"/>
      <c r="D27" s="35"/>
      <c r="F27" s="111"/>
      <c r="G27" s="122"/>
      <c r="H27" s="38"/>
      <c r="J27" s="110"/>
      <c r="K27" s="27"/>
      <c r="L27" s="35"/>
    </row>
    <row r="28" spans="1:12">
      <c r="A28" s="46" t="s">
        <v>102</v>
      </c>
      <c r="B28" s="185" t="s">
        <v>32</v>
      </c>
      <c r="C28" s="181"/>
      <c r="D28" s="38"/>
      <c r="F28" s="180" t="s">
        <v>32</v>
      </c>
      <c r="G28" s="181"/>
      <c r="H28" s="38"/>
      <c r="J28" s="180" t="s">
        <v>32</v>
      </c>
      <c r="K28" s="181"/>
      <c r="L28" s="38"/>
    </row>
    <row r="29" spans="1:12">
      <c r="A29" s="47" t="s">
        <v>99</v>
      </c>
      <c r="B29" s="58">
        <v>580063</v>
      </c>
      <c r="C29" s="58">
        <v>587183</v>
      </c>
      <c r="D29" s="80">
        <v>1.2274528801181941</v>
      </c>
      <c r="F29" s="110">
        <v>573817</v>
      </c>
      <c r="G29" s="58">
        <v>581664</v>
      </c>
      <c r="H29" s="80">
        <v>1.3675091536151769</v>
      </c>
      <c r="J29" s="110">
        <v>6246</v>
      </c>
      <c r="K29" s="58">
        <v>5519</v>
      </c>
      <c r="L29" s="80">
        <v>-11.639449247518412</v>
      </c>
    </row>
    <row r="30" spans="1:12">
      <c r="A30" s="47" t="s">
        <v>54</v>
      </c>
      <c r="B30" s="58">
        <v>4999634</v>
      </c>
      <c r="C30" s="58">
        <v>5048122</v>
      </c>
      <c r="D30" s="80">
        <v>0.96983099162858721</v>
      </c>
      <c r="F30" s="110">
        <v>1490774</v>
      </c>
      <c r="G30" s="58">
        <v>1495983</v>
      </c>
      <c r="H30" s="80">
        <v>0.34941580682249623</v>
      </c>
      <c r="J30" s="110">
        <v>3508860</v>
      </c>
      <c r="K30" s="58">
        <v>3552139</v>
      </c>
      <c r="L30" s="80">
        <v>1.2334205411444172</v>
      </c>
    </row>
    <row r="31" spans="1:12">
      <c r="A31" s="47" t="s">
        <v>55</v>
      </c>
      <c r="B31" s="58">
        <v>1727091</v>
      </c>
      <c r="C31" s="58">
        <v>1706897</v>
      </c>
      <c r="D31" s="80">
        <v>-1.1692493331272065</v>
      </c>
      <c r="F31" s="110"/>
      <c r="G31" s="58"/>
      <c r="H31" s="80"/>
      <c r="J31" s="110">
        <v>1727091</v>
      </c>
      <c r="K31" s="58">
        <v>1706897</v>
      </c>
      <c r="L31" s="80">
        <v>-1.1692493331272065</v>
      </c>
    </row>
    <row r="32" spans="1:12">
      <c r="A32" s="47" t="s">
        <v>100</v>
      </c>
      <c r="B32" s="58">
        <v>445026</v>
      </c>
      <c r="C32" s="58">
        <v>478817</v>
      </c>
      <c r="D32" s="80">
        <v>7.593039507804038</v>
      </c>
      <c r="F32" s="110">
        <v>37336</v>
      </c>
      <c r="G32" s="58">
        <v>22372</v>
      </c>
      <c r="H32" s="80">
        <v>-40.079280051424895</v>
      </c>
      <c r="J32" s="110">
        <v>407690</v>
      </c>
      <c r="K32" s="58">
        <v>456445</v>
      </c>
      <c r="L32" s="80">
        <v>11.958841276460056</v>
      </c>
    </row>
    <row r="33" spans="1:12">
      <c r="A33" s="47" t="s">
        <v>101</v>
      </c>
      <c r="B33" s="58">
        <v>361233</v>
      </c>
      <c r="C33" s="58">
        <v>365705</v>
      </c>
      <c r="D33" s="80">
        <v>1.237982133415275</v>
      </c>
      <c r="F33" s="110">
        <v>320141</v>
      </c>
      <c r="G33" s="58">
        <v>334820</v>
      </c>
      <c r="H33" s="80">
        <v>4.5851671607198075</v>
      </c>
      <c r="J33" s="110">
        <v>41092</v>
      </c>
      <c r="K33" s="58">
        <v>30885</v>
      </c>
      <c r="L33" s="80">
        <v>-24.839384795093935</v>
      </c>
    </row>
    <row r="34" spans="1:12">
      <c r="A34" s="47" t="s">
        <v>91</v>
      </c>
      <c r="B34" s="58">
        <v>1996014</v>
      </c>
      <c r="C34" s="58">
        <v>2063001</v>
      </c>
      <c r="D34" s="80">
        <v>3.356038584899705</v>
      </c>
      <c r="F34" s="110">
        <v>73710</v>
      </c>
      <c r="G34" s="58">
        <v>71336</v>
      </c>
      <c r="H34" s="80">
        <v>-3.220729887396554</v>
      </c>
      <c r="J34" s="110">
        <v>1922304</v>
      </c>
      <c r="K34" s="58">
        <v>1991665</v>
      </c>
      <c r="L34" s="80">
        <v>3.6082222166733255</v>
      </c>
    </row>
    <row r="35" spans="1:12">
      <c r="A35" s="46" t="s">
        <v>89</v>
      </c>
      <c r="B35" s="59">
        <v>10109061</v>
      </c>
      <c r="C35" s="59">
        <v>10249725</v>
      </c>
      <c r="D35" s="81">
        <v>1.3914645484877379</v>
      </c>
      <c r="F35" s="111">
        <v>2495778</v>
      </c>
      <c r="G35" s="59">
        <v>2506175</v>
      </c>
      <c r="H35" s="81">
        <v>0.41658352625914646</v>
      </c>
      <c r="J35" s="111">
        <v>7613283</v>
      </c>
      <c r="K35" s="59">
        <v>7743550</v>
      </c>
      <c r="L35" s="81">
        <v>1.7110489653412333</v>
      </c>
    </row>
    <row r="36" spans="1:12">
      <c r="A36" s="46"/>
      <c r="B36" s="59"/>
      <c r="C36" s="39"/>
      <c r="D36" s="38"/>
      <c r="F36" s="111"/>
      <c r="G36" s="122"/>
      <c r="H36" s="38"/>
      <c r="J36" s="111"/>
      <c r="K36" s="39"/>
      <c r="L36" s="38"/>
    </row>
    <row r="37" spans="1:12">
      <c r="A37" s="46" t="s">
        <v>103</v>
      </c>
      <c r="B37" s="185" t="s">
        <v>90</v>
      </c>
      <c r="C37" s="181"/>
      <c r="D37" s="38"/>
      <c r="F37" s="180" t="s">
        <v>90</v>
      </c>
      <c r="G37" s="181"/>
      <c r="H37" s="38"/>
      <c r="J37" s="180" t="s">
        <v>90</v>
      </c>
      <c r="K37" s="181"/>
      <c r="L37" s="38"/>
    </row>
    <row r="38" spans="1:12">
      <c r="A38" s="47" t="s">
        <v>25</v>
      </c>
      <c r="B38" s="58">
        <v>324552</v>
      </c>
      <c r="C38" s="58">
        <v>325033</v>
      </c>
      <c r="D38" s="80">
        <v>0.14820429391900219</v>
      </c>
      <c r="F38" s="110">
        <v>324552</v>
      </c>
      <c r="G38" s="58">
        <v>325033</v>
      </c>
      <c r="H38" s="80">
        <v>0.14820429391900219</v>
      </c>
      <c r="J38" s="110"/>
      <c r="K38" s="58"/>
      <c r="L38" s="80"/>
    </row>
    <row r="39" spans="1:12">
      <c r="A39" s="47" t="s">
        <v>97</v>
      </c>
      <c r="B39" s="58">
        <v>147995</v>
      </c>
      <c r="C39" s="58">
        <v>160199</v>
      </c>
      <c r="D39" s="80">
        <v>8.2462245346126561</v>
      </c>
      <c r="F39" s="110">
        <v>123266</v>
      </c>
      <c r="G39" s="58">
        <v>135864</v>
      </c>
      <c r="H39" s="80">
        <v>10.220174257297227</v>
      </c>
      <c r="J39" s="110">
        <v>24729</v>
      </c>
      <c r="K39" s="58">
        <v>24335</v>
      </c>
      <c r="L39" s="80">
        <v>-1.5932710582716649</v>
      </c>
    </row>
    <row r="40" spans="1:12">
      <c r="A40" s="47" t="s">
        <v>92</v>
      </c>
      <c r="B40" s="58">
        <v>0</v>
      </c>
      <c r="C40" s="58">
        <v>0</v>
      </c>
      <c r="D40" s="80">
        <v>0</v>
      </c>
      <c r="F40" s="110">
        <v>0</v>
      </c>
      <c r="G40" s="58">
        <v>0</v>
      </c>
      <c r="H40" s="80">
        <v>0</v>
      </c>
      <c r="J40" s="110"/>
      <c r="K40" s="58"/>
      <c r="L40" s="80"/>
    </row>
    <row r="41" spans="1:12">
      <c r="A41" s="47" t="s">
        <v>26</v>
      </c>
      <c r="B41" s="58">
        <v>3420172</v>
      </c>
      <c r="C41" s="58">
        <v>3902107</v>
      </c>
      <c r="D41" s="80">
        <v>14.09095799860358</v>
      </c>
      <c r="F41" s="110">
        <v>3420172</v>
      </c>
      <c r="G41" s="58">
        <v>3902107</v>
      </c>
      <c r="H41" s="80">
        <v>14.09095799860358</v>
      </c>
      <c r="J41" s="110"/>
      <c r="K41" s="58"/>
      <c r="L41" s="80"/>
    </row>
    <row r="42" spans="1:12">
      <c r="A42" s="47" t="s">
        <v>27</v>
      </c>
      <c r="B42" s="58">
        <v>160801</v>
      </c>
      <c r="C42" s="58">
        <v>201093</v>
      </c>
      <c r="D42" s="80">
        <v>25.057058102872496</v>
      </c>
      <c r="F42" s="110"/>
      <c r="G42" s="58"/>
      <c r="H42" s="80"/>
      <c r="J42" s="110">
        <v>160801</v>
      </c>
      <c r="K42" s="58">
        <v>201093</v>
      </c>
      <c r="L42" s="80">
        <v>25.057058102872496</v>
      </c>
    </row>
    <row r="43" spans="1:12">
      <c r="A43" s="47" t="s">
        <v>88</v>
      </c>
      <c r="B43" s="58">
        <v>1254</v>
      </c>
      <c r="C43" s="58">
        <v>1326</v>
      </c>
      <c r="D43" s="80">
        <v>5.741626794258373</v>
      </c>
      <c r="F43" s="110"/>
      <c r="G43" s="58"/>
      <c r="H43" s="35"/>
      <c r="J43" s="110">
        <v>1254</v>
      </c>
      <c r="K43" s="58">
        <v>1326</v>
      </c>
      <c r="L43" s="80">
        <v>5.741626794258373</v>
      </c>
    </row>
    <row r="44" spans="1:12">
      <c r="A44" s="47" t="s">
        <v>28</v>
      </c>
      <c r="B44" s="58"/>
      <c r="C44" s="58"/>
      <c r="D44" s="80"/>
      <c r="F44" s="110"/>
      <c r="G44" s="58"/>
      <c r="H44" s="35"/>
      <c r="J44" s="110"/>
      <c r="K44" s="58"/>
      <c r="L44" s="80"/>
    </row>
    <row r="45" spans="1:12">
      <c r="A45" s="47" t="s">
        <v>29</v>
      </c>
      <c r="B45" s="58"/>
      <c r="C45" s="58"/>
      <c r="D45" s="80"/>
      <c r="F45" s="110"/>
      <c r="G45" s="123"/>
      <c r="H45" s="35"/>
      <c r="J45" s="110"/>
      <c r="K45" s="58"/>
      <c r="L45" s="80"/>
    </row>
    <row r="46" spans="1:12" ht="13.5" thickBot="1">
      <c r="A46" s="78" t="s">
        <v>35</v>
      </c>
      <c r="B46" s="60">
        <v>4054774</v>
      </c>
      <c r="C46" s="60">
        <v>4589758</v>
      </c>
      <c r="D46" s="89">
        <v>13.193928934140349</v>
      </c>
      <c r="F46" s="112">
        <v>3867990</v>
      </c>
      <c r="G46" s="60">
        <v>4363004</v>
      </c>
      <c r="H46" s="88">
        <v>12.797706302239664</v>
      </c>
      <c r="J46" s="112">
        <v>186784</v>
      </c>
      <c r="K46" s="60">
        <v>226754</v>
      </c>
      <c r="L46" s="88">
        <v>21.399049169093711</v>
      </c>
    </row>
    <row r="48" spans="1:12">
      <c r="H48" s="25"/>
    </row>
    <row r="49" spans="1:12">
      <c r="H49" s="25"/>
    </row>
    <row r="50" spans="1:12">
      <c r="H50" s="25"/>
    </row>
    <row r="51" spans="1:12">
      <c r="H51" s="25"/>
    </row>
    <row r="52" spans="1:12">
      <c r="H52" s="25"/>
    </row>
    <row r="53" spans="1:12">
      <c r="H53" s="25"/>
    </row>
    <row r="54" spans="1:12" ht="12.75" customHeight="1">
      <c r="A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61" t="s">
        <v>157</v>
      </c>
      <c r="B55" s="62"/>
      <c r="C55" s="62"/>
      <c r="D55" s="62"/>
      <c r="E55" s="62"/>
      <c r="L55" s="176">
        <v>6</v>
      </c>
    </row>
    <row r="56" spans="1:12" ht="12.75" customHeight="1">
      <c r="A56" s="26" t="s">
        <v>158</v>
      </c>
      <c r="L56" s="174"/>
    </row>
    <row r="63" spans="1:12" ht="12.75" customHeight="1"/>
    <row r="64" spans="1:12" ht="12.75" customHeight="1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33</v>
      </c>
      <c r="B4" s="119"/>
      <c r="C4" s="119"/>
      <c r="D4" s="186" t="s">
        <v>107</v>
      </c>
      <c r="E4" s="186"/>
      <c r="F4" s="119"/>
      <c r="G4" s="119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12437479</v>
      </c>
      <c r="C7" s="18">
        <v>12466180</v>
      </c>
      <c r="D7" s="18">
        <v>12337079</v>
      </c>
      <c r="E7" s="84">
        <v>23.847810389579063</v>
      </c>
      <c r="F7" s="85">
        <v>22.718532598618896</v>
      </c>
      <c r="G7" s="83">
        <v>22.113417607075387</v>
      </c>
      <c r="I7" s="117">
        <v>7191228</v>
      </c>
      <c r="J7" s="18">
        <v>7235623</v>
      </c>
      <c r="K7" s="18">
        <v>7083945</v>
      </c>
      <c r="L7" s="84">
        <v>22.353422105301082</v>
      </c>
      <c r="M7" s="85">
        <v>21.33282940890242</v>
      </c>
      <c r="N7" s="83">
        <v>20.345653041655662</v>
      </c>
      <c r="P7" s="117">
        <v>5246251</v>
      </c>
      <c r="Q7" s="18">
        <v>5230557</v>
      </c>
      <c r="R7" s="18">
        <v>5253134</v>
      </c>
      <c r="S7" s="84">
        <v>26.253628342073114</v>
      </c>
      <c r="T7" s="85">
        <v>24.961485618131849</v>
      </c>
      <c r="U7" s="83">
        <v>25.048277380017975</v>
      </c>
    </row>
    <row r="8" spans="1:21">
      <c r="A8" s="17" t="s">
        <v>160</v>
      </c>
      <c r="B8" s="18">
        <v>1320100</v>
      </c>
      <c r="C8" s="18">
        <v>1406207</v>
      </c>
      <c r="D8" s="18">
        <v>1680266</v>
      </c>
      <c r="E8" s="84">
        <v>2.5311797105573661</v>
      </c>
      <c r="F8" s="85">
        <v>2.5626903806864716</v>
      </c>
      <c r="G8" s="83">
        <v>3.011768324493191</v>
      </c>
      <c r="I8" s="117">
        <v>992042</v>
      </c>
      <c r="J8" s="18">
        <v>1065879</v>
      </c>
      <c r="K8" s="18">
        <v>1304395</v>
      </c>
      <c r="L8" s="84">
        <v>3.0836921833360162</v>
      </c>
      <c r="M8" s="85">
        <v>3.1425372600993038</v>
      </c>
      <c r="N8" s="83">
        <v>3.7463261077366412</v>
      </c>
      <c r="P8" s="117">
        <v>328058</v>
      </c>
      <c r="Q8" s="18">
        <v>340328</v>
      </c>
      <c r="R8" s="18">
        <v>375871</v>
      </c>
      <c r="S8" s="84">
        <v>1.6416890474061996</v>
      </c>
      <c r="T8" s="85">
        <v>1.6241276937518463</v>
      </c>
      <c r="U8" s="83">
        <v>1.7922484115396133</v>
      </c>
    </row>
    <row r="9" spans="1:21">
      <c r="A9" s="17" t="s">
        <v>84</v>
      </c>
      <c r="B9" s="18">
        <v>13203491</v>
      </c>
      <c r="C9" s="18">
        <v>13825969</v>
      </c>
      <c r="D9" s="18">
        <v>14031596</v>
      </c>
      <c r="E9" s="84">
        <v>25.316573386657669</v>
      </c>
      <c r="F9" s="85">
        <v>25.196630197381577</v>
      </c>
      <c r="G9" s="83">
        <v>25.15072992900253</v>
      </c>
      <c r="I9" s="117">
        <v>7643784</v>
      </c>
      <c r="J9" s="18">
        <v>8008647</v>
      </c>
      <c r="K9" s="18">
        <v>8178921</v>
      </c>
      <c r="L9" s="84">
        <v>23.760160327797522</v>
      </c>
      <c r="M9" s="85">
        <v>23.611940567815399</v>
      </c>
      <c r="N9" s="83">
        <v>23.49051113766572</v>
      </c>
      <c r="P9" s="117">
        <v>5559707</v>
      </c>
      <c r="Q9" s="18">
        <v>5817322</v>
      </c>
      <c r="R9" s="18">
        <v>5852675</v>
      </c>
      <c r="S9" s="84">
        <v>27.822245117288954</v>
      </c>
      <c r="T9" s="85">
        <v>27.761670399355555</v>
      </c>
      <c r="U9" s="83">
        <v>27.907041171060303</v>
      </c>
    </row>
    <row r="10" spans="1:21">
      <c r="A10" s="17" t="s">
        <v>86</v>
      </c>
      <c r="B10" s="18">
        <v>7556829</v>
      </c>
      <c r="C10" s="18">
        <v>7627241</v>
      </c>
      <c r="D10" s="18">
        <v>7546009</v>
      </c>
      <c r="E10" s="84">
        <v>14.489578244793206</v>
      </c>
      <c r="F10" s="85">
        <v>13.89998566489675</v>
      </c>
      <c r="G10" s="83">
        <v>13.525733950779543</v>
      </c>
      <c r="I10" s="117">
        <v>4465352</v>
      </c>
      <c r="J10" s="18">
        <v>4567593</v>
      </c>
      <c r="K10" s="18">
        <v>4597254</v>
      </c>
      <c r="L10" s="84">
        <v>13.880229928010959</v>
      </c>
      <c r="M10" s="85">
        <v>13.466661029505937</v>
      </c>
      <c r="N10" s="83">
        <v>13.203678858088772</v>
      </c>
      <c r="P10" s="117">
        <v>3091477</v>
      </c>
      <c r="Q10" s="18">
        <v>3059648</v>
      </c>
      <c r="R10" s="18">
        <v>2948755</v>
      </c>
      <c r="S10" s="84">
        <v>15.470569018917923</v>
      </c>
      <c r="T10" s="85">
        <v>14.60138175504939</v>
      </c>
      <c r="U10" s="83">
        <v>14.060412920309076</v>
      </c>
    </row>
    <row r="11" spans="1:21">
      <c r="A11" s="17" t="s">
        <v>161</v>
      </c>
      <c r="B11" s="18">
        <v>5347955</v>
      </c>
      <c r="C11" s="18">
        <v>5584120</v>
      </c>
      <c r="D11" s="18">
        <v>5591258</v>
      </c>
      <c r="E11" s="84">
        <v>10.254249821205834</v>
      </c>
      <c r="F11" s="85">
        <v>10.176574720932935</v>
      </c>
      <c r="G11" s="83">
        <v>10.021968984951878</v>
      </c>
      <c r="I11" s="117">
        <v>4460858</v>
      </c>
      <c r="J11" s="18">
        <v>4699616</v>
      </c>
      <c r="K11" s="18">
        <v>4711891</v>
      </c>
      <c r="L11" s="84">
        <v>13.866260647807184</v>
      </c>
      <c r="M11" s="85">
        <v>13.855905208901619</v>
      </c>
      <c r="N11" s="83">
        <v>13.532925432947312</v>
      </c>
      <c r="P11" s="117">
        <v>887097</v>
      </c>
      <c r="Q11" s="18">
        <v>884504</v>
      </c>
      <c r="R11" s="18">
        <v>879367</v>
      </c>
      <c r="S11" s="84">
        <v>4.4392681443125834</v>
      </c>
      <c r="T11" s="85">
        <v>4.2210674456238779</v>
      </c>
      <c r="U11" s="83">
        <v>4.1930452440075321</v>
      </c>
    </row>
    <row r="12" spans="1:21">
      <c r="A12" s="17" t="s">
        <v>162</v>
      </c>
      <c r="B12" s="18">
        <v>653068</v>
      </c>
      <c r="C12" s="18">
        <v>691891</v>
      </c>
      <c r="D12" s="18">
        <v>738607</v>
      </c>
      <c r="E12" s="84">
        <v>1.2522024628545398</v>
      </c>
      <c r="F12" s="85">
        <v>1.2609113808874111</v>
      </c>
      <c r="G12" s="83">
        <v>1.3239053619182573</v>
      </c>
      <c r="I12" s="117">
        <v>649914</v>
      </c>
      <c r="J12" s="18">
        <v>688459</v>
      </c>
      <c r="K12" s="18">
        <v>734423</v>
      </c>
      <c r="L12" s="84">
        <v>2.0202115652771191</v>
      </c>
      <c r="M12" s="85">
        <v>2.0297876771666452</v>
      </c>
      <c r="N12" s="83">
        <v>2.1093212247994413</v>
      </c>
      <c r="P12" s="117">
        <v>3154</v>
      </c>
      <c r="Q12" s="18">
        <v>3432</v>
      </c>
      <c r="R12" s="18">
        <v>4184</v>
      </c>
      <c r="S12" s="84">
        <v>1.5783450656649597E-2</v>
      </c>
      <c r="T12" s="85">
        <v>1.6378335737748103E-2</v>
      </c>
      <c r="U12" s="83">
        <v>1.9950374872979675E-2</v>
      </c>
    </row>
    <row r="13" spans="1:21">
      <c r="A13" s="17" t="s">
        <v>163</v>
      </c>
      <c r="B13" s="18">
        <v>1601586</v>
      </c>
      <c r="C13" s="18">
        <v>1786383</v>
      </c>
      <c r="D13" s="18">
        <v>1779053</v>
      </c>
      <c r="E13" s="84">
        <v>3.0709052252956064</v>
      </c>
      <c r="F13" s="85">
        <v>3.2555281906019822</v>
      </c>
      <c r="G13" s="83">
        <v>3.1888376441555</v>
      </c>
      <c r="I13" s="117">
        <v>812787</v>
      </c>
      <c r="J13" s="18">
        <v>898528</v>
      </c>
      <c r="K13" s="18">
        <v>862826</v>
      </c>
      <c r="L13" s="84">
        <v>2.526490731861283</v>
      </c>
      <c r="M13" s="85">
        <v>2.649135332662063</v>
      </c>
      <c r="N13" s="83">
        <v>2.4781048457207939</v>
      </c>
      <c r="P13" s="117">
        <v>788799</v>
      </c>
      <c r="Q13" s="18">
        <v>887855</v>
      </c>
      <c r="R13" s="18">
        <v>916227</v>
      </c>
      <c r="S13" s="84">
        <v>3.9473589392880615</v>
      </c>
      <c r="T13" s="85">
        <v>4.237059229731452</v>
      </c>
      <c r="U13" s="83">
        <v>4.3688030876542898</v>
      </c>
    </row>
    <row r="14" spans="1:21">
      <c r="A14" s="17" t="s">
        <v>164</v>
      </c>
      <c r="B14" s="18">
        <v>1219507</v>
      </c>
      <c r="C14" s="18">
        <v>1403269</v>
      </c>
      <c r="D14" s="18">
        <v>1448500</v>
      </c>
      <c r="E14" s="84">
        <v>2.3383011705800181</v>
      </c>
      <c r="F14" s="85">
        <v>2.5573361303247135</v>
      </c>
      <c r="G14" s="83">
        <v>2.5963427326556552</v>
      </c>
      <c r="I14" s="117">
        <v>425015</v>
      </c>
      <c r="J14" s="18">
        <v>495339</v>
      </c>
      <c r="K14" s="18">
        <v>536400</v>
      </c>
      <c r="L14" s="84">
        <v>1.3211289777051345</v>
      </c>
      <c r="M14" s="85">
        <v>1.4604108570300465</v>
      </c>
      <c r="N14" s="83">
        <v>1.5405834307782031</v>
      </c>
      <c r="P14" s="117">
        <v>794492</v>
      </c>
      <c r="Q14" s="18">
        <v>907930</v>
      </c>
      <c r="R14" s="18">
        <v>912100</v>
      </c>
      <c r="S14" s="84">
        <v>3.9758482178512526</v>
      </c>
      <c r="T14" s="85">
        <v>4.3328619948641132</v>
      </c>
      <c r="U14" s="83">
        <v>4.3491245032611756</v>
      </c>
    </row>
    <row r="15" spans="1:21">
      <c r="A15" s="17" t="s">
        <v>165</v>
      </c>
      <c r="B15" s="18">
        <v>752309</v>
      </c>
      <c r="C15" s="18">
        <v>857386</v>
      </c>
      <c r="D15" s="18">
        <v>944656</v>
      </c>
      <c r="E15" s="84">
        <v>1.4424886575787452</v>
      </c>
      <c r="F15" s="85">
        <v>1.5625116748353913</v>
      </c>
      <c r="G15" s="83">
        <v>1.6932348915840945</v>
      </c>
      <c r="I15" s="117">
        <v>202417</v>
      </c>
      <c r="J15" s="18">
        <v>273959</v>
      </c>
      <c r="K15" s="18">
        <v>343716</v>
      </c>
      <c r="L15" s="84">
        <v>0.62919888540437441</v>
      </c>
      <c r="M15" s="85">
        <v>0.80771491439417153</v>
      </c>
      <c r="N15" s="83">
        <v>0.98717966907785393</v>
      </c>
      <c r="P15" s="117">
        <v>549892</v>
      </c>
      <c r="Q15" s="18">
        <v>583427</v>
      </c>
      <c r="R15" s="18">
        <v>600940</v>
      </c>
      <c r="S15" s="84">
        <v>2.7518050882962459</v>
      </c>
      <c r="T15" s="85">
        <v>2.7842550362666558</v>
      </c>
      <c r="U15" s="83">
        <v>2.8654345784341313</v>
      </c>
    </row>
    <row r="16" spans="1:21">
      <c r="A16" s="17" t="s">
        <v>166</v>
      </c>
      <c r="B16" s="18">
        <v>2328855</v>
      </c>
      <c r="C16" s="18">
        <v>2676421</v>
      </c>
      <c r="D16" s="18">
        <v>2565938</v>
      </c>
      <c r="E16" s="84">
        <v>4.4653818080676277</v>
      </c>
      <c r="F16" s="85">
        <v>4.8775453054687308</v>
      </c>
      <c r="G16" s="83">
        <v>4.5992782041732738</v>
      </c>
      <c r="I16" s="117">
        <v>1763912</v>
      </c>
      <c r="J16" s="18">
        <v>2061763</v>
      </c>
      <c r="K16" s="18">
        <v>2067439</v>
      </c>
      <c r="L16" s="84">
        <v>5.4829953232752233</v>
      </c>
      <c r="M16" s="85">
        <v>6.0787078542631203</v>
      </c>
      <c r="N16" s="83">
        <v>5.937849119210771</v>
      </c>
      <c r="P16" s="117">
        <v>564943</v>
      </c>
      <c r="Q16" s="18">
        <v>614658</v>
      </c>
      <c r="R16" s="18">
        <v>498499</v>
      </c>
      <c r="S16" s="84">
        <v>2.8271242753074168</v>
      </c>
      <c r="T16" s="85">
        <v>2.9332969370316939</v>
      </c>
      <c r="U16" s="83">
        <v>2.3769698670663226</v>
      </c>
    </row>
    <row r="17" spans="1:21">
      <c r="A17" s="17" t="s">
        <v>167</v>
      </c>
      <c r="B17" s="18">
        <v>97202</v>
      </c>
      <c r="C17" s="18">
        <v>97803</v>
      </c>
      <c r="D17" s="18">
        <v>109213</v>
      </c>
      <c r="E17" s="84">
        <v>0.18637658527808282</v>
      </c>
      <c r="F17" s="85">
        <v>0.1782374908546743</v>
      </c>
      <c r="G17" s="83">
        <v>0.19575725154402629</v>
      </c>
      <c r="I17" s="117">
        <v>97202</v>
      </c>
      <c r="J17" s="18">
        <v>97803</v>
      </c>
      <c r="K17" s="18">
        <v>109213</v>
      </c>
      <c r="L17" s="84">
        <v>0.30214552166604586</v>
      </c>
      <c r="M17" s="85">
        <v>0.28835315420370622</v>
      </c>
      <c r="N17" s="83">
        <v>0.3136684157822146</v>
      </c>
      <c r="P17" s="117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>
      <c r="A18" s="17" t="s">
        <v>169</v>
      </c>
      <c r="B18" s="18">
        <v>44258</v>
      </c>
      <c r="C18" s="18">
        <v>43717</v>
      </c>
      <c r="D18" s="18">
        <v>42394</v>
      </c>
      <c r="E18" s="84">
        <v>8.4860958737859191E-2</v>
      </c>
      <c r="F18" s="85">
        <v>7.9670443521096451E-2</v>
      </c>
      <c r="G18" s="83">
        <v>7.5988507979429659E-2</v>
      </c>
      <c r="I18" s="117">
        <v>43254</v>
      </c>
      <c r="J18" s="18">
        <v>43253</v>
      </c>
      <c r="K18" s="18">
        <v>41903</v>
      </c>
      <c r="L18" s="84">
        <v>0.1344519906395254</v>
      </c>
      <c r="M18" s="85">
        <v>0.12752307167237104</v>
      </c>
      <c r="N18" s="83">
        <v>0.12034874627125101</v>
      </c>
      <c r="P18" s="117">
        <v>1004</v>
      </c>
      <c r="Q18" s="18">
        <v>464</v>
      </c>
      <c r="R18" s="18">
        <v>491</v>
      </c>
      <c r="S18" s="84">
        <v>5.0242816928586544E-3</v>
      </c>
      <c r="T18" s="85">
        <v>2.2143204493925172E-3</v>
      </c>
      <c r="U18" s="83">
        <v>2.3412127300748136E-3</v>
      </c>
    </row>
    <row r="19" spans="1:21">
      <c r="A19" s="17" t="s">
        <v>170</v>
      </c>
      <c r="B19" s="18">
        <v>2166874</v>
      </c>
      <c r="C19" s="18">
        <v>2248349</v>
      </c>
      <c r="D19" s="18">
        <v>2329617</v>
      </c>
      <c r="E19" s="84">
        <v>4.154796988208683</v>
      </c>
      <c r="F19" s="85">
        <v>4.0974211867285888</v>
      </c>
      <c r="G19" s="83">
        <v>4.1756880689134066</v>
      </c>
      <c r="I19" s="117">
        <v>1546038</v>
      </c>
      <c r="J19" s="18">
        <v>1601059</v>
      </c>
      <c r="K19" s="18">
        <v>1659816</v>
      </c>
      <c r="L19" s="84">
        <v>4.8057494498624536</v>
      </c>
      <c r="M19" s="85">
        <v>4.7204115693407331</v>
      </c>
      <c r="N19" s="83">
        <v>4.7671234670778411</v>
      </c>
      <c r="P19" s="117">
        <v>620836</v>
      </c>
      <c r="Q19" s="18">
        <v>647290</v>
      </c>
      <c r="R19" s="18">
        <v>669801</v>
      </c>
      <c r="S19" s="84">
        <v>3.1068276385135412</v>
      </c>
      <c r="T19" s="85">
        <v>3.0890247493260401</v>
      </c>
      <c r="U19" s="83">
        <v>3.1937813193825666</v>
      </c>
    </row>
    <row r="20" spans="1:21">
      <c r="A20" s="17" t="s">
        <v>171</v>
      </c>
      <c r="B20" s="18">
        <v>16513</v>
      </c>
      <c r="C20" s="18">
        <v>14549</v>
      </c>
      <c r="D20" s="18">
        <v>14445</v>
      </c>
      <c r="E20" s="84">
        <v>3.1662276009721831E-2</v>
      </c>
      <c r="F20" s="85">
        <v>2.6514291529346305E-2</v>
      </c>
      <c r="G20" s="83">
        <v>2.5891729909016874E-2</v>
      </c>
      <c r="I20" s="117">
        <v>0</v>
      </c>
      <c r="J20" s="18">
        <v>0</v>
      </c>
      <c r="K20" s="18">
        <v>0</v>
      </c>
      <c r="L20" s="84" t="s">
        <v>168</v>
      </c>
      <c r="M20" s="85" t="s">
        <v>168</v>
      </c>
      <c r="N20" s="83" t="s">
        <v>168</v>
      </c>
      <c r="P20" s="117">
        <v>16513</v>
      </c>
      <c r="Q20" s="18">
        <v>14549</v>
      </c>
      <c r="R20" s="18">
        <v>14445</v>
      </c>
      <c r="S20" s="84">
        <v>8.2635421906548767E-2</v>
      </c>
      <c r="T20" s="85">
        <v>6.9431353918559771E-2</v>
      </c>
      <c r="U20" s="83">
        <v>6.8877429502913812E-2</v>
      </c>
    </row>
    <row r="21" spans="1:21">
      <c r="A21" s="17" t="s">
        <v>172</v>
      </c>
      <c r="B21" s="18">
        <v>512498</v>
      </c>
      <c r="C21" s="18">
        <v>498540</v>
      </c>
      <c r="D21" s="18">
        <v>568837</v>
      </c>
      <c r="E21" s="84">
        <v>0.98267141830257487</v>
      </c>
      <c r="F21" s="85">
        <v>0.90854594123584487</v>
      </c>
      <c r="G21" s="83">
        <v>1.0196035975254711</v>
      </c>
      <c r="I21" s="117">
        <v>322064</v>
      </c>
      <c r="J21" s="18">
        <v>340950</v>
      </c>
      <c r="K21" s="18">
        <v>432488</v>
      </c>
      <c r="L21" s="84">
        <v>1.0011130973627436</v>
      </c>
      <c r="M21" s="85">
        <v>1.0052248696436064</v>
      </c>
      <c r="N21" s="83">
        <v>1.2421399082968001</v>
      </c>
      <c r="P21" s="117">
        <v>190434</v>
      </c>
      <c r="Q21" s="18">
        <v>157590</v>
      </c>
      <c r="R21" s="18">
        <v>136349</v>
      </c>
      <c r="S21" s="84">
        <v>0.95298213137235555</v>
      </c>
      <c r="T21" s="85">
        <v>0.75205767159432502</v>
      </c>
      <c r="U21" s="83">
        <v>0.65014666910992003</v>
      </c>
    </row>
    <row r="22" spans="1:21">
      <c r="A22" s="17" t="s">
        <v>173</v>
      </c>
      <c r="B22" s="18">
        <v>384560</v>
      </c>
      <c r="C22" s="18">
        <v>521719</v>
      </c>
      <c r="D22" s="18">
        <v>495956</v>
      </c>
      <c r="E22" s="84">
        <v>0.73736116164831511</v>
      </c>
      <c r="F22" s="85">
        <v>0.95078765979785718</v>
      </c>
      <c r="G22" s="83">
        <v>0.88896911033273607</v>
      </c>
      <c r="I22" s="117">
        <v>131446</v>
      </c>
      <c r="J22" s="18">
        <v>112587</v>
      </c>
      <c r="K22" s="18">
        <v>91419</v>
      </c>
      <c r="L22" s="84">
        <v>0.40859056645866404</v>
      </c>
      <c r="M22" s="85">
        <v>0.33194090746022792</v>
      </c>
      <c r="N22" s="83">
        <v>0.2625626335911867</v>
      </c>
      <c r="P22" s="117">
        <v>253114</v>
      </c>
      <c r="Q22" s="18">
        <v>409132</v>
      </c>
      <c r="R22" s="18">
        <v>404537</v>
      </c>
      <c r="S22" s="84">
        <v>1.2666494386516189</v>
      </c>
      <c r="T22" s="85">
        <v>1.9524770562518523</v>
      </c>
      <c r="U22" s="83">
        <v>1.9289351816421076</v>
      </c>
    </row>
    <row r="23" spans="1:21">
      <c r="A23" s="17" t="s">
        <v>174</v>
      </c>
      <c r="B23" s="18">
        <v>110360</v>
      </c>
      <c r="C23" s="18">
        <v>113054</v>
      </c>
      <c r="D23" s="18">
        <v>117676</v>
      </c>
      <c r="E23" s="84">
        <v>0.21160593353314971</v>
      </c>
      <c r="F23" s="85">
        <v>0.20603111654125486</v>
      </c>
      <c r="G23" s="83">
        <v>0.21092663265998404</v>
      </c>
      <c r="I23" s="117">
        <v>0</v>
      </c>
      <c r="J23" s="18">
        <v>0</v>
      </c>
      <c r="K23" s="18">
        <v>0</v>
      </c>
      <c r="L23" s="84" t="s">
        <v>168</v>
      </c>
      <c r="M23" s="85" t="s">
        <v>168</v>
      </c>
      <c r="N23" s="83" t="s">
        <v>168</v>
      </c>
      <c r="P23" s="117">
        <v>110360</v>
      </c>
      <c r="Q23" s="18">
        <v>113054</v>
      </c>
      <c r="R23" s="18">
        <v>117676</v>
      </c>
      <c r="S23" s="84">
        <v>0.55227064504370627</v>
      </c>
      <c r="T23" s="85">
        <v>0.53952108639142604</v>
      </c>
      <c r="U23" s="83">
        <v>0.56110906155658602</v>
      </c>
    </row>
    <row r="24" spans="1:21">
      <c r="A24" s="17" t="s">
        <v>175</v>
      </c>
      <c r="B24" s="18">
        <v>49764</v>
      </c>
      <c r="C24" s="18">
        <v>51695</v>
      </c>
      <c r="D24" s="18">
        <v>52952</v>
      </c>
      <c r="E24" s="84">
        <v>9.5418246432979914E-2</v>
      </c>
      <c r="F24" s="85">
        <v>9.4209657062997956E-2</v>
      </c>
      <c r="G24" s="83">
        <v>9.4913041339028142E-2</v>
      </c>
      <c r="I24" s="117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17">
        <v>49764</v>
      </c>
      <c r="Q24" s="18">
        <v>51695</v>
      </c>
      <c r="R24" s="18">
        <v>52952</v>
      </c>
      <c r="S24" s="84">
        <v>0.2490322252623686</v>
      </c>
      <c r="T24" s="85">
        <v>0.24670106817100471</v>
      </c>
      <c r="U24" s="83">
        <v>0.2524885875415917</v>
      </c>
    </row>
    <row r="25" spans="1:21">
      <c r="A25" s="17" t="s">
        <v>176</v>
      </c>
      <c r="B25" s="18">
        <v>85727</v>
      </c>
      <c r="C25" s="18">
        <v>0</v>
      </c>
      <c r="D25" s="18">
        <v>0</v>
      </c>
      <c r="E25" s="84">
        <v>0.16437424668354772</v>
      </c>
      <c r="F25" s="85" t="s">
        <v>168</v>
      </c>
      <c r="G25" s="83" t="s">
        <v>168</v>
      </c>
      <c r="I25" s="117">
        <v>85727</v>
      </c>
      <c r="J25" s="18">
        <v>0</v>
      </c>
      <c r="K25" s="18">
        <v>0</v>
      </c>
      <c r="L25" s="84">
        <v>0.26647629818177726</v>
      </c>
      <c r="M25" s="85" t="s">
        <v>168</v>
      </c>
      <c r="N25" s="83" t="s">
        <v>168</v>
      </c>
      <c r="P25" s="117">
        <v>0</v>
      </c>
      <c r="Q25" s="18">
        <v>0</v>
      </c>
      <c r="R25" s="18">
        <v>0</v>
      </c>
      <c r="S25" s="84" t="s">
        <v>168</v>
      </c>
      <c r="T25" s="85" t="s">
        <v>168</v>
      </c>
      <c r="U25" s="83" t="s">
        <v>168</v>
      </c>
    </row>
    <row r="26" spans="1:21">
      <c r="A26" s="17" t="s">
        <v>177</v>
      </c>
      <c r="B26" s="18">
        <v>211149</v>
      </c>
      <c r="C26" s="18">
        <v>0</v>
      </c>
      <c r="D26" s="18">
        <v>0</v>
      </c>
      <c r="E26" s="84">
        <v>0.40486028687559833</v>
      </c>
      <c r="F26" s="85" t="s">
        <v>168</v>
      </c>
      <c r="G26" s="83" t="s">
        <v>168</v>
      </c>
      <c r="H26"/>
      <c r="I26" s="117">
        <v>176403</v>
      </c>
      <c r="J26" s="18">
        <v>0</v>
      </c>
      <c r="K26" s="18">
        <v>0</v>
      </c>
      <c r="L26" s="84">
        <v>0.54833621179045167</v>
      </c>
      <c r="M26" s="85" t="s">
        <v>168</v>
      </c>
      <c r="N26" s="83" t="s">
        <v>168</v>
      </c>
      <c r="O26"/>
      <c r="P26" s="117">
        <v>34746</v>
      </c>
      <c r="Q26" s="18">
        <v>0</v>
      </c>
      <c r="R26" s="18">
        <v>0</v>
      </c>
      <c r="S26" s="84">
        <v>0.17387817898413027</v>
      </c>
      <c r="T26" s="85" t="s">
        <v>168</v>
      </c>
      <c r="U26" s="83" t="s">
        <v>168</v>
      </c>
    </row>
    <row r="27" spans="1:21">
      <c r="A27" s="17" t="s">
        <v>178</v>
      </c>
      <c r="B27" s="18">
        <v>60905</v>
      </c>
      <c r="C27" s="18">
        <v>54457</v>
      </c>
      <c r="D27" s="18">
        <v>47677</v>
      </c>
      <c r="E27" s="84">
        <v>0.1167801683747416</v>
      </c>
      <c r="F27" s="85">
        <v>9.9243162678782845E-2</v>
      </c>
      <c r="G27" s="83">
        <v>8.5457944400982866E-2</v>
      </c>
      <c r="H27"/>
      <c r="I27" s="117">
        <v>51476</v>
      </c>
      <c r="J27" s="18">
        <v>39195</v>
      </c>
      <c r="K27" s="18">
        <v>36251</v>
      </c>
      <c r="L27" s="84">
        <v>0.1600094943857264</v>
      </c>
      <c r="M27" s="85">
        <v>0.1155588466510666</v>
      </c>
      <c r="N27" s="83">
        <v>0.10411575307446055</v>
      </c>
      <c r="O27"/>
      <c r="P27" s="117">
        <v>9429</v>
      </c>
      <c r="Q27" s="18">
        <v>15262</v>
      </c>
      <c r="R27" s="18">
        <v>11426</v>
      </c>
      <c r="S27" s="84">
        <v>4.7185211237016182E-2</v>
      </c>
      <c r="T27" s="85">
        <v>7.2833962712561637E-2</v>
      </c>
      <c r="U27" s="83">
        <v>5.4482070578074984E-2</v>
      </c>
    </row>
    <row r="28" spans="1:21">
      <c r="A28" s="17" t="s">
        <v>179</v>
      </c>
      <c r="B28" s="18">
        <v>1123572</v>
      </c>
      <c r="C28" s="18">
        <v>1269841</v>
      </c>
      <c r="D28" s="18">
        <v>1438673</v>
      </c>
      <c r="E28" s="84">
        <v>2.1543539502691926</v>
      </c>
      <c r="F28" s="85">
        <v>2.3141751646103952</v>
      </c>
      <c r="G28" s="83">
        <v>2.5787284696015944</v>
      </c>
      <c r="H28"/>
      <c r="I28" s="117">
        <v>952127</v>
      </c>
      <c r="J28" s="18">
        <v>1060571</v>
      </c>
      <c r="K28" s="18">
        <v>1198088</v>
      </c>
      <c r="L28" s="84">
        <v>2.9596192373338743</v>
      </c>
      <c r="M28" s="85">
        <v>3.1268876528018459</v>
      </c>
      <c r="N28" s="83">
        <v>3.4410039549108795</v>
      </c>
      <c r="O28"/>
      <c r="P28" s="117">
        <v>171445</v>
      </c>
      <c r="Q28" s="18">
        <v>209270</v>
      </c>
      <c r="R28" s="18">
        <v>240585</v>
      </c>
      <c r="S28" s="84">
        <v>0.85795615023122707</v>
      </c>
      <c r="T28" s="85">
        <v>0.99868715613011227</v>
      </c>
      <c r="U28" s="83">
        <v>1.147170396466495</v>
      </c>
    </row>
    <row r="29" spans="1:21">
      <c r="A29" s="17" t="s">
        <v>180</v>
      </c>
      <c r="B29" s="18">
        <v>180854</v>
      </c>
      <c r="C29" s="18">
        <v>284036</v>
      </c>
      <c r="D29" s="18">
        <v>305656</v>
      </c>
      <c r="E29" s="84">
        <v>0.34677219557089761</v>
      </c>
      <c r="F29" s="85">
        <v>0.51763099242761745</v>
      </c>
      <c r="G29" s="83">
        <v>0.54786864638770938</v>
      </c>
      <c r="I29" s="117">
        <v>39506</v>
      </c>
      <c r="J29" s="18">
        <v>49302</v>
      </c>
      <c r="K29" s="18">
        <v>52224</v>
      </c>
      <c r="L29" s="84">
        <v>0.12280159851586189</v>
      </c>
      <c r="M29" s="85">
        <v>0.14535737358313267</v>
      </c>
      <c r="N29" s="83">
        <v>0.14999147854019554</v>
      </c>
      <c r="P29" s="117">
        <v>141348</v>
      </c>
      <c r="Q29" s="18">
        <v>234734</v>
      </c>
      <c r="R29" s="18">
        <v>253432</v>
      </c>
      <c r="S29" s="84">
        <v>0.70734279753205687</v>
      </c>
      <c r="T29" s="85">
        <v>1.1202075352752223</v>
      </c>
      <c r="U29" s="83">
        <v>1.2084281560250918</v>
      </c>
    </row>
    <row r="30" spans="1:21">
      <c r="A30" s="17" t="s">
        <v>181</v>
      </c>
      <c r="B30" s="18">
        <v>299824</v>
      </c>
      <c r="C30" s="18">
        <v>221617</v>
      </c>
      <c r="D30" s="18">
        <v>265357</v>
      </c>
      <c r="E30" s="84">
        <v>0.57488707335667888</v>
      </c>
      <c r="F30" s="85">
        <v>0.40387777482020343</v>
      </c>
      <c r="G30" s="83">
        <v>0.47563529065192039</v>
      </c>
      <c r="I30" s="117">
        <v>83008</v>
      </c>
      <c r="J30" s="18">
        <v>84515</v>
      </c>
      <c r="K30" s="18">
        <v>109729</v>
      </c>
      <c r="L30" s="84">
        <v>0.25802447956271612</v>
      </c>
      <c r="M30" s="85">
        <v>0.24917606645528492</v>
      </c>
      <c r="N30" s="83">
        <v>0.31515040879168804</v>
      </c>
      <c r="P30" s="117">
        <v>216816</v>
      </c>
      <c r="Q30" s="18">
        <v>137102</v>
      </c>
      <c r="R30" s="18">
        <v>155628</v>
      </c>
      <c r="S30" s="84">
        <v>1.0850046409550218</v>
      </c>
      <c r="T30" s="85">
        <v>0.65428397037201058</v>
      </c>
      <c r="U30" s="83">
        <v>0.74207383860709386</v>
      </c>
    </row>
    <row r="31" spans="1:21">
      <c r="A31" s="17" t="s">
        <v>182</v>
      </c>
      <c r="B31" s="18">
        <v>45099</v>
      </c>
      <c r="C31" s="18">
        <v>51029</v>
      </c>
      <c r="D31" s="18">
        <v>54882</v>
      </c>
      <c r="E31" s="84">
        <v>8.647350486056106E-2</v>
      </c>
      <c r="F31" s="85">
        <v>9.2995929785621864E-2</v>
      </c>
      <c r="G31" s="83">
        <v>9.8372441735317687E-2</v>
      </c>
      <c r="I31" s="117">
        <v>22174</v>
      </c>
      <c r="J31" s="18">
        <v>27191</v>
      </c>
      <c r="K31" s="18">
        <v>29538</v>
      </c>
      <c r="L31" s="84">
        <v>6.8926306016572708E-2</v>
      </c>
      <c r="M31" s="85">
        <v>8.0167383576710077E-2</v>
      </c>
      <c r="N31" s="83">
        <v>8.4835483553927227E-2</v>
      </c>
      <c r="P31" s="117">
        <v>22925</v>
      </c>
      <c r="Q31" s="18">
        <v>23838</v>
      </c>
      <c r="R31" s="18">
        <v>25344</v>
      </c>
      <c r="S31" s="84">
        <v>0.11472276674181738</v>
      </c>
      <c r="T31" s="85">
        <v>0.11376071308754059</v>
      </c>
      <c r="U31" s="83">
        <v>0.12084663020573538</v>
      </c>
    </row>
    <row r="32" spans="1:21">
      <c r="A32" s="17" t="s">
        <v>183</v>
      </c>
      <c r="B32" s="18">
        <v>12857</v>
      </c>
      <c r="C32" s="18">
        <v>46578</v>
      </c>
      <c r="D32" s="18">
        <v>84480</v>
      </c>
      <c r="E32" s="84">
        <v>2.4652206301519625E-2</v>
      </c>
      <c r="F32" s="85">
        <v>8.4884368056491313E-2</v>
      </c>
      <c r="G32" s="83">
        <v>0.15142494584380378</v>
      </c>
      <c r="I32" s="117">
        <v>12857</v>
      </c>
      <c r="J32" s="18">
        <v>45984</v>
      </c>
      <c r="K32" s="18">
        <v>80299</v>
      </c>
      <c r="L32" s="84">
        <v>3.9965072447689882E-2</v>
      </c>
      <c r="M32" s="85">
        <v>0.13557489486931104</v>
      </c>
      <c r="N32" s="83">
        <v>0.23062510982113896</v>
      </c>
      <c r="P32" s="117">
        <v>0</v>
      </c>
      <c r="Q32" s="18">
        <v>594</v>
      </c>
      <c r="R32" s="18">
        <v>4181</v>
      </c>
      <c r="S32" s="84" t="s">
        <v>168</v>
      </c>
      <c r="T32" s="85">
        <v>2.8347119546102487E-3</v>
      </c>
      <c r="U32" s="83">
        <v>1.9936070110881457E-2</v>
      </c>
    </row>
    <row r="33" spans="1:21">
      <c r="A33" s="17" t="s">
        <v>184</v>
      </c>
      <c r="B33" s="18">
        <v>77022</v>
      </c>
      <c r="C33" s="18">
        <v>108277</v>
      </c>
      <c r="D33" s="18">
        <v>113323</v>
      </c>
      <c r="E33" s="76">
        <v>0.14768314799375007</v>
      </c>
      <c r="F33" s="77">
        <v>0.19732544806674202</v>
      </c>
      <c r="G33" s="83">
        <v>0.20312416119622839</v>
      </c>
      <c r="H33"/>
      <c r="I33" s="117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17">
        <v>77022</v>
      </c>
      <c r="Q33" s="18">
        <v>108277</v>
      </c>
      <c r="R33" s="18">
        <v>113323</v>
      </c>
      <c r="S33" s="76">
        <v>0.38543847066470044</v>
      </c>
      <c r="T33" s="77">
        <v>0.5167240846958483</v>
      </c>
      <c r="U33" s="83">
        <v>0.54035285175207348</v>
      </c>
    </row>
    <row r="34" spans="1:21">
      <c r="A34" s="17" t="s">
        <v>185</v>
      </c>
      <c r="B34" s="18">
        <v>17558</v>
      </c>
      <c r="C34" s="18">
        <v>17025</v>
      </c>
      <c r="D34" s="18">
        <v>18225</v>
      </c>
      <c r="E34" s="76">
        <v>3.3665974818548772E-2</v>
      </c>
      <c r="F34" s="77">
        <v>3.1026586932924656E-2</v>
      </c>
      <c r="G34" s="83">
        <v>3.2667135866516615E-2</v>
      </c>
      <c r="H34"/>
      <c r="I34" s="117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17">
        <v>17558</v>
      </c>
      <c r="Q34" s="18">
        <v>17025</v>
      </c>
      <c r="R34" s="18">
        <v>18225</v>
      </c>
      <c r="S34" s="76">
        <v>8.7864878449414596E-2</v>
      </c>
      <c r="T34" s="77">
        <v>8.1247425971783638E-2</v>
      </c>
      <c r="U34" s="83">
        <v>8.6901429746666953E-2</v>
      </c>
    </row>
    <row r="35" spans="1:21">
      <c r="A35" s="17" t="s">
        <v>186</v>
      </c>
      <c r="B35" s="18">
        <v>138675</v>
      </c>
      <c r="C35" s="18">
        <v>143338</v>
      </c>
      <c r="D35" s="18">
        <v>159931</v>
      </c>
      <c r="E35" s="76">
        <v>0.26589754288428358</v>
      </c>
      <c r="F35" s="77">
        <v>0.2612210818086082</v>
      </c>
      <c r="G35" s="83">
        <v>0.28666599211346333</v>
      </c>
      <c r="I35" s="117">
        <v>0</v>
      </c>
      <c r="J35" s="18">
        <v>0</v>
      </c>
      <c r="K35" s="18">
        <v>0</v>
      </c>
      <c r="L35" s="76" t="s">
        <v>168</v>
      </c>
      <c r="M35" s="77" t="s">
        <v>168</v>
      </c>
      <c r="N35" s="83" t="s">
        <v>168</v>
      </c>
      <c r="P35" s="117">
        <v>138675</v>
      </c>
      <c r="Q35" s="18">
        <v>143338</v>
      </c>
      <c r="R35" s="18">
        <v>159931</v>
      </c>
      <c r="S35" s="76">
        <v>0.69396639816451577</v>
      </c>
      <c r="T35" s="77">
        <v>0.68404367365307039</v>
      </c>
      <c r="U35" s="83">
        <v>0.76259163570996946</v>
      </c>
    </row>
    <row r="36" spans="1:21">
      <c r="A36" s="17" t="s">
        <v>187</v>
      </c>
      <c r="B36" s="18">
        <v>97097</v>
      </c>
      <c r="C36" s="18">
        <v>111515</v>
      </c>
      <c r="D36" s="18">
        <v>97418</v>
      </c>
      <c r="E36" s="76">
        <v>0.18617525668963608</v>
      </c>
      <c r="F36" s="77">
        <v>0.20322642242731823</v>
      </c>
      <c r="G36" s="83">
        <v>0.1746154755470132</v>
      </c>
      <c r="I36" s="117">
        <v>0</v>
      </c>
      <c r="J36" s="18">
        <v>0</v>
      </c>
      <c r="K36" s="18">
        <v>0</v>
      </c>
      <c r="L36" s="76" t="s">
        <v>168</v>
      </c>
      <c r="M36" s="77" t="s">
        <v>168</v>
      </c>
      <c r="N36" s="83" t="s">
        <v>168</v>
      </c>
      <c r="P36" s="117">
        <v>97097</v>
      </c>
      <c r="Q36" s="18">
        <v>111515</v>
      </c>
      <c r="R36" s="18">
        <v>97418</v>
      </c>
      <c r="S36" s="76">
        <v>0.48589908319870195</v>
      </c>
      <c r="T36" s="77">
        <v>0.53217660541811762</v>
      </c>
      <c r="U36" s="83">
        <v>0.46451377136136085</v>
      </c>
    </row>
    <row r="37" spans="1:21">
      <c r="A37" s="17" t="s">
        <v>188</v>
      </c>
      <c r="B37" s="18">
        <v>0</v>
      </c>
      <c r="C37" s="18">
        <v>650088</v>
      </c>
      <c r="D37" s="18">
        <v>810341</v>
      </c>
      <c r="E37" s="76" t="s">
        <v>168</v>
      </c>
      <c r="F37" s="77">
        <v>1.1847290364787737</v>
      </c>
      <c r="G37" s="83">
        <v>1.452483925663042</v>
      </c>
      <c r="I37" s="117">
        <v>0</v>
      </c>
      <c r="J37" s="18">
        <v>419968</v>
      </c>
      <c r="K37" s="18">
        <v>555800</v>
      </c>
      <c r="L37" s="76" t="s">
        <v>168</v>
      </c>
      <c r="M37" s="77">
        <v>1.2381940990012792</v>
      </c>
      <c r="N37" s="83">
        <v>1.5963017726072433</v>
      </c>
      <c r="P37" s="117">
        <v>0</v>
      </c>
      <c r="Q37" s="18">
        <v>230120</v>
      </c>
      <c r="R37" s="18">
        <v>254541</v>
      </c>
      <c r="S37" s="76" t="s">
        <v>168</v>
      </c>
      <c r="T37" s="77">
        <v>1.0981884090823408</v>
      </c>
      <c r="U37" s="83">
        <v>1.2137161497473994</v>
      </c>
    </row>
    <row r="38" spans="1:21">
      <c r="A38" s="17"/>
      <c r="B38" s="18"/>
      <c r="C38" s="18"/>
      <c r="D38" s="18"/>
      <c r="E38" s="76"/>
      <c r="F38" s="77"/>
      <c r="G38" s="28"/>
      <c r="H38"/>
      <c r="I38" s="117"/>
      <c r="J38" s="18"/>
      <c r="K38" s="18"/>
      <c r="L38" s="76"/>
      <c r="M38" s="77"/>
      <c r="N38" s="28"/>
      <c r="O38"/>
      <c r="P38" s="117"/>
      <c r="Q38" s="18"/>
      <c r="R38" s="18"/>
      <c r="S38" s="76"/>
      <c r="T38" s="77"/>
      <c r="U38" s="28"/>
    </row>
    <row r="39" spans="1:21" ht="13.5" thickBot="1">
      <c r="A39" s="20" t="s">
        <v>4</v>
      </c>
      <c r="B39" s="21">
        <v>52153547</v>
      </c>
      <c r="C39" s="21">
        <v>54872294</v>
      </c>
      <c r="D39" s="22">
        <v>55790015</v>
      </c>
      <c r="E39" s="86">
        <v>100</v>
      </c>
      <c r="F39" s="86">
        <v>100</v>
      </c>
      <c r="G39" s="87">
        <v>100</v>
      </c>
      <c r="H39"/>
      <c r="I39" s="118">
        <v>32170591</v>
      </c>
      <c r="J39" s="21">
        <v>33917784</v>
      </c>
      <c r="K39" s="22">
        <v>34817978</v>
      </c>
      <c r="L39" s="86">
        <v>100</v>
      </c>
      <c r="M39" s="86">
        <v>100</v>
      </c>
      <c r="N39" s="87">
        <v>100</v>
      </c>
      <c r="O39"/>
      <c r="P39" s="118">
        <v>19982956</v>
      </c>
      <c r="Q39" s="21">
        <v>20954510</v>
      </c>
      <c r="R39" s="22">
        <v>20972037</v>
      </c>
      <c r="S39" s="86">
        <v>100</v>
      </c>
      <c r="T39" s="86">
        <v>100</v>
      </c>
      <c r="U39" s="87">
        <v>100</v>
      </c>
    </row>
    <row r="40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>
      <c r="A63" s="26" t="s">
        <v>157</v>
      </c>
      <c r="T63" s="25"/>
      <c r="U63" s="176">
        <v>7</v>
      </c>
    </row>
    <row r="64" spans="1:21">
      <c r="A64" s="26" t="s">
        <v>158</v>
      </c>
      <c r="T64" s="25"/>
      <c r="U64" s="175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34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4955568</v>
      </c>
      <c r="C7" s="18">
        <v>4897669</v>
      </c>
      <c r="D7" s="19">
        <v>4710513</v>
      </c>
      <c r="E7" s="82">
        <v>25.113849493607244</v>
      </c>
      <c r="F7" s="82">
        <v>23.84753665029314</v>
      </c>
      <c r="G7" s="83">
        <v>22.75027869678572</v>
      </c>
      <c r="I7" s="117">
        <v>3432058</v>
      </c>
      <c r="J7" s="18">
        <v>3430489</v>
      </c>
      <c r="K7" s="19">
        <v>3318085</v>
      </c>
      <c r="L7" s="82">
        <v>22.559355013173207</v>
      </c>
      <c r="M7" s="82">
        <v>21.697657214751899</v>
      </c>
      <c r="N7" s="83">
        <v>20.737650195677656</v>
      </c>
      <c r="P7" s="117">
        <v>1523510</v>
      </c>
      <c r="Q7" s="18">
        <v>1467180</v>
      </c>
      <c r="R7" s="19">
        <v>1392428</v>
      </c>
      <c r="S7" s="82">
        <v>33.713782816506388</v>
      </c>
      <c r="T7" s="82">
        <v>31.038231575188455</v>
      </c>
      <c r="U7" s="83">
        <v>29.594618835605665</v>
      </c>
    </row>
    <row r="8" spans="1:21">
      <c r="A8" s="17" t="s">
        <v>160</v>
      </c>
      <c r="B8" s="18">
        <v>440995</v>
      </c>
      <c r="C8" s="18">
        <v>478407</v>
      </c>
      <c r="D8" s="19">
        <v>580304</v>
      </c>
      <c r="E8" s="82">
        <v>2.234876417281193</v>
      </c>
      <c r="F8" s="82">
        <v>2.3294404881703503</v>
      </c>
      <c r="G8" s="83">
        <v>2.8026836416457277</v>
      </c>
      <c r="I8" s="117">
        <v>430765</v>
      </c>
      <c r="J8" s="18">
        <v>468450</v>
      </c>
      <c r="K8" s="19">
        <v>569895</v>
      </c>
      <c r="L8" s="82">
        <v>2.8314732916079959</v>
      </c>
      <c r="M8" s="82">
        <v>2.9629208903600994</v>
      </c>
      <c r="N8" s="83">
        <v>3.5617783023236949</v>
      </c>
      <c r="P8" s="117">
        <v>10230</v>
      </c>
      <c r="Q8" s="18">
        <v>9957</v>
      </c>
      <c r="R8" s="19">
        <v>10409</v>
      </c>
      <c r="S8" s="82">
        <v>0.22637987162070505</v>
      </c>
      <c r="T8" s="82">
        <v>0.21064059746871647</v>
      </c>
      <c r="U8" s="83">
        <v>0.22123254305416107</v>
      </c>
    </row>
    <row r="9" spans="1:21">
      <c r="A9" s="17" t="s">
        <v>84</v>
      </c>
      <c r="B9" s="18">
        <v>5097985</v>
      </c>
      <c r="C9" s="18">
        <v>5281124</v>
      </c>
      <c r="D9" s="19">
        <v>5270402</v>
      </c>
      <c r="E9" s="82">
        <v>25.835590997977896</v>
      </c>
      <c r="F9" s="82">
        <v>25.714640606529905</v>
      </c>
      <c r="G9" s="83">
        <v>25.454364385385809</v>
      </c>
      <c r="I9" s="117">
        <v>3976970</v>
      </c>
      <c r="J9" s="18">
        <v>4091575</v>
      </c>
      <c r="K9" s="19">
        <v>4025850</v>
      </c>
      <c r="L9" s="82">
        <v>26.141131095902061</v>
      </c>
      <c r="M9" s="82">
        <v>25.878990376721365</v>
      </c>
      <c r="N9" s="83">
        <v>25.161100164784472</v>
      </c>
      <c r="P9" s="117">
        <v>1121015</v>
      </c>
      <c r="Q9" s="18">
        <v>1189549</v>
      </c>
      <c r="R9" s="19">
        <v>1244552</v>
      </c>
      <c r="S9" s="82">
        <v>24.806963028825482</v>
      </c>
      <c r="T9" s="82">
        <v>25.164940451774051</v>
      </c>
      <c r="U9" s="83">
        <v>26.451667203683566</v>
      </c>
    </row>
    <row r="10" spans="1:21">
      <c r="A10" s="17" t="s">
        <v>86</v>
      </c>
      <c r="B10" s="18">
        <v>3084600</v>
      </c>
      <c r="C10" s="18">
        <v>3113155</v>
      </c>
      <c r="D10" s="19">
        <v>3095238</v>
      </c>
      <c r="E10" s="82">
        <v>15.632149563477062</v>
      </c>
      <c r="F10" s="82">
        <v>15.158451492034954</v>
      </c>
      <c r="G10" s="83">
        <v>14.949014498608037</v>
      </c>
      <c r="I10" s="117">
        <v>2325895</v>
      </c>
      <c r="J10" s="18">
        <v>2337383</v>
      </c>
      <c r="K10" s="19">
        <v>2351452</v>
      </c>
      <c r="L10" s="82">
        <v>15.288404516579991</v>
      </c>
      <c r="M10" s="82">
        <v>14.783820940276572</v>
      </c>
      <c r="N10" s="83">
        <v>14.696304955396444</v>
      </c>
      <c r="P10" s="117">
        <v>758705</v>
      </c>
      <c r="Q10" s="18">
        <v>775772</v>
      </c>
      <c r="R10" s="19">
        <v>743786</v>
      </c>
      <c r="S10" s="82">
        <v>16.789397898141448</v>
      </c>
      <c r="T10" s="82">
        <v>16.411477109521051</v>
      </c>
      <c r="U10" s="83">
        <v>15.80840313844579</v>
      </c>
    </row>
    <row r="11" spans="1:21">
      <c r="A11" s="17" t="s">
        <v>161</v>
      </c>
      <c r="B11" s="18">
        <v>1937262</v>
      </c>
      <c r="C11" s="18">
        <v>2036357</v>
      </c>
      <c r="D11" s="19">
        <v>2000501</v>
      </c>
      <c r="E11" s="82">
        <v>9.817664957414479</v>
      </c>
      <c r="F11" s="82">
        <v>9.9153491570338854</v>
      </c>
      <c r="G11" s="83">
        <v>9.6617831822560589</v>
      </c>
      <c r="I11" s="117">
        <v>1695522</v>
      </c>
      <c r="J11" s="18">
        <v>1796813</v>
      </c>
      <c r="K11" s="19">
        <v>1775162</v>
      </c>
      <c r="L11" s="82">
        <v>11.144882379798203</v>
      </c>
      <c r="M11" s="82">
        <v>11.364744954147938</v>
      </c>
      <c r="N11" s="83">
        <v>11.094558637485036</v>
      </c>
      <c r="P11" s="117">
        <v>241740</v>
      </c>
      <c r="Q11" s="18">
        <v>239544</v>
      </c>
      <c r="R11" s="19">
        <v>225339</v>
      </c>
      <c r="S11" s="82">
        <v>5.3494692243977751</v>
      </c>
      <c r="T11" s="82">
        <v>5.0675596344326825</v>
      </c>
      <c r="U11" s="83">
        <v>4.7893476817447977</v>
      </c>
    </row>
    <row r="12" spans="1:21">
      <c r="A12" s="17" t="s">
        <v>162</v>
      </c>
      <c r="B12" s="18">
        <v>380327</v>
      </c>
      <c r="C12" s="18">
        <v>401561</v>
      </c>
      <c r="D12" s="19">
        <v>421998</v>
      </c>
      <c r="E12" s="82">
        <v>1.9274228577541792</v>
      </c>
      <c r="F12" s="82">
        <v>1.9552649770387431</v>
      </c>
      <c r="G12" s="83">
        <v>2.0381160416044239</v>
      </c>
      <c r="I12" s="117">
        <v>380327</v>
      </c>
      <c r="J12" s="18">
        <v>401561</v>
      </c>
      <c r="K12" s="19">
        <v>421998</v>
      </c>
      <c r="L12" s="82">
        <v>2.4999378839445972</v>
      </c>
      <c r="M12" s="82">
        <v>2.539851586410272</v>
      </c>
      <c r="N12" s="83">
        <v>2.6374390370576939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537912</v>
      </c>
      <c r="C13" s="18">
        <v>576892</v>
      </c>
      <c r="D13" s="19">
        <v>556598</v>
      </c>
      <c r="E13" s="82">
        <v>2.7260328198110204</v>
      </c>
      <c r="F13" s="82">
        <v>2.8089797643043886</v>
      </c>
      <c r="G13" s="83">
        <v>2.6881912059415902</v>
      </c>
      <c r="I13" s="117">
        <v>382699</v>
      </c>
      <c r="J13" s="18">
        <v>397865</v>
      </c>
      <c r="K13" s="19">
        <v>379922</v>
      </c>
      <c r="L13" s="82">
        <v>2.5155293425071408</v>
      </c>
      <c r="M13" s="82">
        <v>2.5164745864940143</v>
      </c>
      <c r="N13" s="83">
        <v>2.3744688691345295</v>
      </c>
      <c r="P13" s="117">
        <v>155213</v>
      </c>
      <c r="Q13" s="18">
        <v>179027</v>
      </c>
      <c r="R13" s="19">
        <v>176676</v>
      </c>
      <c r="S13" s="82">
        <v>3.4347115360571352</v>
      </c>
      <c r="T13" s="82">
        <v>3.7873209041912128</v>
      </c>
      <c r="U13" s="83">
        <v>3.7550658830470707</v>
      </c>
    </row>
    <row r="14" spans="1:21">
      <c r="A14" s="17" t="s">
        <v>164</v>
      </c>
      <c r="B14" s="18">
        <v>96955</v>
      </c>
      <c r="C14" s="18">
        <v>124360</v>
      </c>
      <c r="D14" s="19">
        <v>132525</v>
      </c>
      <c r="E14" s="82">
        <v>0.49134897909839809</v>
      </c>
      <c r="F14" s="82">
        <v>0.60552880519905594</v>
      </c>
      <c r="G14" s="83">
        <v>0.64005357469378132</v>
      </c>
      <c r="I14" s="117">
        <v>1941</v>
      </c>
      <c r="J14" s="18">
        <v>0</v>
      </c>
      <c r="K14" s="19">
        <v>0</v>
      </c>
      <c r="L14" s="82">
        <v>1.2758440585960141E-2</v>
      </c>
      <c r="M14" s="82" t="s">
        <v>168</v>
      </c>
      <c r="N14" s="83" t="s">
        <v>168</v>
      </c>
      <c r="P14" s="117">
        <v>95014</v>
      </c>
      <c r="Q14" s="18">
        <v>124360</v>
      </c>
      <c r="R14" s="19">
        <v>132525</v>
      </c>
      <c r="S14" s="82">
        <v>2.102566678608961</v>
      </c>
      <c r="T14" s="82">
        <v>2.6308390781570332</v>
      </c>
      <c r="U14" s="83">
        <v>2.8166819836922561</v>
      </c>
    </row>
    <row r="15" spans="1:21">
      <c r="A15" s="17" t="s">
        <v>165</v>
      </c>
      <c r="B15" s="18">
        <v>224239</v>
      </c>
      <c r="C15" s="18">
        <v>279823</v>
      </c>
      <c r="D15" s="19">
        <v>329230</v>
      </c>
      <c r="E15" s="82">
        <v>1.1363993989381227</v>
      </c>
      <c r="F15" s="82">
        <v>1.3625031107849424</v>
      </c>
      <c r="G15" s="83">
        <v>1.5900761244778994</v>
      </c>
      <c r="I15" s="117">
        <v>124495</v>
      </c>
      <c r="J15" s="18">
        <v>167707</v>
      </c>
      <c r="K15" s="19">
        <v>211419</v>
      </c>
      <c r="L15" s="82">
        <v>0.81832151506909212</v>
      </c>
      <c r="M15" s="82">
        <v>1.0607376961460586</v>
      </c>
      <c r="N15" s="83">
        <v>1.3213444702953583</v>
      </c>
      <c r="P15" s="117">
        <v>99744</v>
      </c>
      <c r="Q15" s="18">
        <v>112116</v>
      </c>
      <c r="R15" s="19">
        <v>117811</v>
      </c>
      <c r="S15" s="82">
        <v>2.2072369418314377</v>
      </c>
      <c r="T15" s="82">
        <v>2.3718169354024923</v>
      </c>
      <c r="U15" s="83">
        <v>2.5039511124751437</v>
      </c>
    </row>
    <row r="16" spans="1:21">
      <c r="A16" s="17" t="s">
        <v>166</v>
      </c>
      <c r="B16" s="18">
        <v>756255</v>
      </c>
      <c r="C16" s="18">
        <v>832931</v>
      </c>
      <c r="D16" s="19">
        <v>827730</v>
      </c>
      <c r="E16" s="82">
        <v>3.8325524437941212</v>
      </c>
      <c r="F16" s="82">
        <v>4.0556747607209296</v>
      </c>
      <c r="G16" s="83">
        <v>3.9976724797682217</v>
      </c>
      <c r="I16" s="117">
        <v>755185</v>
      </c>
      <c r="J16" s="18">
        <v>831660</v>
      </c>
      <c r="K16" s="19">
        <v>826419</v>
      </c>
      <c r="L16" s="82">
        <v>4.9639273332860947</v>
      </c>
      <c r="M16" s="82">
        <v>5.2602044779098733</v>
      </c>
      <c r="N16" s="83">
        <v>5.1650238426868906</v>
      </c>
      <c r="P16" s="117">
        <v>1070</v>
      </c>
      <c r="Q16" s="18">
        <v>1271</v>
      </c>
      <c r="R16" s="19">
        <v>1311</v>
      </c>
      <c r="S16" s="82">
        <v>2.367805108838264E-2</v>
      </c>
      <c r="T16" s="82">
        <v>2.6888038503840379E-2</v>
      </c>
      <c r="U16" s="83">
        <v>2.7863950806418018E-2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1011719</v>
      </c>
      <c r="C19" s="18">
        <v>1039357</v>
      </c>
      <c r="D19" s="19">
        <v>1062616</v>
      </c>
      <c r="E19" s="82">
        <v>5.127194036248282</v>
      </c>
      <c r="F19" s="82">
        <v>5.0607960950890574</v>
      </c>
      <c r="G19" s="83">
        <v>5.1320971086723794</v>
      </c>
      <c r="I19" s="117">
        <v>827725</v>
      </c>
      <c r="J19" s="18">
        <v>849027</v>
      </c>
      <c r="K19" s="19">
        <v>873114</v>
      </c>
      <c r="L19" s="82">
        <v>5.4407420061895202</v>
      </c>
      <c r="M19" s="82">
        <v>5.3700498127436527</v>
      </c>
      <c r="N19" s="83">
        <v>5.4568622301565206</v>
      </c>
      <c r="P19" s="117">
        <v>183994</v>
      </c>
      <c r="Q19" s="18">
        <v>190330</v>
      </c>
      <c r="R19" s="19">
        <v>189502</v>
      </c>
      <c r="S19" s="82">
        <v>4.0716068522952105</v>
      </c>
      <c r="T19" s="82">
        <v>4.026436167140786</v>
      </c>
      <c r="U19" s="83">
        <v>4.0276692644682131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82" t="s">
        <v>168</v>
      </c>
      <c r="F20" s="82" t="s">
        <v>168</v>
      </c>
      <c r="G20" s="83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292112</v>
      </c>
      <c r="C21" s="18">
        <v>283428</v>
      </c>
      <c r="D21" s="19">
        <v>326292</v>
      </c>
      <c r="E21" s="82">
        <v>1.4803664894269637</v>
      </c>
      <c r="F21" s="82">
        <v>1.3800564345445321</v>
      </c>
      <c r="G21" s="83">
        <v>1.5758865194792173</v>
      </c>
      <c r="I21" s="117">
        <v>222135</v>
      </c>
      <c r="J21" s="18">
        <v>231588</v>
      </c>
      <c r="K21" s="19">
        <v>279860</v>
      </c>
      <c r="L21" s="82">
        <v>1.4601216896250675</v>
      </c>
      <c r="M21" s="82">
        <v>1.4647815629346028</v>
      </c>
      <c r="N21" s="83">
        <v>1.7490928604186897</v>
      </c>
      <c r="P21" s="117">
        <v>69977</v>
      </c>
      <c r="Q21" s="18">
        <v>51840</v>
      </c>
      <c r="R21" s="19">
        <v>46432</v>
      </c>
      <c r="S21" s="82">
        <v>1.5485224121605159</v>
      </c>
      <c r="T21" s="82">
        <v>1.0966765665138356</v>
      </c>
      <c r="U21" s="83">
        <v>0.98686419820259452</v>
      </c>
    </row>
    <row r="22" spans="1:21">
      <c r="A22" s="17" t="s">
        <v>173</v>
      </c>
      <c r="B22" s="18">
        <v>4765</v>
      </c>
      <c r="C22" s="18">
        <v>4201</v>
      </c>
      <c r="D22" s="19">
        <v>2723</v>
      </c>
      <c r="E22" s="82">
        <v>2.4148088137835765E-2</v>
      </c>
      <c r="F22" s="82">
        <v>2.0455343443560904E-2</v>
      </c>
      <c r="G22" s="83">
        <v>1.315122342117462E-2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4765</v>
      </c>
      <c r="Q22" s="18">
        <v>4201</v>
      </c>
      <c r="R22" s="19">
        <v>2723</v>
      </c>
      <c r="S22" s="82">
        <v>0.10544477891228345</v>
      </c>
      <c r="T22" s="82">
        <v>8.8872265739286721E-2</v>
      </c>
      <c r="U22" s="83">
        <v>5.7874552285184032E-2</v>
      </c>
    </row>
    <row r="23" spans="1:21">
      <c r="A23" s="17" t="s">
        <v>174</v>
      </c>
      <c r="B23" s="18">
        <v>4905</v>
      </c>
      <c r="C23" s="18">
        <v>5880</v>
      </c>
      <c r="D23" s="19">
        <v>5565</v>
      </c>
      <c r="E23" s="82">
        <v>2.4857580758884456E-2</v>
      </c>
      <c r="F23" s="82">
        <v>2.8630663996224257E-2</v>
      </c>
      <c r="G23" s="83">
        <v>2.6877178971295174E-2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4905</v>
      </c>
      <c r="Q23" s="18">
        <v>5880</v>
      </c>
      <c r="R23" s="19">
        <v>5565</v>
      </c>
      <c r="S23" s="82">
        <v>0.10854284167151108</v>
      </c>
      <c r="T23" s="82">
        <v>0.12439155499809711</v>
      </c>
      <c r="U23" s="83">
        <v>0.11827832664966915</v>
      </c>
    </row>
    <row r="24" spans="1:21">
      <c r="A24" s="17" t="s">
        <v>175</v>
      </c>
      <c r="B24" s="18">
        <v>6280</v>
      </c>
      <c r="C24" s="18">
        <v>5502</v>
      </c>
      <c r="D24" s="19">
        <v>8224</v>
      </c>
      <c r="E24" s="82">
        <v>3.1825811858469805E-2</v>
      </c>
      <c r="F24" s="82">
        <v>2.6790121310752698E-2</v>
      </c>
      <c r="G24" s="83">
        <v>3.9719302760095505E-2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6280</v>
      </c>
      <c r="Q24" s="18">
        <v>5502</v>
      </c>
      <c r="R24" s="19">
        <v>8224</v>
      </c>
      <c r="S24" s="82">
        <v>0.1389702437710682</v>
      </c>
      <c r="T24" s="82">
        <v>0.11639495503393373</v>
      </c>
      <c r="U24" s="83">
        <v>0.17479262504346435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2" t="s">
        <v>168</v>
      </c>
      <c r="F25" s="82" t="s">
        <v>168</v>
      </c>
      <c r="G25" s="83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131775</v>
      </c>
      <c r="C26" s="18">
        <v>0</v>
      </c>
      <c r="D26" s="19">
        <v>0</v>
      </c>
      <c r="E26" s="82">
        <v>0.66780992956207941</v>
      </c>
      <c r="F26" s="82" t="s">
        <v>168</v>
      </c>
      <c r="G26" s="83" t="s">
        <v>168</v>
      </c>
      <c r="I26" s="117">
        <v>124983</v>
      </c>
      <c r="J26" s="18">
        <v>0</v>
      </c>
      <c r="K26" s="19">
        <v>0</v>
      </c>
      <c r="L26" s="82">
        <v>0.82152920131636087</v>
      </c>
      <c r="M26" s="82" t="s">
        <v>168</v>
      </c>
      <c r="N26" s="83" t="s">
        <v>168</v>
      </c>
      <c r="P26" s="117">
        <v>6792</v>
      </c>
      <c r="Q26" s="18">
        <v>0</v>
      </c>
      <c r="R26" s="19">
        <v>0</v>
      </c>
      <c r="S26" s="82">
        <v>0.15030030186195784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82" t="s">
        <v>168</v>
      </c>
      <c r="F27" s="82" t="s">
        <v>168</v>
      </c>
      <c r="G27" s="83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505851</v>
      </c>
      <c r="C28" s="18">
        <v>554689</v>
      </c>
      <c r="D28" s="19">
        <v>621355</v>
      </c>
      <c r="E28" s="82">
        <v>2.5635539417864344</v>
      </c>
      <c r="F28" s="82">
        <v>2.7008697927553804</v>
      </c>
      <c r="G28" s="83">
        <v>3.0009469074050514</v>
      </c>
      <c r="I28" s="117">
        <v>449053</v>
      </c>
      <c r="J28" s="18">
        <v>485095</v>
      </c>
      <c r="K28" s="19">
        <v>540609</v>
      </c>
      <c r="L28" s="82">
        <v>2.9516826483499017</v>
      </c>
      <c r="M28" s="82">
        <v>3.0681996142795014</v>
      </c>
      <c r="N28" s="83">
        <v>3.3787441655759576</v>
      </c>
      <c r="P28" s="117">
        <v>56798</v>
      </c>
      <c r="Q28" s="18">
        <v>69594</v>
      </c>
      <c r="R28" s="19">
        <v>80746</v>
      </c>
      <c r="S28" s="82">
        <v>1.2568840614186516</v>
      </c>
      <c r="T28" s="82">
        <v>1.4722629045131921</v>
      </c>
      <c r="U28" s="83">
        <v>1.7161728236575358</v>
      </c>
    </row>
    <row r="29" spans="1:21">
      <c r="A29" s="17" t="s">
        <v>180</v>
      </c>
      <c r="B29" s="18">
        <v>28514</v>
      </c>
      <c r="C29" s="18">
        <v>53734</v>
      </c>
      <c r="D29" s="19">
        <v>56666</v>
      </c>
      <c r="E29" s="82">
        <v>0.14450337568987387</v>
      </c>
      <c r="F29" s="82">
        <v>0.2616394726484888</v>
      </c>
      <c r="G29" s="83">
        <v>0.27367874637689349</v>
      </c>
      <c r="I29" s="117">
        <v>19400</v>
      </c>
      <c r="J29" s="18">
        <v>24719</v>
      </c>
      <c r="K29" s="19">
        <v>25544</v>
      </c>
      <c r="L29" s="82">
        <v>0.12751867458404262</v>
      </c>
      <c r="M29" s="82">
        <v>0.15634633683170307</v>
      </c>
      <c r="N29" s="83">
        <v>0.15964706648515334</v>
      </c>
      <c r="P29" s="117">
        <v>9114</v>
      </c>
      <c r="Q29" s="18">
        <v>29015</v>
      </c>
      <c r="R29" s="19">
        <v>31122</v>
      </c>
      <c r="S29" s="82">
        <v>0.20168388562571907</v>
      </c>
      <c r="T29" s="82">
        <v>0.61381308984180061</v>
      </c>
      <c r="U29" s="83">
        <v>0.66146596262192336</v>
      </c>
    </row>
    <row r="30" spans="1:21">
      <c r="A30" s="17" t="s">
        <v>181</v>
      </c>
      <c r="B30" s="18">
        <v>110798</v>
      </c>
      <c r="C30" s="18">
        <v>80616</v>
      </c>
      <c r="D30" s="19">
        <v>95817</v>
      </c>
      <c r="E30" s="82">
        <v>0.56150259590680529</v>
      </c>
      <c r="F30" s="82">
        <v>0.39253224638088685</v>
      </c>
      <c r="G30" s="83">
        <v>0.46276561680010592</v>
      </c>
      <c r="I30" s="117">
        <v>43764</v>
      </c>
      <c r="J30" s="18">
        <v>40927</v>
      </c>
      <c r="K30" s="19">
        <v>50226</v>
      </c>
      <c r="L30" s="82">
        <v>0.28766635435546606</v>
      </c>
      <c r="M30" s="82">
        <v>0.25886105940819254</v>
      </c>
      <c r="N30" s="83">
        <v>0.31390673196380015</v>
      </c>
      <c r="P30" s="117">
        <v>67034</v>
      </c>
      <c r="Q30" s="18">
        <v>39689</v>
      </c>
      <c r="R30" s="19">
        <v>45591</v>
      </c>
      <c r="S30" s="82">
        <v>1.4833967071576093</v>
      </c>
      <c r="T30" s="82">
        <v>0.83962184121079519</v>
      </c>
      <c r="U30" s="83">
        <v>0.96898961191106325</v>
      </c>
    </row>
    <row r="31" spans="1:21">
      <c r="A31" s="17" t="s">
        <v>182</v>
      </c>
      <c r="B31" s="18">
        <v>14846</v>
      </c>
      <c r="C31" s="18">
        <v>17434</v>
      </c>
      <c r="D31" s="19">
        <v>19285</v>
      </c>
      <c r="E31" s="82">
        <v>7.5236624657777501E-2</v>
      </c>
      <c r="F31" s="82">
        <v>8.4888944916696213E-2</v>
      </c>
      <c r="G31" s="83">
        <v>9.3140412661532335E-2</v>
      </c>
      <c r="I31" s="117">
        <v>9487</v>
      </c>
      <c r="J31" s="18">
        <v>11278</v>
      </c>
      <c r="K31" s="19">
        <v>12575</v>
      </c>
      <c r="L31" s="82">
        <v>6.2359261122619199E-2</v>
      </c>
      <c r="M31" s="82">
        <v>7.1332739463082939E-2</v>
      </c>
      <c r="N31" s="83">
        <v>7.8592305866379705E-2</v>
      </c>
      <c r="P31" s="117">
        <v>5359</v>
      </c>
      <c r="Q31" s="18">
        <v>6156</v>
      </c>
      <c r="R31" s="19">
        <v>6710</v>
      </c>
      <c r="S31" s="82">
        <v>0.11858941661929212</v>
      </c>
      <c r="T31" s="82">
        <v>0.13023034227351798</v>
      </c>
      <c r="U31" s="83">
        <v>0.14261411892529741</v>
      </c>
    </row>
    <row r="32" spans="1:21">
      <c r="A32" s="17" t="s">
        <v>183</v>
      </c>
      <c r="B32" s="18">
        <v>11054</v>
      </c>
      <c r="C32" s="18">
        <v>36676</v>
      </c>
      <c r="D32" s="19">
        <v>62145</v>
      </c>
      <c r="E32" s="82">
        <v>5.6019510236230127E-2</v>
      </c>
      <c r="F32" s="82">
        <v>0.17858133209617702</v>
      </c>
      <c r="G32" s="83">
        <v>0.30014057271718569</v>
      </c>
      <c r="I32" s="117">
        <v>11054</v>
      </c>
      <c r="J32" s="18">
        <v>36632</v>
      </c>
      <c r="K32" s="19">
        <v>61073</v>
      </c>
      <c r="L32" s="82">
        <v>7.2659352002680783E-2</v>
      </c>
      <c r="M32" s="82">
        <v>0.23169541691892659</v>
      </c>
      <c r="N32" s="83">
        <v>0.3816992362765334</v>
      </c>
      <c r="P32" s="117">
        <v>0</v>
      </c>
      <c r="Q32" s="18">
        <v>44</v>
      </c>
      <c r="R32" s="19">
        <v>1072</v>
      </c>
      <c r="S32" s="82" t="s">
        <v>168</v>
      </c>
      <c r="T32" s="82">
        <v>9.3082115984970625E-4</v>
      </c>
      <c r="U32" s="83">
        <v>2.2784252680762864E-2</v>
      </c>
    </row>
    <row r="33" spans="1:21">
      <c r="A33" s="17" t="s">
        <v>184</v>
      </c>
      <c r="B33" s="18">
        <v>77022</v>
      </c>
      <c r="C33" s="18">
        <v>108277</v>
      </c>
      <c r="D33" s="19">
        <v>113323</v>
      </c>
      <c r="E33" s="82">
        <v>0.39033243327437278</v>
      </c>
      <c r="F33" s="82">
        <v>0.52721809617673032</v>
      </c>
      <c r="G33" s="83">
        <v>0.54731402561798437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77022</v>
      </c>
      <c r="Q33" s="18">
        <v>108277</v>
      </c>
      <c r="R33" s="19">
        <v>113323</v>
      </c>
      <c r="S33" s="82">
        <v>1.7044213560087924</v>
      </c>
      <c r="T33" s="82">
        <v>2.2906027892056056</v>
      </c>
      <c r="U33" s="83">
        <v>2.4085633083415021</v>
      </c>
    </row>
    <row r="34" spans="1:21">
      <c r="A34" s="17" t="s">
        <v>185</v>
      </c>
      <c r="B34" s="18">
        <v>0</v>
      </c>
      <c r="C34" s="18">
        <v>0</v>
      </c>
      <c r="D34" s="19">
        <v>124</v>
      </c>
      <c r="E34" s="82" t="s">
        <v>168</v>
      </c>
      <c r="F34" s="82" t="s">
        <v>168</v>
      </c>
      <c r="G34" s="83">
        <v>5.9888053772517546E-4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124</v>
      </c>
      <c r="S34" s="82" t="s">
        <v>168</v>
      </c>
      <c r="T34" s="82" t="s">
        <v>168</v>
      </c>
      <c r="U34" s="83">
        <v>2.6354919145658538E-3</v>
      </c>
    </row>
    <row r="35" spans="1:21">
      <c r="A35" s="17" t="s">
        <v>186</v>
      </c>
      <c r="B35" s="18">
        <v>20653</v>
      </c>
      <c r="C35" s="18">
        <v>21124</v>
      </c>
      <c r="D35" s="19">
        <v>21670</v>
      </c>
      <c r="E35" s="82">
        <v>0.10466536501798994</v>
      </c>
      <c r="F35" s="82">
        <v>0.10285614732249</v>
      </c>
      <c r="G35" s="83">
        <v>0.10465920364923026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20653</v>
      </c>
      <c r="Q35" s="18">
        <v>21124</v>
      </c>
      <c r="R35" s="19">
        <v>21670</v>
      </c>
      <c r="S35" s="82">
        <v>0.45703064404520249</v>
      </c>
      <c r="T35" s="82">
        <v>0.44687877683329985</v>
      </c>
      <c r="U35" s="83">
        <v>0.46057346603743587</v>
      </c>
    </row>
    <row r="36" spans="1:21">
      <c r="A36" s="17" t="s">
        <v>187</v>
      </c>
      <c r="B36" s="18">
        <v>19</v>
      </c>
      <c r="C36" s="18">
        <v>0</v>
      </c>
      <c r="D36" s="19">
        <v>0</v>
      </c>
      <c r="E36" s="82">
        <v>9.6288284285179338E-5</v>
      </c>
      <c r="F36" s="82" t="s">
        <v>168</v>
      </c>
      <c r="G36" s="83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19</v>
      </c>
      <c r="Q36" s="18">
        <v>0</v>
      </c>
      <c r="R36" s="19">
        <v>0</v>
      </c>
      <c r="S36" s="82">
        <v>4.2045137446660764E-4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304224</v>
      </c>
      <c r="D37" s="19">
        <v>384454</v>
      </c>
      <c r="E37" s="82" t="s">
        <v>168</v>
      </c>
      <c r="F37" s="82">
        <v>1.4813154972087295</v>
      </c>
      <c r="G37" s="83">
        <v>1.8567904697628597</v>
      </c>
      <c r="I37" s="117">
        <v>0</v>
      </c>
      <c r="J37" s="18">
        <v>207643</v>
      </c>
      <c r="K37" s="19">
        <v>277091</v>
      </c>
      <c r="L37" s="82" t="s">
        <v>168</v>
      </c>
      <c r="M37" s="82">
        <v>1.313330734202246</v>
      </c>
      <c r="N37" s="83">
        <v>1.7317869284151903</v>
      </c>
      <c r="P37" s="117">
        <v>0</v>
      </c>
      <c r="Q37" s="18">
        <v>96581</v>
      </c>
      <c r="R37" s="19">
        <v>107363</v>
      </c>
      <c r="S37" s="82" t="s">
        <v>168</v>
      </c>
      <c r="T37" s="82">
        <v>2.0431736008964654</v>
      </c>
      <c r="U37" s="83">
        <v>2.2818896647059175</v>
      </c>
    </row>
    <row r="38" spans="1:21" ht="13.5" thickBot="1">
      <c r="A38" s="20" t="s">
        <v>4</v>
      </c>
      <c r="B38" s="21">
        <v>19732411</v>
      </c>
      <c r="C38" s="21">
        <v>20537421</v>
      </c>
      <c r="D38" s="22">
        <v>20705298</v>
      </c>
      <c r="E38" s="86">
        <v>100</v>
      </c>
      <c r="F38" s="86">
        <v>100</v>
      </c>
      <c r="G38" s="87">
        <v>100</v>
      </c>
      <c r="I38" s="118">
        <v>15213458</v>
      </c>
      <c r="J38" s="21">
        <v>15810412</v>
      </c>
      <c r="K38" s="22">
        <v>16000294</v>
      </c>
      <c r="L38" s="86">
        <v>100</v>
      </c>
      <c r="M38" s="86">
        <v>100</v>
      </c>
      <c r="N38" s="87">
        <v>100</v>
      </c>
      <c r="P38" s="118">
        <v>4518953</v>
      </c>
      <c r="Q38" s="21">
        <v>4727009</v>
      </c>
      <c r="R38" s="22">
        <v>4705004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37</v>
      </c>
      <c r="B40" s="6"/>
      <c r="C40" s="6"/>
      <c r="D40" s="186" t="s">
        <v>107</v>
      </c>
      <c r="E40" s="186"/>
      <c r="F40" s="6"/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930827</v>
      </c>
      <c r="C43" s="18">
        <v>885619</v>
      </c>
      <c r="D43" s="19">
        <v>860707</v>
      </c>
      <c r="E43" s="82">
        <v>22.948495336842239</v>
      </c>
      <c r="F43" s="82">
        <v>21.479497173236577</v>
      </c>
      <c r="G43" s="83">
        <v>20.461050981525773</v>
      </c>
      <c r="I43" s="117">
        <v>726938</v>
      </c>
      <c r="J43" s="18">
        <v>707128</v>
      </c>
      <c r="K43" s="19">
        <v>685760</v>
      </c>
      <c r="L43" s="82">
        <v>22.321601568725228</v>
      </c>
      <c r="M43" s="82">
        <v>21.304773032256275</v>
      </c>
      <c r="N43" s="83">
        <v>20.205186830800418</v>
      </c>
      <c r="P43" s="117">
        <v>203889</v>
      </c>
      <c r="Q43" s="18">
        <v>178491</v>
      </c>
      <c r="R43" s="19">
        <v>174947</v>
      </c>
      <c r="S43" s="82">
        <v>25.502063789868668</v>
      </c>
      <c r="T43" s="82">
        <v>22.200814941590878</v>
      </c>
      <c r="U43" s="83">
        <v>21.529739115881085</v>
      </c>
    </row>
    <row r="44" spans="1:21">
      <c r="A44" s="17" t="s">
        <v>160</v>
      </c>
      <c r="B44" s="18">
        <v>92140</v>
      </c>
      <c r="C44" s="18">
        <v>102593</v>
      </c>
      <c r="D44" s="19">
        <v>125013</v>
      </c>
      <c r="E44" s="82">
        <v>2.2716083228533805</v>
      </c>
      <c r="F44" s="82">
        <v>2.4882551678474156</v>
      </c>
      <c r="G44" s="83">
        <v>2.9718561210185133</v>
      </c>
      <c r="I44" s="117">
        <v>90968</v>
      </c>
      <c r="J44" s="18">
        <v>101428</v>
      </c>
      <c r="K44" s="19">
        <v>123812</v>
      </c>
      <c r="L44" s="82">
        <v>2.7932938593164707</v>
      </c>
      <c r="M44" s="82">
        <v>3.0558831203342103</v>
      </c>
      <c r="N44" s="83">
        <v>3.6479884972804788</v>
      </c>
      <c r="P44" s="117">
        <v>1172</v>
      </c>
      <c r="Q44" s="18">
        <v>1165</v>
      </c>
      <c r="R44" s="19">
        <v>1201</v>
      </c>
      <c r="S44" s="82">
        <v>0.14659161976235147</v>
      </c>
      <c r="T44" s="82">
        <v>0.14490338116181417</v>
      </c>
      <c r="U44" s="83">
        <v>0.14780028624768177</v>
      </c>
    </row>
    <row r="45" spans="1:21">
      <c r="A45" s="17" t="s">
        <v>84</v>
      </c>
      <c r="B45" s="18">
        <v>1073929</v>
      </c>
      <c r="C45" s="18">
        <v>1085398</v>
      </c>
      <c r="D45" s="19">
        <v>1113146</v>
      </c>
      <c r="E45" s="82">
        <v>26.476514592507144</v>
      </c>
      <c r="F45" s="82">
        <v>26.324867999485821</v>
      </c>
      <c r="G45" s="83">
        <v>26.462125968397476</v>
      </c>
      <c r="I45" s="117">
        <v>811165</v>
      </c>
      <c r="J45" s="18">
        <v>816528</v>
      </c>
      <c r="K45" s="19">
        <v>830705</v>
      </c>
      <c r="L45" s="82">
        <v>24.907904025508365</v>
      </c>
      <c r="M45" s="82">
        <v>24.600841310883112</v>
      </c>
      <c r="N45" s="83">
        <v>24.475836628383195</v>
      </c>
      <c r="P45" s="117">
        <v>262764</v>
      </c>
      <c r="Q45" s="18">
        <v>268870</v>
      </c>
      <c r="R45" s="19">
        <v>282441</v>
      </c>
      <c r="S45" s="82">
        <v>32.866041275797372</v>
      </c>
      <c r="T45" s="82">
        <v>33.442207805130451</v>
      </c>
      <c r="U45" s="83">
        <v>34.758418524630713</v>
      </c>
    </row>
    <row r="46" spans="1:21">
      <c r="A46" s="17" t="s">
        <v>86</v>
      </c>
      <c r="B46" s="18">
        <v>620639</v>
      </c>
      <c r="C46" s="18">
        <v>616321</v>
      </c>
      <c r="D46" s="19">
        <v>608068</v>
      </c>
      <c r="E46" s="82">
        <v>15.301158214536567</v>
      </c>
      <c r="F46" s="82">
        <v>14.948036545406479</v>
      </c>
      <c r="G46" s="83">
        <v>14.455221519325873</v>
      </c>
      <c r="I46" s="117">
        <v>503183</v>
      </c>
      <c r="J46" s="18">
        <v>501538</v>
      </c>
      <c r="K46" s="19">
        <v>499318</v>
      </c>
      <c r="L46" s="82">
        <v>15.450905637283878</v>
      </c>
      <c r="M46" s="82">
        <v>15.110635213217053</v>
      </c>
      <c r="N46" s="83">
        <v>14.711872197243354</v>
      </c>
      <c r="P46" s="117">
        <v>117456</v>
      </c>
      <c r="Q46" s="18">
        <v>114783</v>
      </c>
      <c r="R46" s="19">
        <v>108750</v>
      </c>
      <c r="S46" s="82">
        <v>14.691181988742965</v>
      </c>
      <c r="T46" s="82">
        <v>14.276776652271687</v>
      </c>
      <c r="U46" s="83">
        <v>13.383248234334216</v>
      </c>
    </row>
    <row r="47" spans="1:21">
      <c r="A47" s="17" t="s">
        <v>161</v>
      </c>
      <c r="B47" s="18">
        <v>406332</v>
      </c>
      <c r="C47" s="18">
        <v>410714</v>
      </c>
      <c r="D47" s="19">
        <v>409564</v>
      </c>
      <c r="E47" s="82">
        <v>10.017659572841978</v>
      </c>
      <c r="F47" s="82">
        <v>9.961315421201089</v>
      </c>
      <c r="G47" s="83">
        <v>9.7363096665852851</v>
      </c>
      <c r="I47" s="117">
        <v>365659</v>
      </c>
      <c r="J47" s="18">
        <v>371162</v>
      </c>
      <c r="K47" s="19">
        <v>370849</v>
      </c>
      <c r="L47" s="82">
        <v>11.228047657459781</v>
      </c>
      <c r="M47" s="82">
        <v>11.182589528626082</v>
      </c>
      <c r="N47" s="83">
        <v>10.926670163053407</v>
      </c>
      <c r="P47" s="117">
        <v>40673</v>
      </c>
      <c r="Q47" s="18">
        <v>39552</v>
      </c>
      <c r="R47" s="19">
        <v>38715</v>
      </c>
      <c r="S47" s="82">
        <v>5.087304565353346</v>
      </c>
      <c r="T47" s="82">
        <v>4.9195008855897626</v>
      </c>
      <c r="U47" s="83">
        <v>4.7644363714229812</v>
      </c>
    </row>
    <row r="48" spans="1:21">
      <c r="A48" s="17" t="s">
        <v>162</v>
      </c>
      <c r="B48" s="18">
        <v>103875</v>
      </c>
      <c r="C48" s="18">
        <v>108960</v>
      </c>
      <c r="D48" s="19">
        <v>113684</v>
      </c>
      <c r="E48" s="82">
        <v>2.560921581684338</v>
      </c>
      <c r="F48" s="82">
        <v>2.6426781855356056</v>
      </c>
      <c r="G48" s="83">
        <v>2.7025388660528797</v>
      </c>
      <c r="I48" s="117">
        <v>103875</v>
      </c>
      <c r="J48" s="18">
        <v>108960</v>
      </c>
      <c r="K48" s="19">
        <v>113684</v>
      </c>
      <c r="L48" s="82">
        <v>3.1896205219032892</v>
      </c>
      <c r="M48" s="82">
        <v>3.282811696884643</v>
      </c>
      <c r="N48" s="83">
        <v>3.3495777818372532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110337</v>
      </c>
      <c r="C49" s="18">
        <v>116941</v>
      </c>
      <c r="D49" s="19">
        <v>108466</v>
      </c>
      <c r="E49" s="82">
        <v>2.7202349415961957</v>
      </c>
      <c r="F49" s="82">
        <v>2.8362466014566743</v>
      </c>
      <c r="G49" s="83">
        <v>2.5784946047402593</v>
      </c>
      <c r="I49" s="117">
        <v>83358</v>
      </c>
      <c r="J49" s="18">
        <v>85579</v>
      </c>
      <c r="K49" s="19">
        <v>79804</v>
      </c>
      <c r="L49" s="82">
        <v>2.559618651887503</v>
      </c>
      <c r="M49" s="82">
        <v>2.5783750202614799</v>
      </c>
      <c r="N49" s="83">
        <v>2.3513397250425756</v>
      </c>
      <c r="P49" s="117">
        <v>26979</v>
      </c>
      <c r="Q49" s="18">
        <v>31362</v>
      </c>
      <c r="R49" s="19">
        <v>28662</v>
      </c>
      <c r="S49" s="82">
        <v>3.374484052532833</v>
      </c>
      <c r="T49" s="82">
        <v>3.9008238969929749</v>
      </c>
      <c r="U49" s="83">
        <v>3.5272704449883889</v>
      </c>
    </row>
    <row r="50" spans="1:21">
      <c r="A50" s="17" t="s">
        <v>164</v>
      </c>
      <c r="B50" s="18">
        <v>23763</v>
      </c>
      <c r="C50" s="18">
        <v>31999</v>
      </c>
      <c r="D50" s="19">
        <v>32167</v>
      </c>
      <c r="E50" s="82">
        <v>0.58585010392842285</v>
      </c>
      <c r="F50" s="82">
        <v>0.77609268776572915</v>
      </c>
      <c r="G50" s="83">
        <v>0.76468603941032143</v>
      </c>
      <c r="I50" s="117">
        <v>423</v>
      </c>
      <c r="J50" s="18">
        <v>0</v>
      </c>
      <c r="K50" s="19">
        <v>0</v>
      </c>
      <c r="L50" s="82">
        <v>1.2988779598219893E-2</v>
      </c>
      <c r="M50" s="82" t="s">
        <v>168</v>
      </c>
      <c r="N50" s="83" t="s">
        <v>168</v>
      </c>
      <c r="P50" s="117">
        <v>23340</v>
      </c>
      <c r="Q50" s="18">
        <v>31999</v>
      </c>
      <c r="R50" s="19">
        <v>32167</v>
      </c>
      <c r="S50" s="82">
        <v>2.9193245778611634</v>
      </c>
      <c r="T50" s="82">
        <v>3.9800543294393917</v>
      </c>
      <c r="U50" s="83">
        <v>3.9586109972765859</v>
      </c>
    </row>
    <row r="51" spans="1:21">
      <c r="A51" s="17" t="s">
        <v>165</v>
      </c>
      <c r="B51" s="18">
        <v>48875</v>
      </c>
      <c r="C51" s="18">
        <v>59850</v>
      </c>
      <c r="D51" s="19">
        <v>69614</v>
      </c>
      <c r="E51" s="82">
        <v>1.2049582893364335</v>
      </c>
      <c r="F51" s="82">
        <v>1.4515812169998714</v>
      </c>
      <c r="G51" s="83">
        <v>1.6548902274850037</v>
      </c>
      <c r="I51" s="117">
        <v>28892</v>
      </c>
      <c r="J51" s="18">
        <v>38231</v>
      </c>
      <c r="K51" s="19">
        <v>47330</v>
      </c>
      <c r="L51" s="82">
        <v>0.88716742352664102</v>
      </c>
      <c r="M51" s="82">
        <v>1.1518463104221437</v>
      </c>
      <c r="N51" s="83">
        <v>1.3945279583262129</v>
      </c>
      <c r="P51" s="117">
        <v>19983</v>
      </c>
      <c r="Q51" s="18">
        <v>21619</v>
      </c>
      <c r="R51" s="19">
        <v>22284</v>
      </c>
      <c r="S51" s="82">
        <v>2.4994371482176359</v>
      </c>
      <c r="T51" s="82">
        <v>2.6889838603753309</v>
      </c>
      <c r="U51" s="83">
        <v>2.7423660106106085</v>
      </c>
    </row>
    <row r="52" spans="1:21">
      <c r="A52" s="17" t="s">
        <v>166</v>
      </c>
      <c r="B52" s="18">
        <v>144861</v>
      </c>
      <c r="C52" s="18">
        <v>157472</v>
      </c>
      <c r="D52" s="19">
        <v>160675</v>
      </c>
      <c r="E52" s="82">
        <v>3.5713854271419967</v>
      </c>
      <c r="F52" s="82">
        <v>3.8192714687285507</v>
      </c>
      <c r="G52" s="83">
        <v>3.8196266167890509</v>
      </c>
      <c r="I52" s="117">
        <v>143788</v>
      </c>
      <c r="J52" s="18">
        <v>156222</v>
      </c>
      <c r="K52" s="19">
        <v>159291</v>
      </c>
      <c r="L52" s="82">
        <v>4.4152024606828411</v>
      </c>
      <c r="M52" s="82">
        <v>4.7067493475652782</v>
      </c>
      <c r="N52" s="83">
        <v>4.69333938326095</v>
      </c>
      <c r="P52" s="117">
        <v>1073</v>
      </c>
      <c r="Q52" s="18">
        <v>1250</v>
      </c>
      <c r="R52" s="19">
        <v>1384</v>
      </c>
      <c r="S52" s="82">
        <v>0.13420888055034397</v>
      </c>
      <c r="T52" s="82">
        <v>0.15547573086031563</v>
      </c>
      <c r="U52" s="83">
        <v>0.1703210625868373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235762</v>
      </c>
      <c r="C55" s="18">
        <v>242008</v>
      </c>
      <c r="D55" s="19">
        <v>245816</v>
      </c>
      <c r="E55" s="82">
        <v>5.8124475951004859</v>
      </c>
      <c r="F55" s="82">
        <v>5.8695783987252277</v>
      </c>
      <c r="G55" s="83">
        <v>5.8436305363785115</v>
      </c>
      <c r="I55" s="117">
        <v>189747</v>
      </c>
      <c r="J55" s="18">
        <v>195677</v>
      </c>
      <c r="K55" s="19">
        <v>199710</v>
      </c>
      <c r="L55" s="82">
        <v>5.8264348993461699</v>
      </c>
      <c r="M55" s="82">
        <v>5.895473058106611</v>
      </c>
      <c r="N55" s="83">
        <v>5.8842420992463129</v>
      </c>
      <c r="P55" s="117">
        <v>46015</v>
      </c>
      <c r="Q55" s="18">
        <v>46331</v>
      </c>
      <c r="R55" s="19">
        <v>46106</v>
      </c>
      <c r="S55" s="82">
        <v>5.7554721701063167</v>
      </c>
      <c r="T55" s="82">
        <v>5.7626768691914263</v>
      </c>
      <c r="U55" s="83">
        <v>5.674004993951387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82" t="s">
        <v>168</v>
      </c>
      <c r="F56" s="82" t="s">
        <v>168</v>
      </c>
      <c r="G56" s="83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55735</v>
      </c>
      <c r="C57" s="18">
        <v>54895</v>
      </c>
      <c r="D57" s="19">
        <v>65123</v>
      </c>
      <c r="E57" s="82">
        <v>1.3740838927092813</v>
      </c>
      <c r="F57" s="82">
        <v>1.3314043593518454</v>
      </c>
      <c r="G57" s="83">
        <v>1.5481284839903742</v>
      </c>
      <c r="I57" s="117">
        <v>45432</v>
      </c>
      <c r="J57" s="18">
        <v>46207</v>
      </c>
      <c r="K57" s="19">
        <v>57265</v>
      </c>
      <c r="L57" s="82">
        <v>1.3950502002513621</v>
      </c>
      <c r="M57" s="82">
        <v>1.3921519830942428</v>
      </c>
      <c r="N57" s="83">
        <v>1.6872521346619602</v>
      </c>
      <c r="P57" s="117">
        <v>10303</v>
      </c>
      <c r="Q57" s="18">
        <v>8688</v>
      </c>
      <c r="R57" s="19">
        <v>7858</v>
      </c>
      <c r="S57" s="82">
        <v>1.2886804252657911</v>
      </c>
      <c r="T57" s="82">
        <v>1.0806185197715377</v>
      </c>
      <c r="U57" s="83">
        <v>0.96703967471630592</v>
      </c>
    </row>
    <row r="58" spans="1:21">
      <c r="A58" s="17" t="s">
        <v>173</v>
      </c>
      <c r="B58" s="18">
        <v>20</v>
      </c>
      <c r="C58" s="18">
        <v>27</v>
      </c>
      <c r="D58" s="19">
        <v>280</v>
      </c>
      <c r="E58" s="82">
        <v>4.9307756085378352E-4</v>
      </c>
      <c r="F58" s="82">
        <v>6.5484866932325023E-4</v>
      </c>
      <c r="G58" s="83">
        <v>6.6562654594736845E-3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20</v>
      </c>
      <c r="Q58" s="18">
        <v>27</v>
      </c>
      <c r="R58" s="19">
        <v>280</v>
      </c>
      <c r="S58" s="82">
        <v>2.5015634771732333E-3</v>
      </c>
      <c r="T58" s="82">
        <v>3.3582757865828175E-3</v>
      </c>
      <c r="U58" s="83">
        <v>3.445801844242373E-2</v>
      </c>
    </row>
    <row r="59" spans="1:21">
      <c r="A59" s="17" t="s">
        <v>174</v>
      </c>
      <c r="B59" s="18">
        <v>1584</v>
      </c>
      <c r="C59" s="18">
        <v>1747</v>
      </c>
      <c r="D59" s="19">
        <v>1588</v>
      </c>
      <c r="E59" s="82">
        <v>3.9051742819619657E-2</v>
      </c>
      <c r="F59" s="82">
        <v>4.2371134270656231E-2</v>
      </c>
      <c r="G59" s="83">
        <v>3.7750534105872181E-2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1584</v>
      </c>
      <c r="Q59" s="18">
        <v>1747</v>
      </c>
      <c r="R59" s="19">
        <v>1588</v>
      </c>
      <c r="S59" s="82">
        <v>0.19812382739212009</v>
      </c>
      <c r="T59" s="82">
        <v>0.21729288145037712</v>
      </c>
      <c r="U59" s="83">
        <v>0.19542619030917457</v>
      </c>
    </row>
    <row r="60" spans="1:21">
      <c r="A60" s="17" t="s">
        <v>175</v>
      </c>
      <c r="B60" s="18">
        <v>1211</v>
      </c>
      <c r="C60" s="18">
        <v>1272</v>
      </c>
      <c r="D60" s="19">
        <v>2269</v>
      </c>
      <c r="E60" s="82">
        <v>2.9855846309696593E-2</v>
      </c>
      <c r="F60" s="82">
        <v>3.0850648421450903E-2</v>
      </c>
      <c r="G60" s="83">
        <v>5.3939522598377823E-2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1211</v>
      </c>
      <c r="Q60" s="18">
        <v>1272</v>
      </c>
      <c r="R60" s="19">
        <v>2269</v>
      </c>
      <c r="S60" s="82">
        <v>0.15146966854283928</v>
      </c>
      <c r="T60" s="82">
        <v>0.15821210372345718</v>
      </c>
      <c r="U60" s="83">
        <v>0.27923301373521225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2" t="s">
        <v>168</v>
      </c>
      <c r="F61" s="82" t="s">
        <v>168</v>
      </c>
      <c r="G61" s="83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35535</v>
      </c>
      <c r="C62" s="18">
        <v>0</v>
      </c>
      <c r="D62" s="19">
        <v>0</v>
      </c>
      <c r="E62" s="82">
        <v>0.87607555624695987</v>
      </c>
      <c r="F62" s="82" t="s">
        <v>168</v>
      </c>
      <c r="G62" s="83" t="s">
        <v>168</v>
      </c>
      <c r="I62" s="117">
        <v>34496</v>
      </c>
      <c r="J62" s="18">
        <v>0</v>
      </c>
      <c r="K62" s="19">
        <v>0</v>
      </c>
      <c r="L62" s="82">
        <v>1.0592457234519939</v>
      </c>
      <c r="M62" s="82" t="s">
        <v>168</v>
      </c>
      <c r="N62" s="83" t="s">
        <v>168</v>
      </c>
      <c r="P62" s="117">
        <v>1039</v>
      </c>
      <c r="Q62" s="18">
        <v>0</v>
      </c>
      <c r="R62" s="19">
        <v>0</v>
      </c>
      <c r="S62" s="82">
        <v>0.12995622263914947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82" t="s">
        <v>168</v>
      </c>
      <c r="F63" s="82" t="s">
        <v>168</v>
      </c>
      <c r="G63" s="83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118749</v>
      </c>
      <c r="C64" s="18">
        <v>127525</v>
      </c>
      <c r="D64" s="19">
        <v>144267</v>
      </c>
      <c r="E64" s="82">
        <v>2.9276233636912972</v>
      </c>
      <c r="F64" s="82">
        <v>3.0929472798313884</v>
      </c>
      <c r="G64" s="83">
        <v>3.4295694608638931</v>
      </c>
      <c r="I64" s="117">
        <v>107879</v>
      </c>
      <c r="J64" s="18">
        <v>114583</v>
      </c>
      <c r="K64" s="19">
        <v>129068</v>
      </c>
      <c r="L64" s="82">
        <v>3.3125686862325385</v>
      </c>
      <c r="M64" s="82">
        <v>3.4522247858308832</v>
      </c>
      <c r="N64" s="83">
        <v>3.8028509301763713</v>
      </c>
      <c r="P64" s="117">
        <v>10870</v>
      </c>
      <c r="Q64" s="18">
        <v>12942</v>
      </c>
      <c r="R64" s="19">
        <v>15199</v>
      </c>
      <c r="S64" s="82">
        <v>1.3595997498436523</v>
      </c>
      <c r="T64" s="82">
        <v>1.6097335270353639</v>
      </c>
      <c r="U64" s="83">
        <v>1.870455079665708</v>
      </c>
    </row>
    <row r="65" spans="1:21">
      <c r="A65" s="17" t="s">
        <v>180</v>
      </c>
      <c r="B65" s="18">
        <v>6311</v>
      </c>
      <c r="C65" s="18">
        <v>11222</v>
      </c>
      <c r="D65" s="19">
        <v>12625</v>
      </c>
      <c r="E65" s="82">
        <v>0.15559062432741139</v>
      </c>
      <c r="F65" s="82">
        <v>0.27217450989427833</v>
      </c>
      <c r="G65" s="83">
        <v>0.30012625509234026</v>
      </c>
      <c r="I65" s="117">
        <v>4097</v>
      </c>
      <c r="J65" s="18">
        <v>5071</v>
      </c>
      <c r="K65" s="19">
        <v>5360</v>
      </c>
      <c r="L65" s="82">
        <v>0.1258038534607728</v>
      </c>
      <c r="M65" s="82">
        <v>0.15278210457876307</v>
      </c>
      <c r="N65" s="83">
        <v>0.15792668194862669</v>
      </c>
      <c r="P65" s="117">
        <v>2214</v>
      </c>
      <c r="Q65" s="18">
        <v>6151</v>
      </c>
      <c r="R65" s="19">
        <v>7265</v>
      </c>
      <c r="S65" s="82">
        <v>0.27692307692307694</v>
      </c>
      <c r="T65" s="82">
        <v>0.76506497641744109</v>
      </c>
      <c r="U65" s="83">
        <v>0.8940625142293156</v>
      </c>
    </row>
    <row r="66" spans="1:21">
      <c r="A66" s="17" t="s">
        <v>181</v>
      </c>
      <c r="B66" s="18">
        <v>23320</v>
      </c>
      <c r="C66" s="18">
        <v>23212</v>
      </c>
      <c r="D66" s="19">
        <v>24412</v>
      </c>
      <c r="E66" s="82">
        <v>0.57492843595551157</v>
      </c>
      <c r="F66" s="82">
        <v>0.56297582638264021</v>
      </c>
      <c r="G66" s="83">
        <v>0.58033125855954137</v>
      </c>
      <c r="I66" s="117">
        <v>11409</v>
      </c>
      <c r="J66" s="18">
        <v>11014</v>
      </c>
      <c r="K66" s="19">
        <v>13033</v>
      </c>
      <c r="L66" s="82">
        <v>0.35032857313496629</v>
      </c>
      <c r="M66" s="82">
        <v>0.33183634388296124</v>
      </c>
      <c r="N66" s="83">
        <v>0.38400344138739767</v>
      </c>
      <c r="P66" s="117">
        <v>11911</v>
      </c>
      <c r="Q66" s="18">
        <v>12198</v>
      </c>
      <c r="R66" s="19">
        <v>11379</v>
      </c>
      <c r="S66" s="82">
        <v>1.4898061288305191</v>
      </c>
      <c r="T66" s="82">
        <v>1.517194372027304</v>
      </c>
      <c r="U66" s="83">
        <v>1.4003492566297844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5348</v>
      </c>
      <c r="C68" s="18">
        <v>6240</v>
      </c>
      <c r="D68" s="19">
        <v>10498</v>
      </c>
      <c r="E68" s="82">
        <v>0.13184893977230172</v>
      </c>
      <c r="F68" s="82">
        <v>0.15134280357692895</v>
      </c>
      <c r="G68" s="83">
        <v>0.2495624099769812</v>
      </c>
      <c r="I68" s="117">
        <v>5348</v>
      </c>
      <c r="J68" s="18">
        <v>6234</v>
      </c>
      <c r="K68" s="19">
        <v>10301</v>
      </c>
      <c r="L68" s="82">
        <v>0.16421747822997632</v>
      </c>
      <c r="M68" s="82">
        <v>0.1878216604109661</v>
      </c>
      <c r="N68" s="83">
        <v>0.30350797588671707</v>
      </c>
      <c r="P68" s="117">
        <v>0</v>
      </c>
      <c r="Q68" s="18">
        <v>6</v>
      </c>
      <c r="R68" s="19">
        <v>197</v>
      </c>
      <c r="S68" s="82" t="s">
        <v>168</v>
      </c>
      <c r="T68" s="82">
        <v>7.4628350812951506E-4</v>
      </c>
      <c r="U68" s="83">
        <v>2.4243677261276693E-2</v>
      </c>
    </row>
    <row r="69" spans="1:21">
      <c r="A69" s="17" t="s">
        <v>184</v>
      </c>
      <c r="B69" s="18">
        <v>16547</v>
      </c>
      <c r="C69" s="18">
        <v>16317</v>
      </c>
      <c r="D69" s="19">
        <v>17662</v>
      </c>
      <c r="E69" s="82">
        <v>0.40794771997237778</v>
      </c>
      <c r="F69" s="82">
        <v>0.39574687916101758</v>
      </c>
      <c r="G69" s="83">
        <v>0.41986771623294361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16547</v>
      </c>
      <c r="Q69" s="18">
        <v>16317</v>
      </c>
      <c r="R69" s="19">
        <v>17662</v>
      </c>
      <c r="S69" s="82">
        <v>2.0696685428392745</v>
      </c>
      <c r="T69" s="82">
        <v>2.0295180003582161</v>
      </c>
      <c r="U69" s="83">
        <v>2.1735625776074565</v>
      </c>
    </row>
    <row r="70" spans="1:21">
      <c r="A70" s="17" t="s">
        <v>185</v>
      </c>
      <c r="B70" s="18">
        <v>0</v>
      </c>
      <c r="C70" s="18">
        <v>0</v>
      </c>
      <c r="D70" s="19">
        <v>55</v>
      </c>
      <c r="E70" s="82" t="s">
        <v>168</v>
      </c>
      <c r="F70" s="82" t="s">
        <v>168</v>
      </c>
      <c r="G70" s="83">
        <v>1.3074807152537594E-3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55</v>
      </c>
      <c r="S70" s="82" t="s">
        <v>168</v>
      </c>
      <c r="T70" s="82" t="s">
        <v>168</v>
      </c>
      <c r="U70" s="83">
        <v>6.7685393369046609E-3</v>
      </c>
    </row>
    <row r="71" spans="1:21">
      <c r="A71" s="17" t="s">
        <v>186</v>
      </c>
      <c r="B71" s="18">
        <v>448</v>
      </c>
      <c r="C71" s="18">
        <v>539</v>
      </c>
      <c r="D71" s="19">
        <v>562</v>
      </c>
      <c r="E71" s="82">
        <v>1.104493736312475E-2</v>
      </c>
      <c r="F71" s="82">
        <v>1.3072719732045626E-2</v>
      </c>
      <c r="G71" s="83">
        <v>1.3360075672229323E-2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448</v>
      </c>
      <c r="Q71" s="18">
        <v>539</v>
      </c>
      <c r="R71" s="19">
        <v>562</v>
      </c>
      <c r="S71" s="82">
        <v>5.6035021888680425E-2</v>
      </c>
      <c r="T71" s="82">
        <v>6.7041135146968092E-2</v>
      </c>
      <c r="U71" s="83">
        <v>6.9162165588007626E-2</v>
      </c>
    </row>
    <row r="72" spans="1:21">
      <c r="A72" s="17" t="s">
        <v>187</v>
      </c>
      <c r="B72" s="18">
        <v>9</v>
      </c>
      <c r="C72" s="18">
        <v>0</v>
      </c>
      <c r="D72" s="19">
        <v>0</v>
      </c>
      <c r="E72" s="82">
        <v>2.2188490238420259E-4</v>
      </c>
      <c r="F72" s="82" t="s">
        <v>168</v>
      </c>
      <c r="G72" s="83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9</v>
      </c>
      <c r="Q72" s="18">
        <v>0</v>
      </c>
      <c r="R72" s="19">
        <v>0</v>
      </c>
      <c r="S72" s="82">
        <v>1.125703564727955E-3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62219</v>
      </c>
      <c r="D73" s="19">
        <v>80302</v>
      </c>
      <c r="E73" s="82" t="s">
        <v>168</v>
      </c>
      <c r="F73" s="82">
        <v>1.5090381243193818</v>
      </c>
      <c r="G73" s="83">
        <v>1.9089693890237707</v>
      </c>
      <c r="I73" s="117">
        <v>0</v>
      </c>
      <c r="J73" s="18">
        <v>53544</v>
      </c>
      <c r="K73" s="19">
        <v>68690</v>
      </c>
      <c r="L73" s="82" t="s">
        <v>168</v>
      </c>
      <c r="M73" s="82">
        <v>1.6132054836452949</v>
      </c>
      <c r="N73" s="83">
        <v>2.0238775714647699</v>
      </c>
      <c r="P73" s="117">
        <v>0</v>
      </c>
      <c r="Q73" s="18">
        <v>8675</v>
      </c>
      <c r="R73" s="19">
        <v>11612</v>
      </c>
      <c r="S73" s="82" t="s">
        <v>168</v>
      </c>
      <c r="T73" s="82">
        <v>1.0790015721705906</v>
      </c>
      <c r="U73" s="83">
        <v>1.4290232505479441</v>
      </c>
    </row>
    <row r="74" spans="1:21" ht="13.5" thickBot="1">
      <c r="A74" s="20" t="s">
        <v>4</v>
      </c>
      <c r="B74" s="21">
        <v>4056157</v>
      </c>
      <c r="C74" s="21">
        <v>4123090</v>
      </c>
      <c r="D74" s="22">
        <v>4206563</v>
      </c>
      <c r="E74" s="86">
        <v>100</v>
      </c>
      <c r="F74" s="86">
        <v>100</v>
      </c>
      <c r="G74" s="87">
        <v>100</v>
      </c>
      <c r="I74" s="118">
        <v>3256657</v>
      </c>
      <c r="J74" s="21">
        <v>3319106</v>
      </c>
      <c r="K74" s="22">
        <v>3393980</v>
      </c>
      <c r="L74" s="86">
        <v>100</v>
      </c>
      <c r="M74" s="86">
        <v>100</v>
      </c>
      <c r="N74" s="87">
        <v>100</v>
      </c>
      <c r="P74" s="118">
        <v>799500</v>
      </c>
      <c r="Q74" s="21">
        <v>803984</v>
      </c>
      <c r="R74" s="22">
        <v>812583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74">
        <v>8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/>
    <row r="83" ht="12.75" customHeight="1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44" customWidth="1"/>
    <col min="2" max="4" width="10.5703125" style="144" customWidth="1"/>
    <col min="5" max="7" width="9.85546875" style="144" customWidth="1"/>
    <col min="8" max="16384" width="11.42578125" style="144"/>
  </cols>
  <sheetData>
    <row r="1" spans="1:7" ht="5.25" customHeight="1"/>
    <row r="2" spans="1:7">
      <c r="A2" s="145" t="s">
        <v>0</v>
      </c>
      <c r="B2" s="146"/>
      <c r="C2" s="146"/>
      <c r="D2" s="146"/>
      <c r="E2" s="146"/>
      <c r="F2" s="146"/>
    </row>
    <row r="3" spans="1:7" ht="6" customHeight="1">
      <c r="A3" s="147"/>
      <c r="B3" s="146"/>
      <c r="C3" s="146"/>
      <c r="D3" s="146"/>
      <c r="E3" s="146"/>
      <c r="F3" s="146"/>
    </row>
    <row r="4" spans="1:7" ht="16.5" thickBot="1">
      <c r="A4" s="148" t="s">
        <v>151</v>
      </c>
      <c r="B4" s="149"/>
      <c r="C4" s="149"/>
      <c r="D4" s="149"/>
      <c r="E4" s="149"/>
      <c r="F4" s="149"/>
    </row>
    <row r="5" spans="1:7">
      <c r="A5" s="150"/>
      <c r="B5" s="151"/>
      <c r="C5" s="152" t="s">
        <v>1</v>
      </c>
      <c r="D5" s="153"/>
      <c r="E5" s="154"/>
      <c r="F5" s="152" t="s">
        <v>2</v>
      </c>
      <c r="G5" s="155"/>
    </row>
    <row r="6" spans="1:7">
      <c r="A6" s="156" t="s">
        <v>3</v>
      </c>
      <c r="B6" s="14" t="s">
        <v>159</v>
      </c>
      <c r="C6" s="15" t="s">
        <v>155</v>
      </c>
      <c r="D6" s="66" t="s">
        <v>156</v>
      </c>
      <c r="E6" s="158" t="s">
        <v>159</v>
      </c>
      <c r="F6" s="158" t="s">
        <v>155</v>
      </c>
      <c r="G6" s="160" t="s">
        <v>156</v>
      </c>
    </row>
    <row r="7" spans="1:7">
      <c r="A7" s="161" t="s">
        <v>83</v>
      </c>
      <c r="B7" s="18">
        <v>3978260</v>
      </c>
      <c r="C7" s="18">
        <v>3930671</v>
      </c>
      <c r="D7" s="18">
        <v>3768251</v>
      </c>
      <c r="E7" s="162">
        <v>24.284542519314503</v>
      </c>
      <c r="F7" s="163">
        <v>23.058450585288416</v>
      </c>
      <c r="G7" s="164">
        <v>21.935228908380008</v>
      </c>
    </row>
    <row r="8" spans="1:7">
      <c r="A8" s="161" t="s">
        <v>160</v>
      </c>
      <c r="B8" s="18">
        <v>417954</v>
      </c>
      <c r="C8" s="18">
        <v>449939</v>
      </c>
      <c r="D8" s="18">
        <v>546158</v>
      </c>
      <c r="E8" s="165">
        <v>2.5513218553130197</v>
      </c>
      <c r="F8" s="163">
        <v>2.6394720387165664</v>
      </c>
      <c r="G8" s="164">
        <v>3.179220479247006</v>
      </c>
    </row>
    <row r="9" spans="1:7">
      <c r="A9" s="161" t="s">
        <v>84</v>
      </c>
      <c r="B9" s="18">
        <v>4156757</v>
      </c>
      <c r="C9" s="18">
        <v>4279940</v>
      </c>
      <c r="D9" s="18">
        <v>4236194</v>
      </c>
      <c r="E9" s="165">
        <v>25.374143999878889</v>
      </c>
      <c r="F9" s="163">
        <v>25.107363347886228</v>
      </c>
      <c r="G9" s="164">
        <v>24.659154894487109</v>
      </c>
    </row>
    <row r="10" spans="1:7">
      <c r="A10" s="161" t="s">
        <v>86</v>
      </c>
      <c r="B10" s="18">
        <v>2498240</v>
      </c>
      <c r="C10" s="18">
        <v>2505368</v>
      </c>
      <c r="D10" s="18">
        <v>2498402</v>
      </c>
      <c r="E10" s="165">
        <v>15.250037831477144</v>
      </c>
      <c r="F10" s="163">
        <v>14.697211805812001</v>
      </c>
      <c r="G10" s="164">
        <v>14.543357057466297</v>
      </c>
    </row>
    <row r="11" spans="1:7">
      <c r="A11" s="161" t="s">
        <v>161</v>
      </c>
      <c r="B11" s="18">
        <v>1698002</v>
      </c>
      <c r="C11" s="18">
        <v>1782977</v>
      </c>
      <c r="D11" s="18">
        <v>1750395</v>
      </c>
      <c r="E11" s="165">
        <v>10.365134950174465</v>
      </c>
      <c r="F11" s="163">
        <v>10.459457697987387</v>
      </c>
      <c r="G11" s="164">
        <v>10.18916070216231</v>
      </c>
    </row>
    <row r="12" spans="1:7">
      <c r="A12" s="161" t="s">
        <v>162</v>
      </c>
      <c r="B12" s="18">
        <v>351362</v>
      </c>
      <c r="C12" s="18">
        <v>370424</v>
      </c>
      <c r="D12" s="18">
        <v>388795</v>
      </c>
      <c r="E12" s="165">
        <v>2.1448234727421993</v>
      </c>
      <c r="F12" s="163">
        <v>2.1730140985101212</v>
      </c>
      <c r="G12" s="164">
        <v>2.2632004405846655</v>
      </c>
    </row>
    <row r="13" spans="1:7">
      <c r="A13" s="161" t="s">
        <v>163</v>
      </c>
      <c r="B13" s="18">
        <v>453321</v>
      </c>
      <c r="C13" s="18">
        <v>485026</v>
      </c>
      <c r="D13" s="18">
        <v>462795</v>
      </c>
      <c r="E13" s="165">
        <v>2.7672130779280817</v>
      </c>
      <c r="F13" s="163">
        <v>2.8453025077855916</v>
      </c>
      <c r="G13" s="164">
        <v>2.6939591504530154</v>
      </c>
    </row>
    <row r="14" spans="1:7">
      <c r="A14" s="161" t="s">
        <v>164</v>
      </c>
      <c r="B14" s="18">
        <v>61972</v>
      </c>
      <c r="C14" s="18">
        <v>76225</v>
      </c>
      <c r="D14" s="18">
        <v>76821</v>
      </c>
      <c r="E14" s="165">
        <v>0.37829645850370724</v>
      </c>
      <c r="F14" s="163">
        <v>0.44715785062235164</v>
      </c>
      <c r="G14" s="164">
        <v>0.44717993041616938</v>
      </c>
    </row>
    <row r="15" spans="1:7">
      <c r="A15" s="161" t="s">
        <v>165</v>
      </c>
      <c r="B15" s="18">
        <v>173942</v>
      </c>
      <c r="C15" s="18">
        <v>221144</v>
      </c>
      <c r="D15" s="18">
        <v>266540</v>
      </c>
      <c r="E15" s="165">
        <v>1.0617963368142362</v>
      </c>
      <c r="F15" s="163">
        <v>1.2972945322142253</v>
      </c>
      <c r="G15" s="164">
        <v>1.5515463044366227</v>
      </c>
    </row>
    <row r="16" spans="1:7">
      <c r="A16" s="161" t="s">
        <v>166</v>
      </c>
      <c r="B16" s="18">
        <v>727360</v>
      </c>
      <c r="C16" s="18">
        <v>799141</v>
      </c>
      <c r="D16" s="18">
        <v>794584</v>
      </c>
      <c r="E16" s="165">
        <v>4.440032789925394</v>
      </c>
      <c r="F16" s="163">
        <v>4.6879917599763425</v>
      </c>
      <c r="G16" s="164">
        <v>4.6253240367842325</v>
      </c>
    </row>
    <row r="17" spans="1:7">
      <c r="A17" s="161" t="s">
        <v>167</v>
      </c>
      <c r="B17" s="18">
        <v>0</v>
      </c>
      <c r="C17" s="18">
        <v>0</v>
      </c>
      <c r="D17" s="18">
        <v>0</v>
      </c>
      <c r="E17" s="165" t="s">
        <v>168</v>
      </c>
      <c r="F17" s="163" t="s">
        <v>168</v>
      </c>
      <c r="G17" s="164" t="s">
        <v>168</v>
      </c>
    </row>
    <row r="18" spans="1:7">
      <c r="A18" s="161" t="s">
        <v>169</v>
      </c>
      <c r="B18" s="18">
        <v>0</v>
      </c>
      <c r="C18" s="18">
        <v>0</v>
      </c>
      <c r="D18" s="18">
        <v>0</v>
      </c>
      <c r="E18" s="165" t="s">
        <v>168</v>
      </c>
      <c r="F18" s="163" t="s">
        <v>168</v>
      </c>
      <c r="G18" s="164" t="s">
        <v>168</v>
      </c>
    </row>
    <row r="19" spans="1:7">
      <c r="A19" s="161" t="s">
        <v>170</v>
      </c>
      <c r="B19" s="18">
        <v>841139</v>
      </c>
      <c r="C19" s="18">
        <v>856998</v>
      </c>
      <c r="D19" s="18">
        <v>881182</v>
      </c>
      <c r="E19" s="165">
        <v>5.1345753696725911</v>
      </c>
      <c r="F19" s="163">
        <v>5.0273976210909028</v>
      </c>
      <c r="G19" s="164">
        <v>5.1294165064758461</v>
      </c>
    </row>
    <row r="20" spans="1:7">
      <c r="A20" s="161" t="s">
        <v>171</v>
      </c>
      <c r="B20" s="18">
        <v>0</v>
      </c>
      <c r="C20" s="18">
        <v>0</v>
      </c>
      <c r="D20" s="18">
        <v>0</v>
      </c>
      <c r="E20" s="165" t="s">
        <v>168</v>
      </c>
      <c r="F20" s="163" t="s">
        <v>168</v>
      </c>
      <c r="G20" s="164" t="s">
        <v>168</v>
      </c>
    </row>
    <row r="21" spans="1:7">
      <c r="A21" s="161" t="s">
        <v>172</v>
      </c>
      <c r="B21" s="18">
        <v>245151</v>
      </c>
      <c r="C21" s="18">
        <v>249475</v>
      </c>
      <c r="D21" s="18">
        <v>295166</v>
      </c>
      <c r="E21" s="165">
        <v>1.4964783305144636</v>
      </c>
      <c r="F21" s="163">
        <v>1.4634923553166437</v>
      </c>
      <c r="G21" s="164">
        <v>1.7181800723919116</v>
      </c>
    </row>
    <row r="22" spans="1:7">
      <c r="A22" s="161" t="s">
        <v>173</v>
      </c>
      <c r="B22" s="18">
        <v>4765</v>
      </c>
      <c r="C22" s="18">
        <v>4201</v>
      </c>
      <c r="D22" s="18">
        <v>2723</v>
      </c>
      <c r="E22" s="165">
        <v>2.9087049389565692E-2</v>
      </c>
      <c r="F22" s="163">
        <v>2.4644278523640529E-2</v>
      </c>
      <c r="G22" s="164">
        <v>1.5850756310425915E-2</v>
      </c>
    </row>
    <row r="23" spans="1:7">
      <c r="A23" s="161" t="s">
        <v>174</v>
      </c>
      <c r="B23" s="18">
        <v>3428</v>
      </c>
      <c r="C23" s="18">
        <v>4241</v>
      </c>
      <c r="D23" s="18">
        <v>3985</v>
      </c>
      <c r="E23" s="165">
        <v>2.0925583485295107E-2</v>
      </c>
      <c r="F23" s="163">
        <v>2.4878930068735889E-2</v>
      </c>
      <c r="G23" s="164">
        <v>2.3196938632775346E-2</v>
      </c>
    </row>
    <row r="24" spans="1:7">
      <c r="A24" s="161" t="s">
        <v>175</v>
      </c>
      <c r="B24" s="18">
        <v>5689</v>
      </c>
      <c r="C24" s="18">
        <v>4998</v>
      </c>
      <c r="D24" s="18">
        <v>7479</v>
      </c>
      <c r="E24" s="165">
        <v>3.4727434202988294E-2</v>
      </c>
      <c r="F24" s="163">
        <v>2.9319710559665639E-2</v>
      </c>
      <c r="G24" s="164">
        <v>4.3535735014937724E-2</v>
      </c>
    </row>
    <row r="25" spans="1:7">
      <c r="A25" s="161" t="s">
        <v>176</v>
      </c>
      <c r="B25" s="18">
        <v>0</v>
      </c>
      <c r="C25" s="18">
        <v>0</v>
      </c>
      <c r="D25" s="18">
        <v>0</v>
      </c>
      <c r="E25" s="165" t="s">
        <v>168</v>
      </c>
      <c r="F25" s="163" t="s">
        <v>168</v>
      </c>
      <c r="G25" s="164" t="s">
        <v>168</v>
      </c>
    </row>
    <row r="26" spans="1:7">
      <c r="A26" s="161" t="s">
        <v>177</v>
      </c>
      <c r="B26" s="18">
        <v>106964</v>
      </c>
      <c r="C26" s="18">
        <v>0</v>
      </c>
      <c r="D26" s="18">
        <v>0</v>
      </c>
      <c r="E26" s="165">
        <v>0.65294168959192123</v>
      </c>
      <c r="F26" s="163" t="s">
        <v>168</v>
      </c>
      <c r="G26" s="164" t="s">
        <v>168</v>
      </c>
    </row>
    <row r="27" spans="1:7">
      <c r="A27" s="161" t="s">
        <v>178</v>
      </c>
      <c r="B27" s="18">
        <v>0</v>
      </c>
      <c r="C27" s="18">
        <v>0</v>
      </c>
      <c r="D27" s="18">
        <v>0</v>
      </c>
      <c r="E27" s="165" t="s">
        <v>168</v>
      </c>
      <c r="F27" s="163" t="s">
        <v>168</v>
      </c>
      <c r="G27" s="164" t="s">
        <v>168</v>
      </c>
    </row>
    <row r="28" spans="1:7">
      <c r="A28" s="161" t="s">
        <v>179</v>
      </c>
      <c r="B28" s="18">
        <v>445134</v>
      </c>
      <c r="C28" s="18">
        <v>482993</v>
      </c>
      <c r="D28" s="18">
        <v>536444</v>
      </c>
      <c r="E28" s="165">
        <v>2.7172370709286326</v>
      </c>
      <c r="F28" s="163">
        <v>2.8333763430061198</v>
      </c>
      <c r="G28" s="164">
        <v>3.1226746669813146</v>
      </c>
    </row>
    <row r="29" spans="1:7">
      <c r="A29" s="161" t="s">
        <v>180</v>
      </c>
      <c r="B29" s="18">
        <v>24583</v>
      </c>
      <c r="C29" s="18">
        <v>47188</v>
      </c>
      <c r="D29" s="18">
        <v>49825</v>
      </c>
      <c r="E29" s="165">
        <v>0.15006231587485697</v>
      </c>
      <c r="F29" s="163">
        <v>0.27681842774900006</v>
      </c>
      <c r="G29" s="164">
        <v>0.29003449620527771</v>
      </c>
    </row>
    <row r="30" spans="1:7">
      <c r="A30" s="161" t="s">
        <v>181</v>
      </c>
      <c r="B30" s="18">
        <v>75157</v>
      </c>
      <c r="C30" s="18">
        <v>56408</v>
      </c>
      <c r="D30" s="18">
        <v>66495</v>
      </c>
      <c r="E30" s="165">
        <v>0.45878181972121485</v>
      </c>
      <c r="F30" s="163">
        <v>0.33090560889348131</v>
      </c>
      <c r="G30" s="164">
        <v>0.38707162719859389</v>
      </c>
    </row>
    <row r="31" spans="1:7">
      <c r="A31" s="161" t="s">
        <v>182</v>
      </c>
      <c r="B31" s="18">
        <v>12756</v>
      </c>
      <c r="C31" s="18">
        <v>14737</v>
      </c>
      <c r="D31" s="18">
        <v>16265</v>
      </c>
      <c r="E31" s="165">
        <v>7.7866611125561369E-2</v>
      </c>
      <c r="F31" s="163">
        <v>8.6451495501759207E-2</v>
      </c>
      <c r="G31" s="164">
        <v>9.4679600216334009E-2</v>
      </c>
    </row>
    <row r="32" spans="1:7">
      <c r="A32" s="161" t="s">
        <v>183</v>
      </c>
      <c r="B32" s="18">
        <v>11028</v>
      </c>
      <c r="C32" s="18">
        <v>36491</v>
      </c>
      <c r="D32" s="18">
        <v>61132</v>
      </c>
      <c r="E32" s="165">
        <v>6.7318359006952877E-2</v>
      </c>
      <c r="F32" s="163">
        <v>0.21406673830187253</v>
      </c>
      <c r="G32" s="164">
        <v>0.35585326286043228</v>
      </c>
    </row>
    <row r="33" spans="1:7">
      <c r="A33" s="161" t="s">
        <v>184</v>
      </c>
      <c r="B33" s="18">
        <v>77022</v>
      </c>
      <c r="C33" s="18">
        <v>108277</v>
      </c>
      <c r="D33" s="18">
        <v>113323</v>
      </c>
      <c r="E33" s="165">
        <v>0.4701663626617269</v>
      </c>
      <c r="F33" s="163">
        <v>0.63518413370726623</v>
      </c>
      <c r="G33" s="164">
        <v>0.65966039565420342</v>
      </c>
    </row>
    <row r="34" spans="1:7">
      <c r="A34" s="161" t="s">
        <v>185</v>
      </c>
      <c r="B34" s="18">
        <v>0</v>
      </c>
      <c r="C34" s="18">
        <v>0</v>
      </c>
      <c r="D34" s="18">
        <v>29</v>
      </c>
      <c r="E34" s="165" t="s">
        <v>168</v>
      </c>
      <c r="F34" s="163" t="s">
        <v>168</v>
      </c>
      <c r="G34" s="164">
        <v>1.6881084575921833E-4</v>
      </c>
    </row>
    <row r="35" spans="1:7">
      <c r="A35" s="161" t="s">
        <v>186</v>
      </c>
      <c r="B35" s="18">
        <v>11875</v>
      </c>
      <c r="C35" s="18">
        <v>13143</v>
      </c>
      <c r="D35" s="18">
        <v>13516</v>
      </c>
      <c r="E35" s="165">
        <v>7.2488711752590251E-2</v>
      </c>
      <c r="F35" s="163">
        <v>7.710063142970898E-2</v>
      </c>
      <c r="G35" s="164">
        <v>7.8677496251089482E-2</v>
      </c>
    </row>
    <row r="36" spans="1:7">
      <c r="A36" s="161" t="s">
        <v>187</v>
      </c>
      <c r="B36" s="18">
        <v>0</v>
      </c>
      <c r="C36" s="18">
        <v>0</v>
      </c>
      <c r="D36" s="18">
        <v>0</v>
      </c>
      <c r="E36" s="165" t="s">
        <v>168</v>
      </c>
      <c r="F36" s="163" t="s">
        <v>168</v>
      </c>
      <c r="G36" s="164" t="s">
        <v>168</v>
      </c>
    </row>
    <row r="37" spans="1:7">
      <c r="A37" s="161" t="s">
        <v>188</v>
      </c>
      <c r="B37" s="18">
        <v>0</v>
      </c>
      <c r="C37" s="18">
        <v>266548</v>
      </c>
      <c r="D37" s="18">
        <v>342492</v>
      </c>
      <c r="E37" s="165" t="s">
        <v>168</v>
      </c>
      <c r="F37" s="163">
        <v>1.5636475010519721</v>
      </c>
      <c r="G37" s="164">
        <v>1.9936677305436623</v>
      </c>
    </row>
    <row r="38" spans="1:7" ht="13.5" thickBot="1">
      <c r="A38" s="166" t="s">
        <v>4</v>
      </c>
      <c r="B38" s="21">
        <v>16381861</v>
      </c>
      <c r="C38" s="21">
        <v>17046553</v>
      </c>
      <c r="D38" s="21">
        <v>17178991</v>
      </c>
      <c r="E38" s="167">
        <v>100</v>
      </c>
      <c r="F38" s="168">
        <v>100</v>
      </c>
      <c r="G38" s="169">
        <v>100</v>
      </c>
    </row>
    <row r="40" spans="1:7" ht="16.5" thickBot="1">
      <c r="A40" s="148" t="s">
        <v>152</v>
      </c>
      <c r="B40" s="149"/>
      <c r="C40" s="149"/>
      <c r="D40" s="149"/>
      <c r="E40" s="149"/>
      <c r="F40" s="149"/>
    </row>
    <row r="41" spans="1:7">
      <c r="A41" s="150"/>
      <c r="B41" s="151"/>
      <c r="C41" s="152" t="s">
        <v>150</v>
      </c>
      <c r="D41" s="153"/>
      <c r="E41" s="154"/>
      <c r="F41" s="152" t="s">
        <v>2</v>
      </c>
      <c r="G41" s="155"/>
    </row>
    <row r="42" spans="1:7">
      <c r="A42" s="156" t="s">
        <v>3</v>
      </c>
      <c r="B42" s="157" t="s">
        <v>159</v>
      </c>
      <c r="C42" s="158" t="s">
        <v>155</v>
      </c>
      <c r="D42" s="159" t="s">
        <v>156</v>
      </c>
      <c r="E42" s="158" t="s">
        <v>159</v>
      </c>
      <c r="F42" s="158" t="s">
        <v>155</v>
      </c>
      <c r="G42" s="160" t="s">
        <v>156</v>
      </c>
    </row>
    <row r="43" spans="1:7">
      <c r="A43" s="161" t="s">
        <v>83</v>
      </c>
      <c r="B43" s="18">
        <v>619780</v>
      </c>
      <c r="C43" s="18">
        <v>601745</v>
      </c>
      <c r="D43" s="18">
        <v>582702</v>
      </c>
      <c r="E43" s="162">
        <v>22.262620471854909</v>
      </c>
      <c r="F43" s="163">
        <v>20.980372946442859</v>
      </c>
      <c r="G43" s="164">
        <v>19.91687374174121</v>
      </c>
    </row>
    <row r="44" spans="1:7">
      <c r="A44" s="161" t="s">
        <v>160</v>
      </c>
      <c r="B44" s="18">
        <v>76883</v>
      </c>
      <c r="C44" s="18">
        <v>83934</v>
      </c>
      <c r="D44" s="18">
        <v>102349</v>
      </c>
      <c r="E44" s="165">
        <v>2.7616526021130414</v>
      </c>
      <c r="F44" s="163">
        <v>2.9264333278826329</v>
      </c>
      <c r="G44" s="164">
        <v>3.4983097888688746</v>
      </c>
    </row>
    <row r="45" spans="1:7">
      <c r="A45" s="161" t="s">
        <v>84</v>
      </c>
      <c r="B45" s="18">
        <v>688227</v>
      </c>
      <c r="C45" s="18">
        <v>693663</v>
      </c>
      <c r="D45" s="18">
        <v>707911</v>
      </c>
      <c r="E45" s="165">
        <v>24.721250281524554</v>
      </c>
      <c r="F45" s="163">
        <v>24.18517551312997</v>
      </c>
      <c r="G45" s="164">
        <v>24.196543014078827</v>
      </c>
    </row>
    <row r="46" spans="1:7">
      <c r="A46" s="161" t="s">
        <v>86</v>
      </c>
      <c r="B46" s="18">
        <v>437033</v>
      </c>
      <c r="C46" s="18">
        <v>436698</v>
      </c>
      <c r="D46" s="18">
        <v>430706</v>
      </c>
      <c r="E46" s="165">
        <v>15.698312002123602</v>
      </c>
      <c r="F46" s="163">
        <v>15.225862956843354</v>
      </c>
      <c r="G46" s="164">
        <v>14.721619321386212</v>
      </c>
    </row>
    <row r="47" spans="1:7">
      <c r="A47" s="161" t="s">
        <v>161</v>
      </c>
      <c r="B47" s="18">
        <v>294172</v>
      </c>
      <c r="C47" s="18">
        <v>289932</v>
      </c>
      <c r="D47" s="18">
        <v>294063</v>
      </c>
      <c r="E47" s="165">
        <v>10.566716559822037</v>
      </c>
      <c r="F47" s="163">
        <v>10.108736240613668</v>
      </c>
      <c r="G47" s="164">
        <v>10.051133586494718</v>
      </c>
    </row>
    <row r="48" spans="1:7">
      <c r="A48" s="161" t="s">
        <v>162</v>
      </c>
      <c r="B48" s="18">
        <v>79213</v>
      </c>
      <c r="C48" s="18">
        <v>82936</v>
      </c>
      <c r="D48" s="18">
        <v>86294</v>
      </c>
      <c r="E48" s="165">
        <v>2.845346664037308</v>
      </c>
      <c r="F48" s="163">
        <v>2.8916371730320733</v>
      </c>
      <c r="G48" s="164">
        <v>2.9495465995823178</v>
      </c>
    </row>
    <row r="49" spans="1:7">
      <c r="A49" s="161" t="s">
        <v>163</v>
      </c>
      <c r="B49" s="18">
        <v>85047</v>
      </c>
      <c r="C49" s="18">
        <v>88574</v>
      </c>
      <c r="D49" s="18">
        <v>81047</v>
      </c>
      <c r="E49" s="165">
        <v>3.0549051006322312</v>
      </c>
      <c r="F49" s="163">
        <v>3.0882110418170985</v>
      </c>
      <c r="G49" s="164">
        <v>2.7702030645971694</v>
      </c>
    </row>
    <row r="50" spans="1:7">
      <c r="A50" s="161" t="s">
        <v>164</v>
      </c>
      <c r="B50" s="18">
        <v>13307</v>
      </c>
      <c r="C50" s="18">
        <v>17912</v>
      </c>
      <c r="D50" s="18">
        <v>17921</v>
      </c>
      <c r="E50" s="165">
        <v>0.47799007812283917</v>
      </c>
      <c r="F50" s="163">
        <v>0.62451776120563451</v>
      </c>
      <c r="G50" s="164">
        <v>0.61254345158544876</v>
      </c>
    </row>
    <row r="51" spans="1:7">
      <c r="A51" s="161" t="s">
        <v>165</v>
      </c>
      <c r="B51" s="18">
        <v>35634</v>
      </c>
      <c r="C51" s="18">
        <v>44487</v>
      </c>
      <c r="D51" s="18">
        <v>52631</v>
      </c>
      <c r="E51" s="165">
        <v>1.2799803444675173</v>
      </c>
      <c r="F51" s="163">
        <v>1.5510786982333107</v>
      </c>
      <c r="G51" s="164">
        <v>1.7989383628365467</v>
      </c>
    </row>
    <row r="52" spans="1:7">
      <c r="A52" s="161" t="s">
        <v>166</v>
      </c>
      <c r="B52" s="18">
        <v>126011</v>
      </c>
      <c r="C52" s="18">
        <v>135792</v>
      </c>
      <c r="D52" s="18">
        <v>137235</v>
      </c>
      <c r="E52" s="165">
        <v>4.5263401017762899</v>
      </c>
      <c r="F52" s="163">
        <v>4.7345084764200269</v>
      </c>
      <c r="G52" s="164">
        <v>4.6907204161781744</v>
      </c>
    </row>
    <row r="53" spans="1:7">
      <c r="A53" s="161" t="s">
        <v>167</v>
      </c>
      <c r="B53" s="18">
        <v>0</v>
      </c>
      <c r="C53" s="18">
        <v>0</v>
      </c>
      <c r="D53" s="18">
        <v>0</v>
      </c>
      <c r="E53" s="165" t="s">
        <v>168</v>
      </c>
      <c r="F53" s="163" t="s">
        <v>168</v>
      </c>
      <c r="G53" s="164" t="s">
        <v>168</v>
      </c>
    </row>
    <row r="54" spans="1:7">
      <c r="A54" s="161" t="s">
        <v>169</v>
      </c>
      <c r="B54" s="18">
        <v>0</v>
      </c>
      <c r="C54" s="18">
        <v>0</v>
      </c>
      <c r="D54" s="18">
        <v>0</v>
      </c>
      <c r="E54" s="165" t="s">
        <v>168</v>
      </c>
      <c r="F54" s="163" t="s">
        <v>168</v>
      </c>
      <c r="G54" s="164" t="s">
        <v>168</v>
      </c>
    </row>
    <row r="55" spans="1:7">
      <c r="A55" s="161" t="s">
        <v>170</v>
      </c>
      <c r="B55" s="18">
        <v>161667</v>
      </c>
      <c r="C55" s="18">
        <v>166166</v>
      </c>
      <c r="D55" s="18">
        <v>168844</v>
      </c>
      <c r="E55" s="165">
        <v>5.8071106906053238</v>
      </c>
      <c r="F55" s="163">
        <v>5.7935249167315463</v>
      </c>
      <c r="G55" s="164">
        <v>5.7711225121083372</v>
      </c>
    </row>
    <row r="56" spans="1:7">
      <c r="A56" s="161" t="s">
        <v>171</v>
      </c>
      <c r="B56" s="18">
        <v>0</v>
      </c>
      <c r="C56" s="18">
        <v>0</v>
      </c>
      <c r="D56" s="18">
        <v>0</v>
      </c>
      <c r="E56" s="165" t="s">
        <v>168</v>
      </c>
      <c r="F56" s="163" t="s">
        <v>168</v>
      </c>
      <c r="G56" s="164" t="s">
        <v>168</v>
      </c>
    </row>
    <row r="57" spans="1:7">
      <c r="A57" s="161" t="s">
        <v>172</v>
      </c>
      <c r="B57" s="18">
        <v>44914</v>
      </c>
      <c r="C57" s="18">
        <v>45085</v>
      </c>
      <c r="D57" s="18">
        <v>53970</v>
      </c>
      <c r="E57" s="165">
        <v>1.6133197842345532</v>
      </c>
      <c r="F57" s="163">
        <v>1.5719284984343473</v>
      </c>
      <c r="G57" s="164">
        <v>1.844705657165709</v>
      </c>
    </row>
    <row r="58" spans="1:7">
      <c r="A58" s="161" t="s">
        <v>173</v>
      </c>
      <c r="B58" s="18">
        <v>0</v>
      </c>
      <c r="C58" s="18">
        <v>0</v>
      </c>
      <c r="D58" s="18">
        <v>0</v>
      </c>
      <c r="E58" s="165" t="s">
        <v>168</v>
      </c>
      <c r="F58" s="163" t="s">
        <v>168</v>
      </c>
      <c r="G58" s="164" t="s">
        <v>168</v>
      </c>
    </row>
    <row r="59" spans="1:7">
      <c r="A59" s="161" t="s">
        <v>174</v>
      </c>
      <c r="B59" s="18">
        <v>1031</v>
      </c>
      <c r="C59" s="18">
        <v>1193</v>
      </c>
      <c r="D59" s="18">
        <v>1112</v>
      </c>
      <c r="E59" s="165">
        <v>3.7033724396531686E-2</v>
      </c>
      <c r="F59" s="163">
        <v>4.1595002742201986E-2</v>
      </c>
      <c r="G59" s="164">
        <v>3.8008387822276606E-2</v>
      </c>
    </row>
    <row r="60" spans="1:7">
      <c r="A60" s="161" t="s">
        <v>175</v>
      </c>
      <c r="B60" s="18">
        <v>892</v>
      </c>
      <c r="C60" s="18">
        <v>904</v>
      </c>
      <c r="D60" s="18">
        <v>1654</v>
      </c>
      <c r="E60" s="165">
        <v>3.20408168396763E-2</v>
      </c>
      <c r="F60" s="163">
        <v>3.1518761507921704E-2</v>
      </c>
      <c r="G60" s="164">
        <v>5.653405886514884E-2</v>
      </c>
    </row>
    <row r="61" spans="1:7">
      <c r="A61" s="161" t="s">
        <v>176</v>
      </c>
      <c r="B61" s="18">
        <v>0</v>
      </c>
      <c r="C61" s="18">
        <v>0</v>
      </c>
      <c r="D61" s="18">
        <v>0</v>
      </c>
      <c r="E61" s="165" t="s">
        <v>168</v>
      </c>
      <c r="F61" s="163" t="s">
        <v>168</v>
      </c>
      <c r="G61" s="164" t="s">
        <v>168</v>
      </c>
    </row>
    <row r="62" spans="1:7">
      <c r="A62" s="161" t="s">
        <v>177</v>
      </c>
      <c r="B62" s="18">
        <v>0</v>
      </c>
      <c r="C62" s="18">
        <v>0</v>
      </c>
      <c r="D62" s="18">
        <v>0</v>
      </c>
      <c r="E62" s="165" t="s">
        <v>168</v>
      </c>
      <c r="F62" s="163" t="s">
        <v>168</v>
      </c>
      <c r="G62" s="164" t="s">
        <v>168</v>
      </c>
    </row>
    <row r="63" spans="1:7">
      <c r="A63" s="161" t="s">
        <v>178</v>
      </c>
      <c r="B63" s="18">
        <v>0</v>
      </c>
      <c r="C63" s="18">
        <v>0</v>
      </c>
      <c r="D63" s="18">
        <v>0</v>
      </c>
      <c r="E63" s="165" t="s">
        <v>168</v>
      </c>
      <c r="F63" s="163" t="s">
        <v>168</v>
      </c>
      <c r="G63" s="164" t="s">
        <v>168</v>
      </c>
    </row>
    <row r="64" spans="1:7">
      <c r="A64" s="161" t="s">
        <v>179</v>
      </c>
      <c r="B64" s="18">
        <v>87783</v>
      </c>
      <c r="C64" s="18">
        <v>92834</v>
      </c>
      <c r="D64" s="18">
        <v>104513</v>
      </c>
      <c r="E64" s="165">
        <v>3.1531827630463058</v>
      </c>
      <c r="F64" s="163">
        <v>3.2367397188345173</v>
      </c>
      <c r="G64" s="164">
        <v>3.5722757522208588</v>
      </c>
    </row>
    <row r="65" spans="1:7">
      <c r="A65" s="161" t="s">
        <v>180</v>
      </c>
      <c r="B65" s="18">
        <v>429</v>
      </c>
      <c r="C65" s="18">
        <v>4305</v>
      </c>
      <c r="D65" s="18">
        <v>5231</v>
      </c>
      <c r="E65" s="165">
        <v>1.5409765049575261E-2</v>
      </c>
      <c r="F65" s="163">
        <v>0.15009764191548997</v>
      </c>
      <c r="G65" s="164">
        <v>0.17879665170713033</v>
      </c>
    </row>
    <row r="66" spans="1:7">
      <c r="A66" s="161" t="s">
        <v>181</v>
      </c>
      <c r="B66" s="18">
        <v>13383</v>
      </c>
      <c r="C66" s="18">
        <v>12695</v>
      </c>
      <c r="D66" s="18">
        <v>11985</v>
      </c>
      <c r="E66" s="165">
        <v>0.48072001318989682</v>
      </c>
      <c r="F66" s="163">
        <v>0.44262243068923235</v>
      </c>
      <c r="G66" s="164">
        <v>0.40964975544063409</v>
      </c>
    </row>
    <row r="67" spans="1:7">
      <c r="A67" s="161" t="s">
        <v>182</v>
      </c>
      <c r="B67" s="18">
        <v>0</v>
      </c>
      <c r="C67" s="18">
        <v>0</v>
      </c>
      <c r="D67" s="18">
        <v>0</v>
      </c>
      <c r="E67" s="165" t="s">
        <v>168</v>
      </c>
      <c r="F67" s="163" t="s">
        <v>168</v>
      </c>
      <c r="G67" s="164" t="s">
        <v>168</v>
      </c>
    </row>
    <row r="68" spans="1:7">
      <c r="A68" s="161" t="s">
        <v>183</v>
      </c>
      <c r="B68" s="18">
        <v>1777</v>
      </c>
      <c r="C68" s="18">
        <v>6061</v>
      </c>
      <c r="D68" s="18">
        <v>9914</v>
      </c>
      <c r="E68" s="165">
        <v>6.3830192291597296E-2</v>
      </c>
      <c r="F68" s="163">
        <v>0.21132213882689541</v>
      </c>
      <c r="G68" s="164">
        <v>0.33886255114213154</v>
      </c>
    </row>
    <row r="69" spans="1:7">
      <c r="A69" s="161" t="s">
        <v>184</v>
      </c>
      <c r="B69" s="18">
        <v>16547</v>
      </c>
      <c r="C69" s="18">
        <v>16317</v>
      </c>
      <c r="D69" s="18">
        <v>18159</v>
      </c>
      <c r="E69" s="165">
        <v>0.59437152045529573</v>
      </c>
      <c r="F69" s="163">
        <v>0.56890667204066203</v>
      </c>
      <c r="G69" s="164">
        <v>0.62067834034597202</v>
      </c>
    </row>
    <row r="70" spans="1:7">
      <c r="A70" s="161" t="s">
        <v>185</v>
      </c>
      <c r="B70" s="18">
        <v>0</v>
      </c>
      <c r="C70" s="18">
        <v>0</v>
      </c>
      <c r="D70" s="18">
        <v>5</v>
      </c>
      <c r="E70" s="165" t="s">
        <v>168</v>
      </c>
      <c r="F70" s="163" t="s">
        <v>168</v>
      </c>
      <c r="G70" s="164">
        <v>1.7090102438074013E-4</v>
      </c>
    </row>
    <row r="71" spans="1:7">
      <c r="A71" s="161" t="s">
        <v>186</v>
      </c>
      <c r="B71" s="18">
        <v>219</v>
      </c>
      <c r="C71" s="18">
        <v>291</v>
      </c>
      <c r="D71" s="18">
        <v>322</v>
      </c>
      <c r="E71" s="165">
        <v>7.8665234169160419E-3</v>
      </c>
      <c r="F71" s="163">
        <v>1.0145973007527894E-2</v>
      </c>
      <c r="G71" s="164">
        <v>1.1006025970119664E-2</v>
      </c>
    </row>
    <row r="72" spans="1:7">
      <c r="A72" s="161" t="s">
        <v>187</v>
      </c>
      <c r="B72" s="18">
        <v>0</v>
      </c>
      <c r="C72" s="18">
        <v>0</v>
      </c>
      <c r="D72" s="18">
        <v>0</v>
      </c>
      <c r="E72" s="165" t="s">
        <v>168</v>
      </c>
      <c r="F72" s="163" t="s">
        <v>168</v>
      </c>
      <c r="G72" s="164" t="s">
        <v>168</v>
      </c>
    </row>
    <row r="73" spans="1:7">
      <c r="A73" s="161" t="s">
        <v>188</v>
      </c>
      <c r="B73" s="18">
        <v>0</v>
      </c>
      <c r="C73" s="18">
        <v>46609</v>
      </c>
      <c r="D73" s="18">
        <v>57102</v>
      </c>
      <c r="E73" s="165" t="s">
        <v>168</v>
      </c>
      <c r="F73" s="163">
        <v>1.6250641096490295</v>
      </c>
      <c r="G73" s="164">
        <v>1.9517580588378047</v>
      </c>
    </row>
    <row r="74" spans="1:7" ht="13.5" thickBot="1">
      <c r="A74" s="166" t="s">
        <v>4</v>
      </c>
      <c r="B74" s="21">
        <v>2783949</v>
      </c>
      <c r="C74" s="21">
        <v>2868133</v>
      </c>
      <c r="D74" s="21">
        <v>2925670</v>
      </c>
      <c r="E74" s="167">
        <v>100</v>
      </c>
      <c r="F74" s="168">
        <v>100</v>
      </c>
      <c r="G74" s="169">
        <v>100</v>
      </c>
    </row>
    <row r="75" spans="1:7">
      <c r="A75" s="170"/>
      <c r="B75" s="170"/>
      <c r="C75" s="170"/>
      <c r="D75" s="170"/>
      <c r="E75" s="170"/>
      <c r="F75" s="170"/>
      <c r="G75" s="170"/>
    </row>
    <row r="76" spans="1:7">
      <c r="A76" s="172" t="s">
        <v>157</v>
      </c>
      <c r="F76" s="171"/>
      <c r="G76" s="187">
        <v>9</v>
      </c>
    </row>
    <row r="77" spans="1:7">
      <c r="A77" s="172" t="s">
        <v>158</v>
      </c>
      <c r="F77" s="171"/>
      <c r="G77" s="188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 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2014-08-07T08:18:02Z</cp:lastPrinted>
  <dcterms:created xsi:type="dcterms:W3CDTF">2001-06-06T07:37:41Z</dcterms:created>
  <dcterms:modified xsi:type="dcterms:W3CDTF">2015-11-04T08:41:16Z</dcterms:modified>
</cp:coreProperties>
</file>