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TG-SXD8E-001\Finans Norge\Statistikk og analyse\HMoseby\Kvartalstatistikkene\Premiestatistikk\Rapport\"/>
    </mc:Choice>
  </mc:AlternateContent>
  <xr:revisionPtr revIDLastSave="0" documentId="8_{0FCF561A-FEBA-447D-A914-0360FD8DF257}" xr6:coauthVersionLast="47" xr6:coauthVersionMax="47" xr10:uidLastSave="{00000000-0000-0000-0000-000000000000}"/>
  <bookViews>
    <workbookView xWindow="-289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4" l="1"/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<sst xmlns="http://schemas.openxmlformats.org/spreadsheetml/2006/main" count="3632" uniqueCount="188">
  <si>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</si>
  <si>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</si>
  <si>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</si>
  <si>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</si>
  <si>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</si>
  <si>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</si>
  <si>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</si>
  <si>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</si>
  <si>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</si>
  <si>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</si>
  <si>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</si>
  <si>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</si>
  <si>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</si>
  <si>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</si>
  <si>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</si>
  <si>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</si>
  <si>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</si>
  <si>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</si>
  <si>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</si>
  <si>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</si>
  <si>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</si>
  <si>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</si>
  <si>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</si>
  <si>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</si>
  <si>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</si>
  <si>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</si>
  <si>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</si>
  <si>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</si>
  <si>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</si>
  <si>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</si>
  <si>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</si>
  <si>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</si>
  <si>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</si>
  <si>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</si>
  <si>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</si>
  <si>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</si>
  <si>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</si>
  <si>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</si>
  <si>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</si>
  <si>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</si>
  <si>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</si>
  <si>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</si>
  <si>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</si>
  <si>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</si>
  <si>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</si>
  <si>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</si>
  <si>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</si>
  <si>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</si>
  <si>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</si>
  <si>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</si>
  <si>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</si>
  <si>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</si>
  <si>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</si>
  <si>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</si>
  <si>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</si>
  <si>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</si>
  <si>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</si>
  <si>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</si>
  <si>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</si>
  <si>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</si>
  <si>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</si>
  <si>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</si>
  <si>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</si>
  <si>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</si>
  <si>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</si>
  <si>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</si>
  <si>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</si>
  <si>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</si>
  <si>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</si>
  <si>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</si>
  <si>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</si>
  <si>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</si>
  <si>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</si>
  <si>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</si>
  <si>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</si>
  <si>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</si>
  <si>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</si>
  <si>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</si>
  <si>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</si>
  <si>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</si>
  <si>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</si>
  <si>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</si>
  <si>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</si>
  <si>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</si>
  <si>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</si>
  <si>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</si>
  <si>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</si>
  <si>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</si>
  <si>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</si>
  <si>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</si>
  <si>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</si>
  <si>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</si>
  <si>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</si>
  <si>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</si>
  <si>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</si>
  <si>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</si>
  <si>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</si>
  <si>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</si>
  <si>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</si>
  <si>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</si>
  <si>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</si>
  <si>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</si>
  <si>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</si>
  <si>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</si>
  <si>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</si>
  <si>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</si>
  <si>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</si>
  <si>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</si>
  <si>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</si>
  <si>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</si>
  <si>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</si>
  <si>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</si>
  <si>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</si>
  <si>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</si>
  <si>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</si>
  <si>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</si>
  <si>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</si>
  <si>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</si>
  <si>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</si>
  <si>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</si>
  <si>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</si>
  <si>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</si>
  <si>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</si>
  <si>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</si>
  <si>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</si>
  <si>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</si>
  <si>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</si>
  <si>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</si>
  <si>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</si>
  <si>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</si>
  <si>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</si>
  <si>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</si>
  <si>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</si>
  <si>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</si>
  <si>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</si>
  <si>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</si>
  <si>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</si>
  <si>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</si>
  <si>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</si>
  <si>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</si>
  <si>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</si>
  <si>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</si>
  <si>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</si>
  <si>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</si>
  <si>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</si>
  <si>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</si>
  <si>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</si>
  <si>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</si>
  <si>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</si>
  <si>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</si>
  <si>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</si>
  <si>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</si>
  <si>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</si>
  <si>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</si>
  <si>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</si>
  <si>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</si>
  <si>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30.06.2022</t>
  </si>
  <si>
    <t>30.06.2023</t>
  </si>
  <si>
    <t>Finans Norge / Skadeforsikringsstatistikk</t>
  </si>
  <si>
    <t>Premiestatistikk skadeforsikring 2. kvartal 2023</t>
  </si>
  <si>
    <t>30.06.2021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</si>
  <si>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</si>
  <si>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</si>
  <si>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</si>
  <si>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</si>
  <si>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</si>
  <si>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</si>
  <si>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</si>
  <si>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Oslo Pensjonsforsikring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</si>
  <si>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</si>
  <si>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</si>
  <si>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</si>
  <si>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</si>
  <si>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</si>
  <si>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</si>
  <si>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</si>
  <si>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</si>
  <si>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</si>
  <si>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</si>
  <si>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</si>
  <si>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</si>
  <si>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</si>
  <si>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</si>
  <si>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</si>
  <si>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</si>
  <si>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</si>
  <si>
    <t>Fremtind</t>
  </si>
  <si>
    <t>Storebrand (inkl. Danica)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</si>
</sst>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3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 2" xfId="2" xr:uid="{00000000-0005-0000-0000-000001000000}"/>
    <cellStyle name="Hyperkobling" xfId="4" builtinId="8"/>
    <cellStyle name="Hyperkobling_premiestatistikken" xfId="3" xr:uid="{00000000-0005-0000-0000-000002000000}"/>
    <cellStyle name="Hyperlink 2" xfId="5" xr:uid="{00000000-0005-0000-0000-000004000000}"/>
    <cellStyle name="Komma" xfId="1" builtinId="3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ros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0.26334246559784946</c:v>
                </c:pt>
                <c:pt idx="1">
                  <c:v>0.21546862125940411</c:v>
                </c:pt>
                <c:pt idx="2">
                  <c:v>0.13579706536871494</c:v>
                </c:pt>
                <c:pt idx="3">
                  <c:v>0.14769584052963169</c:v>
                </c:pt>
                <c:pt idx="4">
                  <c:v>0.23769600724439977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30.06.2022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2809.1990000000001</c:v>
                </c:pt>
                <c:pt idx="1">
                  <c:v>9423.4349999999995</c:v>
                </c:pt>
                <c:pt idx="2">
                  <c:v>2198.7129999999997</c:v>
                </c:pt>
                <c:pt idx="3">
                  <c:v>11094.915999999999</c:v>
                </c:pt>
                <c:pt idx="4">
                  <c:v>1294.0030000000002</c:v>
                </c:pt>
                <c:pt idx="5">
                  <c:v>2541.4319999999998</c:v>
                </c:pt>
                <c:pt idx="6">
                  <c:v>3888.8609999999999</c:v>
                </c:pt>
                <c:pt idx="7">
                  <c:v>2733.3209999999999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2957.2570000000001</c:v>
                </c:pt>
                <c:pt idx="1">
                  <c:v>10053.017</c:v>
                </c:pt>
                <c:pt idx="2">
                  <c:v>2322.7129999999997</c:v>
                </c:pt>
                <c:pt idx="3">
                  <c:v>12458.898999999999</c:v>
                </c:pt>
                <c:pt idx="4">
                  <c:v>1387.124</c:v>
                </c:pt>
                <c:pt idx="5">
                  <c:v>2686.0140000000001</c:v>
                </c:pt>
                <c:pt idx="6">
                  <c:v>4168.3549999999996</c:v>
                </c:pt>
                <c:pt idx="7">
                  <c:v>2974.5740000000001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50422277</c:v>
                </c:pt>
                <c:pt idx="1">
                  <c:v>31993937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2023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21. august 2023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Mange kan ha flere enn en reiseforsikring (individuelle- og kollektive forsikringer, f. eks. via kredittkort). Antallet reiseforsikringer representerer derfor antall avtaler og ikke antall forsikrede. </a:t>
          </a:r>
          <a:endParaRPr lang="nb-N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fontAlgn="base"/>
          <a:r>
            <a:rPr lang="nb-NO" i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 30.9.2021: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Ett nytt selskap er med i statistikken fra og med 3.kvartal 2021; Eir Försäkring AB.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Insr har avviklet virksomheten og rapporterer derfor ikke f.o.m. 3.kvartal 2021.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i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 30.6.2022: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Ly Forsikring er med i statistikken f.o.m. 2.kvartal 2022.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Møretrygd har byttet navn til Granne Forsikring.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Norske Codan ble en del av Tryg Norge fra 1. april 2022 etter oppkjøpet av britiske RSA.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i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 30.9.2022: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 i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Endringer pr 31.3.2023: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Tidlig i januar 2023 ble det gjennomført fusjon mellom Storebrand Livsforsikring AS (overtakende selskap) og Storebrand Danica Pensjonsforsikring AS (overdragende selskap). </a:t>
          </a: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Historiske Danica-tall legges derfor f.o.m. 1.kv. 2023 inn i Storebrand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nb-NO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Etter ønske fra selskapet vil vi fra 1.kv. 2023 presentere Fremtind-tall i en rad (tidligere har det vært splittet på Fremtind Skadeforsikring og Fremtind Livsforsikring)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38101</xdr:rowOff>
    </xdr:from>
    <xdr:to>
      <xdr:col>1</xdr:col>
      <xdr:colOff>123825</xdr:colOff>
      <xdr:row>49</xdr:row>
      <xdr:rowOff>142876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6"/>
          <a:ext cx="2686050" cy="9067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Codan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Eir Försäkring AB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Accident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Frende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Granne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HDI Global Specialty SE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Insr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Jernbanepersonalets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Skadeforsikring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Ly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 (inkl. Danica)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Telenor Forsikring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 R Berkley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 </a:t>
          </a:r>
        </a:p>
        <a:p>
          <a:pPr mar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YouPlus Livsforsikring </a:t>
          </a:r>
        </a:p>
        <a:p>
          <a:pPr marL="0" indent="0" algn="l" rtl="0">
            <a:defRPr sz="1000"/>
          </a:pPr>
          <a:endParaRPr lang="nb-NO" sz="1000"/>
        </a:p>
        <a:p>
          <a:pPr marL="0" indent="0"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49</xdr:row>
      <xdr:rowOff>180975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92400" y="552450"/>
          <a:ext cx="2784475" cy="911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>
      <selection activeCell="J42" sqref="J42"/>
    </sheetView>
  </sheetViews>
  <sheetFormatPr baseColWidth="10" defaultColWidth="11.42578125" defaultRowHeight="12.75" x14ac:dyDescent="0.2"/>
  <cols>
    <col min="1" max="1" width="16.28515625" style="147" customWidth="1"/>
    <col min="2" max="4" width="11.42578125" style="147"/>
    <col min="5" max="5" width="14.140625" style="147" bestFit="1" customWidth="1"/>
    <col min="6" max="7" width="11.42578125" style="147"/>
    <col min="8" max="8" width="13.42578125" style="147" customWidth="1"/>
    <col min="9" max="9" width="11.42578125" style="147"/>
    <col min="10" max="10" width="13.42578125" style="147" bestFit="1" customWidth="1"/>
    <col min="11" max="256" width="11.42578125" style="147"/>
    <col min="257" max="257" width="16.28515625" style="147" customWidth="1"/>
    <col min="258" max="260" width="11.42578125" style="147"/>
    <col min="261" max="261" width="14.140625" style="147" bestFit="1" customWidth="1"/>
    <col min="262" max="263" width="11.42578125" style="147"/>
    <col min="264" max="264" width="13.42578125" style="147" customWidth="1"/>
    <col min="265" max="265" width="11.42578125" style="147"/>
    <col min="266" max="266" width="13.42578125" style="147" bestFit="1" customWidth="1"/>
    <col min="267" max="512" width="11.42578125" style="147"/>
    <col min="513" max="513" width="16.28515625" style="147" customWidth="1"/>
    <col min="514" max="516" width="11.42578125" style="147"/>
    <col min="517" max="517" width="14.140625" style="147" bestFit="1" customWidth="1"/>
    <col min="518" max="519" width="11.42578125" style="147"/>
    <col min="520" max="520" width="13.42578125" style="147" customWidth="1"/>
    <col min="521" max="521" width="11.42578125" style="147"/>
    <col min="522" max="522" width="13.42578125" style="147" bestFit="1" customWidth="1"/>
    <col min="523" max="768" width="11.42578125" style="147"/>
    <col min="769" max="769" width="16.28515625" style="147" customWidth="1"/>
    <col min="770" max="772" width="11.42578125" style="147"/>
    <col min="773" max="773" width="14.140625" style="147" bestFit="1" customWidth="1"/>
    <col min="774" max="775" width="11.42578125" style="147"/>
    <col min="776" max="776" width="13.42578125" style="147" customWidth="1"/>
    <col min="777" max="777" width="11.42578125" style="147"/>
    <col min="778" max="778" width="13.42578125" style="147" bestFit="1" customWidth="1"/>
    <col min="779" max="1024" width="11.42578125" style="147"/>
    <col min="1025" max="1025" width="16.28515625" style="147" customWidth="1"/>
    <col min="1026" max="1028" width="11.42578125" style="147"/>
    <col min="1029" max="1029" width="14.140625" style="147" bestFit="1" customWidth="1"/>
    <col min="1030" max="1031" width="11.42578125" style="147"/>
    <col min="1032" max="1032" width="13.42578125" style="147" customWidth="1"/>
    <col min="1033" max="1033" width="11.42578125" style="147"/>
    <col min="1034" max="1034" width="13.42578125" style="147" bestFit="1" customWidth="1"/>
    <col min="1035" max="1280" width="11.42578125" style="147"/>
    <col min="1281" max="1281" width="16.28515625" style="147" customWidth="1"/>
    <col min="1282" max="1284" width="11.42578125" style="147"/>
    <col min="1285" max="1285" width="14.140625" style="147" bestFit="1" customWidth="1"/>
    <col min="1286" max="1287" width="11.42578125" style="147"/>
    <col min="1288" max="1288" width="13.42578125" style="147" customWidth="1"/>
    <col min="1289" max="1289" width="11.42578125" style="147"/>
    <col min="1290" max="1290" width="13.42578125" style="147" bestFit="1" customWidth="1"/>
    <col min="1291" max="1536" width="11.42578125" style="147"/>
    <col min="1537" max="1537" width="16.28515625" style="147" customWidth="1"/>
    <col min="1538" max="1540" width="11.42578125" style="147"/>
    <col min="1541" max="1541" width="14.140625" style="147" bestFit="1" customWidth="1"/>
    <col min="1542" max="1543" width="11.42578125" style="147"/>
    <col min="1544" max="1544" width="13.42578125" style="147" customWidth="1"/>
    <col min="1545" max="1545" width="11.42578125" style="147"/>
    <col min="1546" max="1546" width="13.42578125" style="147" bestFit="1" customWidth="1"/>
    <col min="1547" max="1792" width="11.42578125" style="147"/>
    <col min="1793" max="1793" width="16.28515625" style="147" customWidth="1"/>
    <col min="1794" max="1796" width="11.42578125" style="147"/>
    <col min="1797" max="1797" width="14.140625" style="147" bestFit="1" customWidth="1"/>
    <col min="1798" max="1799" width="11.42578125" style="147"/>
    <col min="1800" max="1800" width="13.42578125" style="147" customWidth="1"/>
    <col min="1801" max="1801" width="11.42578125" style="147"/>
    <col min="1802" max="1802" width="13.42578125" style="147" bestFit="1" customWidth="1"/>
    <col min="1803" max="2048" width="11.42578125" style="147"/>
    <col min="2049" max="2049" width="16.28515625" style="147" customWidth="1"/>
    <col min="2050" max="2052" width="11.42578125" style="147"/>
    <col min="2053" max="2053" width="14.140625" style="147" bestFit="1" customWidth="1"/>
    <col min="2054" max="2055" width="11.42578125" style="147"/>
    <col min="2056" max="2056" width="13.42578125" style="147" customWidth="1"/>
    <col min="2057" max="2057" width="11.42578125" style="147"/>
    <col min="2058" max="2058" width="13.42578125" style="147" bestFit="1" customWidth="1"/>
    <col min="2059" max="2304" width="11.42578125" style="147"/>
    <col min="2305" max="2305" width="16.28515625" style="147" customWidth="1"/>
    <col min="2306" max="2308" width="11.42578125" style="147"/>
    <col min="2309" max="2309" width="14.140625" style="147" bestFit="1" customWidth="1"/>
    <col min="2310" max="2311" width="11.42578125" style="147"/>
    <col min="2312" max="2312" width="13.42578125" style="147" customWidth="1"/>
    <col min="2313" max="2313" width="11.42578125" style="147"/>
    <col min="2314" max="2314" width="13.42578125" style="147" bestFit="1" customWidth="1"/>
    <col min="2315" max="2560" width="11.42578125" style="147"/>
    <col min="2561" max="2561" width="16.28515625" style="147" customWidth="1"/>
    <col min="2562" max="2564" width="11.42578125" style="147"/>
    <col min="2565" max="2565" width="14.140625" style="147" bestFit="1" customWidth="1"/>
    <col min="2566" max="2567" width="11.42578125" style="147"/>
    <col min="2568" max="2568" width="13.42578125" style="147" customWidth="1"/>
    <col min="2569" max="2569" width="11.42578125" style="147"/>
    <col min="2570" max="2570" width="13.42578125" style="147" bestFit="1" customWidth="1"/>
    <col min="2571" max="2816" width="11.42578125" style="147"/>
    <col min="2817" max="2817" width="16.28515625" style="147" customWidth="1"/>
    <col min="2818" max="2820" width="11.42578125" style="147"/>
    <col min="2821" max="2821" width="14.140625" style="147" bestFit="1" customWidth="1"/>
    <col min="2822" max="2823" width="11.42578125" style="147"/>
    <col min="2824" max="2824" width="13.42578125" style="147" customWidth="1"/>
    <col min="2825" max="2825" width="11.42578125" style="147"/>
    <col min="2826" max="2826" width="13.42578125" style="147" bestFit="1" customWidth="1"/>
    <col min="2827" max="3072" width="11.42578125" style="147"/>
    <col min="3073" max="3073" width="16.28515625" style="147" customWidth="1"/>
    <col min="3074" max="3076" width="11.42578125" style="147"/>
    <col min="3077" max="3077" width="14.140625" style="147" bestFit="1" customWidth="1"/>
    <col min="3078" max="3079" width="11.42578125" style="147"/>
    <col min="3080" max="3080" width="13.42578125" style="147" customWidth="1"/>
    <col min="3081" max="3081" width="11.42578125" style="147"/>
    <col min="3082" max="3082" width="13.42578125" style="147" bestFit="1" customWidth="1"/>
    <col min="3083" max="3328" width="11.42578125" style="147"/>
    <col min="3329" max="3329" width="16.28515625" style="147" customWidth="1"/>
    <col min="3330" max="3332" width="11.42578125" style="147"/>
    <col min="3333" max="3333" width="14.140625" style="147" bestFit="1" customWidth="1"/>
    <col min="3334" max="3335" width="11.42578125" style="147"/>
    <col min="3336" max="3336" width="13.42578125" style="147" customWidth="1"/>
    <col min="3337" max="3337" width="11.42578125" style="147"/>
    <col min="3338" max="3338" width="13.42578125" style="147" bestFit="1" customWidth="1"/>
    <col min="3339" max="3584" width="11.42578125" style="147"/>
    <col min="3585" max="3585" width="16.28515625" style="147" customWidth="1"/>
    <col min="3586" max="3588" width="11.42578125" style="147"/>
    <col min="3589" max="3589" width="14.140625" style="147" bestFit="1" customWidth="1"/>
    <col min="3590" max="3591" width="11.42578125" style="147"/>
    <col min="3592" max="3592" width="13.42578125" style="147" customWidth="1"/>
    <col min="3593" max="3593" width="11.42578125" style="147"/>
    <col min="3594" max="3594" width="13.42578125" style="147" bestFit="1" customWidth="1"/>
    <col min="3595" max="3840" width="11.42578125" style="147"/>
    <col min="3841" max="3841" width="16.28515625" style="147" customWidth="1"/>
    <col min="3842" max="3844" width="11.42578125" style="147"/>
    <col min="3845" max="3845" width="14.140625" style="147" bestFit="1" customWidth="1"/>
    <col min="3846" max="3847" width="11.42578125" style="147"/>
    <col min="3848" max="3848" width="13.42578125" style="147" customWidth="1"/>
    <col min="3849" max="3849" width="11.42578125" style="147"/>
    <col min="3850" max="3850" width="13.42578125" style="147" bestFit="1" customWidth="1"/>
    <col min="3851" max="4096" width="11.42578125" style="147"/>
    <col min="4097" max="4097" width="16.28515625" style="147" customWidth="1"/>
    <col min="4098" max="4100" width="11.42578125" style="147"/>
    <col min="4101" max="4101" width="14.140625" style="147" bestFit="1" customWidth="1"/>
    <col min="4102" max="4103" width="11.42578125" style="147"/>
    <col min="4104" max="4104" width="13.42578125" style="147" customWidth="1"/>
    <col min="4105" max="4105" width="11.42578125" style="147"/>
    <col min="4106" max="4106" width="13.42578125" style="147" bestFit="1" customWidth="1"/>
    <col min="4107" max="4352" width="11.42578125" style="147"/>
    <col min="4353" max="4353" width="16.28515625" style="147" customWidth="1"/>
    <col min="4354" max="4356" width="11.42578125" style="147"/>
    <col min="4357" max="4357" width="14.140625" style="147" bestFit="1" customWidth="1"/>
    <col min="4358" max="4359" width="11.42578125" style="147"/>
    <col min="4360" max="4360" width="13.42578125" style="147" customWidth="1"/>
    <col min="4361" max="4361" width="11.42578125" style="147"/>
    <col min="4362" max="4362" width="13.42578125" style="147" bestFit="1" customWidth="1"/>
    <col min="4363" max="4608" width="11.42578125" style="147"/>
    <col min="4609" max="4609" width="16.28515625" style="147" customWidth="1"/>
    <col min="4610" max="4612" width="11.42578125" style="147"/>
    <col min="4613" max="4613" width="14.140625" style="147" bestFit="1" customWidth="1"/>
    <col min="4614" max="4615" width="11.42578125" style="147"/>
    <col min="4616" max="4616" width="13.42578125" style="147" customWidth="1"/>
    <col min="4617" max="4617" width="11.42578125" style="147"/>
    <col min="4618" max="4618" width="13.42578125" style="147" bestFit="1" customWidth="1"/>
    <col min="4619" max="4864" width="11.42578125" style="147"/>
    <col min="4865" max="4865" width="16.28515625" style="147" customWidth="1"/>
    <col min="4866" max="4868" width="11.42578125" style="147"/>
    <col min="4869" max="4869" width="14.140625" style="147" bestFit="1" customWidth="1"/>
    <col min="4870" max="4871" width="11.42578125" style="147"/>
    <col min="4872" max="4872" width="13.42578125" style="147" customWidth="1"/>
    <col min="4873" max="4873" width="11.42578125" style="147"/>
    <col min="4874" max="4874" width="13.42578125" style="147" bestFit="1" customWidth="1"/>
    <col min="4875" max="5120" width="11.42578125" style="147"/>
    <col min="5121" max="5121" width="16.28515625" style="147" customWidth="1"/>
    <col min="5122" max="5124" width="11.42578125" style="147"/>
    <col min="5125" max="5125" width="14.140625" style="147" bestFit="1" customWidth="1"/>
    <col min="5126" max="5127" width="11.42578125" style="147"/>
    <col min="5128" max="5128" width="13.42578125" style="147" customWidth="1"/>
    <col min="5129" max="5129" width="11.42578125" style="147"/>
    <col min="5130" max="5130" width="13.42578125" style="147" bestFit="1" customWidth="1"/>
    <col min="5131" max="5376" width="11.42578125" style="147"/>
    <col min="5377" max="5377" width="16.28515625" style="147" customWidth="1"/>
    <col min="5378" max="5380" width="11.42578125" style="147"/>
    <col min="5381" max="5381" width="14.140625" style="147" bestFit="1" customWidth="1"/>
    <col min="5382" max="5383" width="11.42578125" style="147"/>
    <col min="5384" max="5384" width="13.42578125" style="147" customWidth="1"/>
    <col min="5385" max="5385" width="11.42578125" style="147"/>
    <col min="5386" max="5386" width="13.42578125" style="147" bestFit="1" customWidth="1"/>
    <col min="5387" max="5632" width="11.42578125" style="147"/>
    <col min="5633" max="5633" width="16.28515625" style="147" customWidth="1"/>
    <col min="5634" max="5636" width="11.42578125" style="147"/>
    <col min="5637" max="5637" width="14.140625" style="147" bestFit="1" customWidth="1"/>
    <col min="5638" max="5639" width="11.42578125" style="147"/>
    <col min="5640" max="5640" width="13.42578125" style="147" customWidth="1"/>
    <col min="5641" max="5641" width="11.42578125" style="147"/>
    <col min="5642" max="5642" width="13.42578125" style="147" bestFit="1" customWidth="1"/>
    <col min="5643" max="5888" width="11.42578125" style="147"/>
    <col min="5889" max="5889" width="16.28515625" style="147" customWidth="1"/>
    <col min="5890" max="5892" width="11.42578125" style="147"/>
    <col min="5893" max="5893" width="14.140625" style="147" bestFit="1" customWidth="1"/>
    <col min="5894" max="5895" width="11.42578125" style="147"/>
    <col min="5896" max="5896" width="13.42578125" style="147" customWidth="1"/>
    <col min="5897" max="5897" width="11.42578125" style="147"/>
    <col min="5898" max="5898" width="13.42578125" style="147" bestFit="1" customWidth="1"/>
    <col min="5899" max="6144" width="11.42578125" style="147"/>
    <col min="6145" max="6145" width="16.28515625" style="147" customWidth="1"/>
    <col min="6146" max="6148" width="11.42578125" style="147"/>
    <col min="6149" max="6149" width="14.140625" style="147" bestFit="1" customWidth="1"/>
    <col min="6150" max="6151" width="11.42578125" style="147"/>
    <col min="6152" max="6152" width="13.42578125" style="147" customWidth="1"/>
    <col min="6153" max="6153" width="11.42578125" style="147"/>
    <col min="6154" max="6154" width="13.42578125" style="147" bestFit="1" customWidth="1"/>
    <col min="6155" max="6400" width="11.42578125" style="147"/>
    <col min="6401" max="6401" width="16.28515625" style="147" customWidth="1"/>
    <col min="6402" max="6404" width="11.42578125" style="147"/>
    <col min="6405" max="6405" width="14.140625" style="147" bestFit="1" customWidth="1"/>
    <col min="6406" max="6407" width="11.42578125" style="147"/>
    <col min="6408" max="6408" width="13.42578125" style="147" customWidth="1"/>
    <col min="6409" max="6409" width="11.42578125" style="147"/>
    <col min="6410" max="6410" width="13.42578125" style="147" bestFit="1" customWidth="1"/>
    <col min="6411" max="6656" width="11.42578125" style="147"/>
    <col min="6657" max="6657" width="16.28515625" style="147" customWidth="1"/>
    <col min="6658" max="6660" width="11.42578125" style="147"/>
    <col min="6661" max="6661" width="14.140625" style="147" bestFit="1" customWidth="1"/>
    <col min="6662" max="6663" width="11.42578125" style="147"/>
    <col min="6664" max="6664" width="13.42578125" style="147" customWidth="1"/>
    <col min="6665" max="6665" width="11.42578125" style="147"/>
    <col min="6666" max="6666" width="13.42578125" style="147" bestFit="1" customWidth="1"/>
    <col min="6667" max="6912" width="11.42578125" style="147"/>
    <col min="6913" max="6913" width="16.28515625" style="147" customWidth="1"/>
    <col min="6914" max="6916" width="11.42578125" style="147"/>
    <col min="6917" max="6917" width="14.140625" style="147" bestFit="1" customWidth="1"/>
    <col min="6918" max="6919" width="11.42578125" style="147"/>
    <col min="6920" max="6920" width="13.42578125" style="147" customWidth="1"/>
    <col min="6921" max="6921" width="11.42578125" style="147"/>
    <col min="6922" max="6922" width="13.42578125" style="147" bestFit="1" customWidth="1"/>
    <col min="6923" max="7168" width="11.42578125" style="147"/>
    <col min="7169" max="7169" width="16.28515625" style="147" customWidth="1"/>
    <col min="7170" max="7172" width="11.42578125" style="147"/>
    <col min="7173" max="7173" width="14.140625" style="147" bestFit="1" customWidth="1"/>
    <col min="7174" max="7175" width="11.42578125" style="147"/>
    <col min="7176" max="7176" width="13.42578125" style="147" customWidth="1"/>
    <col min="7177" max="7177" width="11.42578125" style="147"/>
    <col min="7178" max="7178" width="13.42578125" style="147" bestFit="1" customWidth="1"/>
    <col min="7179" max="7424" width="11.42578125" style="147"/>
    <col min="7425" max="7425" width="16.28515625" style="147" customWidth="1"/>
    <col min="7426" max="7428" width="11.42578125" style="147"/>
    <col min="7429" max="7429" width="14.140625" style="147" bestFit="1" customWidth="1"/>
    <col min="7430" max="7431" width="11.42578125" style="147"/>
    <col min="7432" max="7432" width="13.42578125" style="147" customWidth="1"/>
    <col min="7433" max="7433" width="11.42578125" style="147"/>
    <col min="7434" max="7434" width="13.42578125" style="147" bestFit="1" customWidth="1"/>
    <col min="7435" max="7680" width="11.42578125" style="147"/>
    <col min="7681" max="7681" width="16.28515625" style="147" customWidth="1"/>
    <col min="7682" max="7684" width="11.42578125" style="147"/>
    <col min="7685" max="7685" width="14.140625" style="147" bestFit="1" customWidth="1"/>
    <col min="7686" max="7687" width="11.42578125" style="147"/>
    <col min="7688" max="7688" width="13.42578125" style="147" customWidth="1"/>
    <col min="7689" max="7689" width="11.42578125" style="147"/>
    <col min="7690" max="7690" width="13.42578125" style="147" bestFit="1" customWidth="1"/>
    <col min="7691" max="7936" width="11.42578125" style="147"/>
    <col min="7937" max="7937" width="16.28515625" style="147" customWidth="1"/>
    <col min="7938" max="7940" width="11.42578125" style="147"/>
    <col min="7941" max="7941" width="14.140625" style="147" bestFit="1" customWidth="1"/>
    <col min="7942" max="7943" width="11.42578125" style="147"/>
    <col min="7944" max="7944" width="13.42578125" style="147" customWidth="1"/>
    <col min="7945" max="7945" width="11.42578125" style="147"/>
    <col min="7946" max="7946" width="13.42578125" style="147" bestFit="1" customWidth="1"/>
    <col min="7947" max="8192" width="11.42578125" style="147"/>
    <col min="8193" max="8193" width="16.28515625" style="147" customWidth="1"/>
    <col min="8194" max="8196" width="11.42578125" style="147"/>
    <col min="8197" max="8197" width="14.140625" style="147" bestFit="1" customWidth="1"/>
    <col min="8198" max="8199" width="11.42578125" style="147"/>
    <col min="8200" max="8200" width="13.42578125" style="147" customWidth="1"/>
    <col min="8201" max="8201" width="11.42578125" style="147"/>
    <col min="8202" max="8202" width="13.42578125" style="147" bestFit="1" customWidth="1"/>
    <col min="8203" max="8448" width="11.42578125" style="147"/>
    <col min="8449" max="8449" width="16.28515625" style="147" customWidth="1"/>
    <col min="8450" max="8452" width="11.42578125" style="147"/>
    <col min="8453" max="8453" width="14.140625" style="147" bestFit="1" customWidth="1"/>
    <col min="8454" max="8455" width="11.42578125" style="147"/>
    <col min="8456" max="8456" width="13.42578125" style="147" customWidth="1"/>
    <col min="8457" max="8457" width="11.42578125" style="147"/>
    <col min="8458" max="8458" width="13.42578125" style="147" bestFit="1" customWidth="1"/>
    <col min="8459" max="8704" width="11.42578125" style="147"/>
    <col min="8705" max="8705" width="16.28515625" style="147" customWidth="1"/>
    <col min="8706" max="8708" width="11.42578125" style="147"/>
    <col min="8709" max="8709" width="14.140625" style="147" bestFit="1" customWidth="1"/>
    <col min="8710" max="8711" width="11.42578125" style="147"/>
    <col min="8712" max="8712" width="13.42578125" style="147" customWidth="1"/>
    <col min="8713" max="8713" width="11.42578125" style="147"/>
    <col min="8714" max="8714" width="13.42578125" style="147" bestFit="1" customWidth="1"/>
    <col min="8715" max="8960" width="11.42578125" style="147"/>
    <col min="8961" max="8961" width="16.28515625" style="147" customWidth="1"/>
    <col min="8962" max="8964" width="11.42578125" style="147"/>
    <col min="8965" max="8965" width="14.140625" style="147" bestFit="1" customWidth="1"/>
    <col min="8966" max="8967" width="11.42578125" style="147"/>
    <col min="8968" max="8968" width="13.42578125" style="147" customWidth="1"/>
    <col min="8969" max="8969" width="11.42578125" style="147"/>
    <col min="8970" max="8970" width="13.42578125" style="147" bestFit="1" customWidth="1"/>
    <col min="8971" max="9216" width="11.42578125" style="147"/>
    <col min="9217" max="9217" width="16.28515625" style="147" customWidth="1"/>
    <col min="9218" max="9220" width="11.42578125" style="147"/>
    <col min="9221" max="9221" width="14.140625" style="147" bestFit="1" customWidth="1"/>
    <col min="9222" max="9223" width="11.42578125" style="147"/>
    <col min="9224" max="9224" width="13.42578125" style="147" customWidth="1"/>
    <col min="9225" max="9225" width="11.42578125" style="147"/>
    <col min="9226" max="9226" width="13.42578125" style="147" bestFit="1" customWidth="1"/>
    <col min="9227" max="9472" width="11.42578125" style="147"/>
    <col min="9473" max="9473" width="16.28515625" style="147" customWidth="1"/>
    <col min="9474" max="9476" width="11.42578125" style="147"/>
    <col min="9477" max="9477" width="14.140625" style="147" bestFit="1" customWidth="1"/>
    <col min="9478" max="9479" width="11.42578125" style="147"/>
    <col min="9480" max="9480" width="13.42578125" style="147" customWidth="1"/>
    <col min="9481" max="9481" width="11.42578125" style="147"/>
    <col min="9482" max="9482" width="13.42578125" style="147" bestFit="1" customWidth="1"/>
    <col min="9483" max="9728" width="11.42578125" style="147"/>
    <col min="9729" max="9729" width="16.28515625" style="147" customWidth="1"/>
    <col min="9730" max="9732" width="11.42578125" style="147"/>
    <col min="9733" max="9733" width="14.140625" style="147" bestFit="1" customWidth="1"/>
    <col min="9734" max="9735" width="11.42578125" style="147"/>
    <col min="9736" max="9736" width="13.42578125" style="147" customWidth="1"/>
    <col min="9737" max="9737" width="11.42578125" style="147"/>
    <col min="9738" max="9738" width="13.42578125" style="147" bestFit="1" customWidth="1"/>
    <col min="9739" max="9984" width="11.42578125" style="147"/>
    <col min="9985" max="9985" width="16.28515625" style="147" customWidth="1"/>
    <col min="9986" max="9988" width="11.42578125" style="147"/>
    <col min="9989" max="9989" width="14.140625" style="147" bestFit="1" customWidth="1"/>
    <col min="9990" max="9991" width="11.42578125" style="147"/>
    <col min="9992" max="9992" width="13.42578125" style="147" customWidth="1"/>
    <col min="9993" max="9993" width="11.42578125" style="147"/>
    <col min="9994" max="9994" width="13.42578125" style="147" bestFit="1" customWidth="1"/>
    <col min="9995" max="10240" width="11.42578125" style="147"/>
    <col min="10241" max="10241" width="16.28515625" style="147" customWidth="1"/>
    <col min="10242" max="10244" width="11.42578125" style="147"/>
    <col min="10245" max="10245" width="14.140625" style="147" bestFit="1" customWidth="1"/>
    <col min="10246" max="10247" width="11.42578125" style="147"/>
    <col min="10248" max="10248" width="13.42578125" style="147" customWidth="1"/>
    <col min="10249" max="10249" width="11.42578125" style="147"/>
    <col min="10250" max="10250" width="13.42578125" style="147" bestFit="1" customWidth="1"/>
    <col min="10251" max="10496" width="11.42578125" style="147"/>
    <col min="10497" max="10497" width="16.28515625" style="147" customWidth="1"/>
    <col min="10498" max="10500" width="11.42578125" style="147"/>
    <col min="10501" max="10501" width="14.140625" style="147" bestFit="1" customWidth="1"/>
    <col min="10502" max="10503" width="11.42578125" style="147"/>
    <col min="10504" max="10504" width="13.42578125" style="147" customWidth="1"/>
    <col min="10505" max="10505" width="11.42578125" style="147"/>
    <col min="10506" max="10506" width="13.42578125" style="147" bestFit="1" customWidth="1"/>
    <col min="10507" max="10752" width="11.42578125" style="147"/>
    <col min="10753" max="10753" width="16.28515625" style="147" customWidth="1"/>
    <col min="10754" max="10756" width="11.42578125" style="147"/>
    <col min="10757" max="10757" width="14.140625" style="147" bestFit="1" customWidth="1"/>
    <col min="10758" max="10759" width="11.42578125" style="147"/>
    <col min="10760" max="10760" width="13.42578125" style="147" customWidth="1"/>
    <col min="10761" max="10761" width="11.42578125" style="147"/>
    <col min="10762" max="10762" width="13.42578125" style="147" bestFit="1" customWidth="1"/>
    <col min="10763" max="11008" width="11.42578125" style="147"/>
    <col min="11009" max="11009" width="16.28515625" style="147" customWidth="1"/>
    <col min="11010" max="11012" width="11.42578125" style="147"/>
    <col min="11013" max="11013" width="14.140625" style="147" bestFit="1" customWidth="1"/>
    <col min="11014" max="11015" width="11.42578125" style="147"/>
    <col min="11016" max="11016" width="13.42578125" style="147" customWidth="1"/>
    <col min="11017" max="11017" width="11.42578125" style="147"/>
    <col min="11018" max="11018" width="13.42578125" style="147" bestFit="1" customWidth="1"/>
    <col min="11019" max="11264" width="11.42578125" style="147"/>
    <col min="11265" max="11265" width="16.28515625" style="147" customWidth="1"/>
    <col min="11266" max="11268" width="11.42578125" style="147"/>
    <col min="11269" max="11269" width="14.140625" style="147" bestFit="1" customWidth="1"/>
    <col min="11270" max="11271" width="11.42578125" style="147"/>
    <col min="11272" max="11272" width="13.42578125" style="147" customWidth="1"/>
    <col min="11273" max="11273" width="11.42578125" style="147"/>
    <col min="11274" max="11274" width="13.42578125" style="147" bestFit="1" customWidth="1"/>
    <col min="11275" max="11520" width="11.42578125" style="147"/>
    <col min="11521" max="11521" width="16.28515625" style="147" customWidth="1"/>
    <col min="11522" max="11524" width="11.42578125" style="147"/>
    <col min="11525" max="11525" width="14.140625" style="147" bestFit="1" customWidth="1"/>
    <col min="11526" max="11527" width="11.42578125" style="147"/>
    <col min="11528" max="11528" width="13.42578125" style="147" customWidth="1"/>
    <col min="11529" max="11529" width="11.42578125" style="147"/>
    <col min="11530" max="11530" width="13.42578125" style="147" bestFit="1" customWidth="1"/>
    <col min="11531" max="11776" width="11.42578125" style="147"/>
    <col min="11777" max="11777" width="16.28515625" style="147" customWidth="1"/>
    <col min="11778" max="11780" width="11.42578125" style="147"/>
    <col min="11781" max="11781" width="14.140625" style="147" bestFit="1" customWidth="1"/>
    <col min="11782" max="11783" width="11.42578125" style="147"/>
    <col min="11784" max="11784" width="13.42578125" style="147" customWidth="1"/>
    <col min="11785" max="11785" width="11.42578125" style="147"/>
    <col min="11786" max="11786" width="13.42578125" style="147" bestFit="1" customWidth="1"/>
    <col min="11787" max="12032" width="11.42578125" style="147"/>
    <col min="12033" max="12033" width="16.28515625" style="147" customWidth="1"/>
    <col min="12034" max="12036" width="11.42578125" style="147"/>
    <col min="12037" max="12037" width="14.140625" style="147" bestFit="1" customWidth="1"/>
    <col min="12038" max="12039" width="11.42578125" style="147"/>
    <col min="12040" max="12040" width="13.42578125" style="147" customWidth="1"/>
    <col min="12041" max="12041" width="11.42578125" style="147"/>
    <col min="12042" max="12042" width="13.42578125" style="147" bestFit="1" customWidth="1"/>
    <col min="12043" max="12288" width="11.42578125" style="147"/>
    <col min="12289" max="12289" width="16.28515625" style="147" customWidth="1"/>
    <col min="12290" max="12292" width="11.42578125" style="147"/>
    <col min="12293" max="12293" width="14.140625" style="147" bestFit="1" customWidth="1"/>
    <col min="12294" max="12295" width="11.42578125" style="147"/>
    <col min="12296" max="12296" width="13.42578125" style="147" customWidth="1"/>
    <col min="12297" max="12297" width="11.42578125" style="147"/>
    <col min="12298" max="12298" width="13.42578125" style="147" bestFit="1" customWidth="1"/>
    <col min="12299" max="12544" width="11.42578125" style="147"/>
    <col min="12545" max="12545" width="16.28515625" style="147" customWidth="1"/>
    <col min="12546" max="12548" width="11.42578125" style="147"/>
    <col min="12549" max="12549" width="14.140625" style="147" bestFit="1" customWidth="1"/>
    <col min="12550" max="12551" width="11.42578125" style="147"/>
    <col min="12552" max="12552" width="13.42578125" style="147" customWidth="1"/>
    <col min="12553" max="12553" width="11.42578125" style="147"/>
    <col min="12554" max="12554" width="13.42578125" style="147" bestFit="1" customWidth="1"/>
    <col min="12555" max="12800" width="11.42578125" style="147"/>
    <col min="12801" max="12801" width="16.28515625" style="147" customWidth="1"/>
    <col min="12802" max="12804" width="11.42578125" style="147"/>
    <col min="12805" max="12805" width="14.140625" style="147" bestFit="1" customWidth="1"/>
    <col min="12806" max="12807" width="11.42578125" style="147"/>
    <col min="12808" max="12808" width="13.42578125" style="147" customWidth="1"/>
    <col min="12809" max="12809" width="11.42578125" style="147"/>
    <col min="12810" max="12810" width="13.42578125" style="147" bestFit="1" customWidth="1"/>
    <col min="12811" max="13056" width="11.42578125" style="147"/>
    <col min="13057" max="13057" width="16.28515625" style="147" customWidth="1"/>
    <col min="13058" max="13060" width="11.42578125" style="147"/>
    <col min="13061" max="13061" width="14.140625" style="147" bestFit="1" customWidth="1"/>
    <col min="13062" max="13063" width="11.42578125" style="147"/>
    <col min="13064" max="13064" width="13.42578125" style="147" customWidth="1"/>
    <col min="13065" max="13065" width="11.42578125" style="147"/>
    <col min="13066" max="13066" width="13.42578125" style="147" bestFit="1" customWidth="1"/>
    <col min="13067" max="13312" width="11.42578125" style="147"/>
    <col min="13313" max="13313" width="16.28515625" style="147" customWidth="1"/>
    <col min="13314" max="13316" width="11.42578125" style="147"/>
    <col min="13317" max="13317" width="14.140625" style="147" bestFit="1" customWidth="1"/>
    <col min="13318" max="13319" width="11.42578125" style="147"/>
    <col min="13320" max="13320" width="13.42578125" style="147" customWidth="1"/>
    <col min="13321" max="13321" width="11.42578125" style="147"/>
    <col min="13322" max="13322" width="13.42578125" style="147" bestFit="1" customWidth="1"/>
    <col min="13323" max="13568" width="11.42578125" style="147"/>
    <col min="13569" max="13569" width="16.28515625" style="147" customWidth="1"/>
    <col min="13570" max="13572" width="11.42578125" style="147"/>
    <col min="13573" max="13573" width="14.140625" style="147" bestFit="1" customWidth="1"/>
    <col min="13574" max="13575" width="11.42578125" style="147"/>
    <col min="13576" max="13576" width="13.42578125" style="147" customWidth="1"/>
    <col min="13577" max="13577" width="11.42578125" style="147"/>
    <col min="13578" max="13578" width="13.42578125" style="147" bestFit="1" customWidth="1"/>
    <col min="13579" max="13824" width="11.42578125" style="147"/>
    <col min="13825" max="13825" width="16.28515625" style="147" customWidth="1"/>
    <col min="13826" max="13828" width="11.42578125" style="147"/>
    <col min="13829" max="13829" width="14.140625" style="147" bestFit="1" customWidth="1"/>
    <col min="13830" max="13831" width="11.42578125" style="147"/>
    <col min="13832" max="13832" width="13.42578125" style="147" customWidth="1"/>
    <col min="13833" max="13833" width="11.42578125" style="147"/>
    <col min="13834" max="13834" width="13.42578125" style="147" bestFit="1" customWidth="1"/>
    <col min="13835" max="14080" width="11.42578125" style="147"/>
    <col min="14081" max="14081" width="16.28515625" style="147" customWidth="1"/>
    <col min="14082" max="14084" width="11.42578125" style="147"/>
    <col min="14085" max="14085" width="14.140625" style="147" bestFit="1" customWidth="1"/>
    <col min="14086" max="14087" width="11.42578125" style="147"/>
    <col min="14088" max="14088" width="13.42578125" style="147" customWidth="1"/>
    <col min="14089" max="14089" width="11.42578125" style="147"/>
    <col min="14090" max="14090" width="13.42578125" style="147" bestFit="1" customWidth="1"/>
    <col min="14091" max="14336" width="11.42578125" style="147"/>
    <col min="14337" max="14337" width="16.28515625" style="147" customWidth="1"/>
    <col min="14338" max="14340" width="11.42578125" style="147"/>
    <col min="14341" max="14341" width="14.140625" style="147" bestFit="1" customWidth="1"/>
    <col min="14342" max="14343" width="11.42578125" style="147"/>
    <col min="14344" max="14344" width="13.42578125" style="147" customWidth="1"/>
    <col min="14345" max="14345" width="11.42578125" style="147"/>
    <col min="14346" max="14346" width="13.42578125" style="147" bestFit="1" customWidth="1"/>
    <col min="14347" max="14592" width="11.42578125" style="147"/>
    <col min="14593" max="14593" width="16.28515625" style="147" customWidth="1"/>
    <col min="14594" max="14596" width="11.42578125" style="147"/>
    <col min="14597" max="14597" width="14.140625" style="147" bestFit="1" customWidth="1"/>
    <col min="14598" max="14599" width="11.42578125" style="147"/>
    <col min="14600" max="14600" width="13.42578125" style="147" customWidth="1"/>
    <col min="14601" max="14601" width="11.42578125" style="147"/>
    <col min="14602" max="14602" width="13.42578125" style="147" bestFit="1" customWidth="1"/>
    <col min="14603" max="14848" width="11.42578125" style="147"/>
    <col min="14849" max="14849" width="16.28515625" style="147" customWidth="1"/>
    <col min="14850" max="14852" width="11.42578125" style="147"/>
    <col min="14853" max="14853" width="14.140625" style="147" bestFit="1" customWidth="1"/>
    <col min="14854" max="14855" width="11.42578125" style="147"/>
    <col min="14856" max="14856" width="13.42578125" style="147" customWidth="1"/>
    <col min="14857" max="14857" width="11.42578125" style="147"/>
    <col min="14858" max="14858" width="13.42578125" style="147" bestFit="1" customWidth="1"/>
    <col min="14859" max="15104" width="11.42578125" style="147"/>
    <col min="15105" max="15105" width="16.28515625" style="147" customWidth="1"/>
    <col min="15106" max="15108" width="11.42578125" style="147"/>
    <col min="15109" max="15109" width="14.140625" style="147" bestFit="1" customWidth="1"/>
    <col min="15110" max="15111" width="11.42578125" style="147"/>
    <col min="15112" max="15112" width="13.42578125" style="147" customWidth="1"/>
    <col min="15113" max="15113" width="11.42578125" style="147"/>
    <col min="15114" max="15114" width="13.42578125" style="147" bestFit="1" customWidth="1"/>
    <col min="15115" max="15360" width="11.42578125" style="147"/>
    <col min="15361" max="15361" width="16.28515625" style="147" customWidth="1"/>
    <col min="15362" max="15364" width="11.42578125" style="147"/>
    <col min="15365" max="15365" width="14.140625" style="147" bestFit="1" customWidth="1"/>
    <col min="15366" max="15367" width="11.42578125" style="147"/>
    <col min="15368" max="15368" width="13.42578125" style="147" customWidth="1"/>
    <col min="15369" max="15369" width="11.42578125" style="147"/>
    <col min="15370" max="15370" width="13.42578125" style="147" bestFit="1" customWidth="1"/>
    <col min="15371" max="15616" width="11.42578125" style="147"/>
    <col min="15617" max="15617" width="16.28515625" style="147" customWidth="1"/>
    <col min="15618" max="15620" width="11.42578125" style="147"/>
    <col min="15621" max="15621" width="14.140625" style="147" bestFit="1" customWidth="1"/>
    <col min="15622" max="15623" width="11.42578125" style="147"/>
    <col min="15624" max="15624" width="13.42578125" style="147" customWidth="1"/>
    <col min="15625" max="15625" width="11.42578125" style="147"/>
    <col min="15626" max="15626" width="13.42578125" style="147" bestFit="1" customWidth="1"/>
    <col min="15627" max="15872" width="11.42578125" style="147"/>
    <col min="15873" max="15873" width="16.28515625" style="147" customWidth="1"/>
    <col min="15874" max="15876" width="11.42578125" style="147"/>
    <col min="15877" max="15877" width="14.140625" style="147" bestFit="1" customWidth="1"/>
    <col min="15878" max="15879" width="11.42578125" style="147"/>
    <col min="15880" max="15880" width="13.42578125" style="147" customWidth="1"/>
    <col min="15881" max="15881" width="11.42578125" style="147"/>
    <col min="15882" max="15882" width="13.42578125" style="147" bestFit="1" customWidth="1"/>
    <col min="15883" max="16128" width="11.42578125" style="147"/>
    <col min="16129" max="16129" width="16.28515625" style="147" customWidth="1"/>
    <col min="16130" max="16132" width="11.42578125" style="147"/>
    <col min="16133" max="16133" width="14.140625" style="147" bestFit="1" customWidth="1"/>
    <col min="16134" max="16135" width="11.42578125" style="147"/>
    <col min="16136" max="16136" width="13.42578125" style="147" customWidth="1"/>
    <col min="16137" max="16137" width="11.42578125" style="147"/>
    <col min="16138" max="16138" width="13.42578125" style="147" bestFit="1" customWidth="1"/>
    <col min="16139" max="16384" width="11.42578125" style="147"/>
  </cols>
  <sheetData>
    <row r="5" spans="2:9" x14ac:dyDescent="0.2">
      <c r="B5" s="146"/>
      <c r="C5" s="146"/>
      <c r="D5" s="146"/>
      <c r="E5" s="146"/>
      <c r="F5" s="146"/>
      <c r="G5" s="146"/>
      <c r="H5" s="146"/>
    </row>
    <row r="6" spans="2:9" ht="23.25" x14ac:dyDescent="0.35">
      <c r="B6" s="148"/>
      <c r="C6" s="146"/>
      <c r="D6" s="146"/>
      <c r="E6" s="146"/>
      <c r="F6" s="146"/>
      <c r="G6" s="146"/>
      <c r="H6" s="146"/>
      <c r="I6" s="149"/>
    </row>
    <row r="7" spans="2:9" x14ac:dyDescent="0.2">
      <c r="B7" s="146"/>
      <c r="C7" s="146"/>
      <c r="D7" s="146"/>
      <c r="E7" s="146"/>
      <c r="F7" s="146"/>
      <c r="G7" s="146"/>
      <c r="H7" s="146"/>
      <c r="I7" s="146"/>
    </row>
    <row r="8" spans="2:9" x14ac:dyDescent="0.2">
      <c r="B8" s="146"/>
      <c r="C8" s="146"/>
      <c r="D8" s="146"/>
      <c r="F8" s="146"/>
      <c r="G8" s="146"/>
      <c r="H8" s="146"/>
    </row>
    <row r="9" spans="2:9" x14ac:dyDescent="0.2">
      <c r="B9" s="146"/>
      <c r="C9" s="146"/>
      <c r="D9" s="146"/>
      <c r="E9" s="146"/>
      <c r="F9" s="146"/>
      <c r="G9" s="146"/>
      <c r="H9" s="146"/>
    </row>
    <row r="10" spans="2:9" ht="23.25" x14ac:dyDescent="0.35">
      <c r="B10" s="146"/>
      <c r="C10" s="146"/>
      <c r="D10" s="146"/>
      <c r="I10" s="149"/>
    </row>
    <row r="11" spans="2:9" x14ac:dyDescent="0.2">
      <c r="B11" s="146"/>
      <c r="C11" s="146"/>
      <c r="D11" s="146"/>
    </row>
    <row r="12" spans="2:9" ht="27" customHeight="1" x14ac:dyDescent="0.35">
      <c r="B12" s="146"/>
      <c r="C12" s="146"/>
      <c r="D12" s="146"/>
      <c r="E12" s="146"/>
      <c r="F12" s="146"/>
      <c r="G12" s="146"/>
      <c r="H12" s="146"/>
      <c r="I12" s="149"/>
    </row>
    <row r="13" spans="2:9" ht="19.5" customHeight="1" x14ac:dyDescent="0.35">
      <c r="B13" s="146"/>
      <c r="C13" s="159"/>
      <c r="D13" s="159"/>
      <c r="E13" s="159"/>
      <c r="F13" s="159"/>
      <c r="G13" s="159"/>
      <c r="H13" s="159"/>
      <c r="I13" s="149"/>
    </row>
    <row r="14" spans="2:9" x14ac:dyDescent="0.2">
      <c r="B14" s="146"/>
      <c r="C14" s="146"/>
      <c r="D14" s="146"/>
      <c r="F14" s="146"/>
      <c r="G14" s="146"/>
      <c r="H14" s="146"/>
    </row>
    <row r="15" spans="2:9" x14ac:dyDescent="0.2">
      <c r="B15" s="146"/>
      <c r="C15" s="146"/>
      <c r="D15" s="146"/>
      <c r="F15" s="146"/>
      <c r="G15" s="146"/>
      <c r="H15" s="146"/>
      <c r="I15" s="146"/>
    </row>
    <row r="16" spans="2:9" ht="34.5" x14ac:dyDescent="0.45">
      <c r="B16" s="146"/>
      <c r="C16" s="146"/>
      <c r="D16" s="146"/>
      <c r="E16" s="150"/>
      <c r="F16" s="146"/>
      <c r="G16" s="146"/>
      <c r="H16" s="146"/>
      <c r="I16" s="146"/>
    </row>
    <row r="17" spans="2:9" ht="33" x14ac:dyDescent="0.45">
      <c r="B17" s="146"/>
      <c r="C17" s="146"/>
      <c r="D17" s="146"/>
      <c r="E17" s="151"/>
      <c r="F17" s="146"/>
      <c r="G17" s="146"/>
      <c r="H17" s="146"/>
      <c r="I17" s="146"/>
    </row>
    <row r="18" spans="2:9" ht="33" x14ac:dyDescent="0.45">
      <c r="D18" s="151"/>
    </row>
    <row r="19" spans="2:9" ht="18.75" x14ac:dyDescent="0.3">
      <c r="E19" s="160"/>
      <c r="I19" s="152"/>
    </row>
    <row r="21" spans="2:9" x14ac:dyDescent="0.2">
      <c r="E21" s="153"/>
    </row>
    <row r="22" spans="2:9" ht="26.25" x14ac:dyDescent="0.4">
      <c r="E22" s="154"/>
    </row>
    <row r="25" spans="2:9" ht="18.75" x14ac:dyDescent="0.3">
      <c r="E25" s="155"/>
    </row>
    <row r="26" spans="2:9" ht="18.75" x14ac:dyDescent="0.3">
      <c r="E26" s="156"/>
    </row>
    <row r="28" spans="2:9" x14ac:dyDescent="0.2">
      <c r="D28" s="159"/>
      <c r="E28" s="159"/>
      <c r="F28" s="159"/>
      <c r="G28" s="159"/>
      <c r="H28" s="159"/>
    </row>
    <row r="33" spans="1:9" ht="35.25" x14ac:dyDescent="0.2">
      <c r="A33" s="161"/>
    </row>
    <row r="36" spans="1:9" ht="33" x14ac:dyDescent="0.2">
      <c r="B36" s="162"/>
    </row>
    <row r="39" spans="1:9" ht="18" x14ac:dyDescent="0.25">
      <c r="B39" s="163"/>
    </row>
    <row r="41" spans="1:9" ht="18.75" x14ac:dyDescent="0.3">
      <c r="I41" s="157"/>
    </row>
    <row r="43" spans="1:9" ht="18.75" x14ac:dyDescent="0.3">
      <c r="B43" s="217"/>
      <c r="C43" s="217"/>
      <c r="D43" s="217"/>
    </row>
    <row r="57" spans="10:10" ht="18.75" x14ac:dyDescent="0.3">
      <c r="J57" s="15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235" t="s">
        <v>104</v>
      </c>
      <c r="E4" s="235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97" t="s">
        <v>81</v>
      </c>
      <c r="B7" s="101">
        <v>5436592</v>
      </c>
      <c r="C7" s="18">
        <v>6024254</v>
      </c>
      <c r="D7" s="19">
        <v>6546653</v>
      </c>
      <c r="E7" s="27">
        <v>22.791174705556966</v>
      </c>
      <c r="F7" s="27">
        <v>23.600219115504686</v>
      </c>
      <c r="G7" s="28">
        <v>23.555986808523897</v>
      </c>
      <c r="I7" s="93">
        <v>2473260</v>
      </c>
      <c r="J7" s="18">
        <v>2586369</v>
      </c>
      <c r="K7" s="19">
        <v>2784807</v>
      </c>
      <c r="L7" s="27">
        <v>17.827894066588005</v>
      </c>
      <c r="M7" s="27">
        <v>17.921882136158185</v>
      </c>
      <c r="N7" s="28">
        <v>18.162195011317756</v>
      </c>
      <c r="P7" s="93">
        <v>2963332</v>
      </c>
      <c r="Q7" s="18">
        <v>3437885</v>
      </c>
      <c r="R7" s="19">
        <v>3761846</v>
      </c>
      <c r="S7" s="27">
        <v>29.687205246242456</v>
      </c>
      <c r="T7" s="27">
        <v>30.986129142392787</v>
      </c>
      <c r="U7" s="28">
        <v>30.194048446817011</v>
      </c>
    </row>
    <row r="8" spans="1:21" x14ac:dyDescent="0.2">
      <c r="A8" s="97" t="s">
        <v>187</v>
      </c>
      <c r="B8" s="101">
        <v>686328</v>
      </c>
      <c r="C8" s="18">
        <v>797154</v>
      </c>
      <c r="D8" s="19">
        <v>873693</v>
      </c>
      <c r="E8" s="27">
        <v>2.8772108249645183</v>
      </c>
      <c r="F8" s="27">
        <v>3.1228777984462512</v>
      </c>
      <c r="G8" s="28">
        <v>3.1436981282954313</v>
      </c>
      <c r="I8" s="93">
        <v>625251</v>
      </c>
      <c r="J8" s="18">
        <v>712702</v>
      </c>
      <c r="K8" s="19">
        <v>776571</v>
      </c>
      <c r="L8" s="27">
        <v>4.5069699882051291</v>
      </c>
      <c r="M8" s="27">
        <v>4.9385687974934012</v>
      </c>
      <c r="N8" s="28">
        <v>5.0647078745974285</v>
      </c>
      <c r="P8" s="93">
        <v>61077</v>
      </c>
      <c r="Q8" s="18">
        <v>84452</v>
      </c>
      <c r="R8" s="19">
        <v>97122</v>
      </c>
      <c r="S8" s="27">
        <v>0.61188062452156911</v>
      </c>
      <c r="T8" s="27">
        <v>0.76117746182125223</v>
      </c>
      <c r="U8" s="28">
        <v>0.77953918721068372</v>
      </c>
    </row>
    <row r="9" spans="1:21" x14ac:dyDescent="0.2">
      <c r="A9" s="97" t="s">
        <v>82</v>
      </c>
      <c r="B9" s="101">
        <v>6693757</v>
      </c>
      <c r="C9" s="18">
        <v>7099916</v>
      </c>
      <c r="D9" s="19">
        <v>7796616</v>
      </c>
      <c r="E9" s="27">
        <v>28.061437242953836</v>
      </c>
      <c r="F9" s="27">
        <v>27.814161438358603</v>
      </c>
      <c r="G9" s="28">
        <v>28.05356930436459</v>
      </c>
      <c r="I9" s="93">
        <v>3371923</v>
      </c>
      <c r="J9" s="18">
        <v>3407672</v>
      </c>
      <c r="K9" s="19">
        <v>3604307</v>
      </c>
      <c r="L9" s="27">
        <v>24.305688057337939</v>
      </c>
      <c r="M9" s="27">
        <v>23.612986369186466</v>
      </c>
      <c r="N9" s="28">
        <v>23.506880948897955</v>
      </c>
      <c r="P9" s="93">
        <v>3321834</v>
      </c>
      <c r="Q9" s="18">
        <v>3692244</v>
      </c>
      <c r="R9" s="19">
        <v>4192309</v>
      </c>
      <c r="S9" s="27">
        <v>33.27874424868579</v>
      </c>
      <c r="T9" s="27">
        <v>33.278701704456346</v>
      </c>
      <c r="U9" s="28">
        <v>33.649112975392129</v>
      </c>
    </row>
    <row r="10" spans="1:21" x14ac:dyDescent="0.2">
      <c r="A10" s="97" t="s">
        <v>84</v>
      </c>
      <c r="B10" s="101">
        <v>2996220</v>
      </c>
      <c r="C10" s="18">
        <v>3334978</v>
      </c>
      <c r="D10" s="19">
        <v>3452336</v>
      </c>
      <c r="E10" s="27">
        <v>12.560694912600374</v>
      </c>
      <c r="F10" s="27">
        <v>13.06488928677104</v>
      </c>
      <c r="G10" s="28">
        <v>12.422100464862298</v>
      </c>
      <c r="I10" s="93">
        <v>1874795</v>
      </c>
      <c r="J10" s="18">
        <v>2145002</v>
      </c>
      <c r="K10" s="19">
        <v>2175372</v>
      </c>
      <c r="L10" s="27">
        <v>13.51400445427042</v>
      </c>
      <c r="M10" s="27">
        <v>14.863491259686292</v>
      </c>
      <c r="N10" s="28">
        <v>14.187529148756207</v>
      </c>
      <c r="P10" s="93">
        <v>1121425</v>
      </c>
      <c r="Q10" s="18">
        <v>1189976</v>
      </c>
      <c r="R10" s="19">
        <v>1276964</v>
      </c>
      <c r="S10" s="27">
        <v>11.234641998691826</v>
      </c>
      <c r="T10" s="27">
        <v>10.725416938713192</v>
      </c>
      <c r="U10" s="28">
        <v>10.249412889533819</v>
      </c>
    </row>
    <row r="11" spans="1:21" x14ac:dyDescent="0.2">
      <c r="A11" s="97" t="s">
        <v>186</v>
      </c>
      <c r="B11" s="101">
        <v>3809072</v>
      </c>
      <c r="C11" s="18">
        <v>4041877</v>
      </c>
      <c r="D11" s="19">
        <v>4324865</v>
      </c>
      <c r="E11" s="27">
        <v>15.968317177019221</v>
      </c>
      <c r="F11" s="27">
        <v>15.83419006534564</v>
      </c>
      <c r="G11" s="28">
        <v>15.561610320364728</v>
      </c>
      <c r="I11" s="93">
        <v>3240302</v>
      </c>
      <c r="J11" s="18">
        <v>3389186</v>
      </c>
      <c r="K11" s="19">
        <v>3589843</v>
      </c>
      <c r="L11" s="27">
        <v>23.356930043648159</v>
      </c>
      <c r="M11" s="27">
        <v>23.484890218494503</v>
      </c>
      <c r="N11" s="28">
        <v>23.41254838342979</v>
      </c>
      <c r="P11" s="93">
        <v>568770</v>
      </c>
      <c r="Q11" s="18">
        <v>652691</v>
      </c>
      <c r="R11" s="19">
        <v>735022</v>
      </c>
      <c r="S11" s="27">
        <v>5.6980425169725573</v>
      </c>
      <c r="T11" s="27">
        <v>5.882793524529613</v>
      </c>
      <c r="U11" s="28">
        <v>5.8995742721728464</v>
      </c>
    </row>
    <row r="12" spans="1:21" x14ac:dyDescent="0.2">
      <c r="A12" s="97" t="s">
        <v>162</v>
      </c>
      <c r="B12" s="101">
        <v>309595</v>
      </c>
      <c r="C12" s="18">
        <v>310099</v>
      </c>
      <c r="D12" s="19">
        <v>334455</v>
      </c>
      <c r="E12" s="27">
        <v>1.2978781069035361</v>
      </c>
      <c r="F12" s="27">
        <v>1.2148233370470249</v>
      </c>
      <c r="G12" s="28">
        <v>1.2034267843499358</v>
      </c>
      <c r="I12" s="93">
        <v>305701</v>
      </c>
      <c r="J12" s="18">
        <v>306100</v>
      </c>
      <c r="K12" s="19">
        <v>331754</v>
      </c>
      <c r="L12" s="27">
        <v>2.203571417501605</v>
      </c>
      <c r="M12" s="27">
        <v>2.1210771246786595</v>
      </c>
      <c r="N12" s="28">
        <v>2.1636619140158406</v>
      </c>
      <c r="P12" s="93">
        <v>3894</v>
      </c>
      <c r="Q12" s="18">
        <v>3999</v>
      </c>
      <c r="R12" s="19">
        <v>2701</v>
      </c>
      <c r="S12" s="27">
        <v>3.9010808518542009E-2</v>
      </c>
      <c r="T12" s="27">
        <v>3.6043535615772122E-2</v>
      </c>
      <c r="U12" s="28">
        <v>2.1679283217562E-2</v>
      </c>
    </row>
    <row r="13" spans="1:21" x14ac:dyDescent="0.2">
      <c r="A13" s="97" t="s">
        <v>163</v>
      </c>
      <c r="B13" s="101">
        <v>390530</v>
      </c>
      <c r="C13" s="18">
        <v>0</v>
      </c>
      <c r="D13" s="19">
        <v>0</v>
      </c>
      <c r="E13" s="27">
        <v>1.6371722317512813</v>
      </c>
      <c r="F13" s="27" t="s">
        <v>161</v>
      </c>
      <c r="G13" s="28" t="s">
        <v>161</v>
      </c>
      <c r="I13" s="93">
        <v>187803</v>
      </c>
      <c r="J13" s="18">
        <v>0</v>
      </c>
      <c r="K13" s="19">
        <v>0</v>
      </c>
      <c r="L13" s="27">
        <v>1.3537323166134685</v>
      </c>
      <c r="M13" s="27" t="s">
        <v>161</v>
      </c>
      <c r="N13" s="28" t="s">
        <v>161</v>
      </c>
      <c r="P13" s="93">
        <v>202727</v>
      </c>
      <c r="Q13" s="18">
        <v>0</v>
      </c>
      <c r="R13" s="19">
        <v>0</v>
      </c>
      <c r="S13" s="27">
        <v>2.030956388941568</v>
      </c>
      <c r="T13" s="27" t="s">
        <v>161</v>
      </c>
      <c r="U13" s="28" t="s">
        <v>161</v>
      </c>
    </row>
    <row r="14" spans="1:21" x14ac:dyDescent="0.2">
      <c r="A14" s="97" t="s">
        <v>164</v>
      </c>
      <c r="B14" s="101">
        <v>316554</v>
      </c>
      <c r="C14" s="18">
        <v>364986</v>
      </c>
      <c r="D14" s="19">
        <v>423118</v>
      </c>
      <c r="E14" s="27">
        <v>1.3270514906660054</v>
      </c>
      <c r="F14" s="27">
        <v>1.4298450188341318</v>
      </c>
      <c r="G14" s="28">
        <v>1.5224515529460649</v>
      </c>
      <c r="I14" s="93">
        <v>0</v>
      </c>
      <c r="J14" s="18">
        <v>0</v>
      </c>
      <c r="K14" s="19">
        <v>0</v>
      </c>
      <c r="L14" s="27" t="s">
        <v>161</v>
      </c>
      <c r="M14" s="27" t="s">
        <v>161</v>
      </c>
      <c r="N14" s="28" t="s">
        <v>161</v>
      </c>
      <c r="P14" s="93">
        <v>316554</v>
      </c>
      <c r="Q14" s="18">
        <v>364986</v>
      </c>
      <c r="R14" s="19">
        <v>423118</v>
      </c>
      <c r="S14" s="27">
        <v>3.171296219768502</v>
      </c>
      <c r="T14" s="27">
        <v>3.2896688897869981</v>
      </c>
      <c r="U14" s="28">
        <v>3.3961106836165862</v>
      </c>
    </row>
    <row r="15" spans="1:21" x14ac:dyDescent="0.2">
      <c r="A15" s="97" t="s">
        <v>165</v>
      </c>
      <c r="B15" s="101">
        <v>623469</v>
      </c>
      <c r="C15" s="18">
        <v>709985</v>
      </c>
      <c r="D15" s="19">
        <v>879350</v>
      </c>
      <c r="E15" s="27">
        <v>2.6136945539593364</v>
      </c>
      <c r="F15" s="27">
        <v>2.7813902881122865</v>
      </c>
      <c r="G15" s="28">
        <v>3.1640529901425185</v>
      </c>
      <c r="I15" s="93">
        <v>224092</v>
      </c>
      <c r="J15" s="18">
        <v>241968</v>
      </c>
      <c r="K15" s="19">
        <v>260329</v>
      </c>
      <c r="L15" s="27">
        <v>1.6153127601505055</v>
      </c>
      <c r="M15" s="27">
        <v>1.676683403150101</v>
      </c>
      <c r="N15" s="28">
        <v>1.6978361750388231</v>
      </c>
      <c r="P15" s="93">
        <v>399377</v>
      </c>
      <c r="Q15" s="18">
        <v>468017</v>
      </c>
      <c r="R15" s="19">
        <v>619021</v>
      </c>
      <c r="S15" s="27">
        <v>4.0010322736799564</v>
      </c>
      <c r="T15" s="27">
        <v>4.2183014274285631</v>
      </c>
      <c r="U15" s="28">
        <v>4.9685048413989072</v>
      </c>
    </row>
    <row r="16" spans="1:21" x14ac:dyDescent="0.2">
      <c r="A16" s="97" t="s">
        <v>166</v>
      </c>
      <c r="B16" s="101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3">
        <v>0</v>
      </c>
      <c r="J16" s="18">
        <v>0</v>
      </c>
      <c r="K16" s="19">
        <v>0</v>
      </c>
      <c r="L16" s="27" t="s">
        <v>161</v>
      </c>
      <c r="M16" s="27" t="s">
        <v>161</v>
      </c>
      <c r="N16" s="28" t="s">
        <v>161</v>
      </c>
      <c r="P16" s="93">
        <v>0</v>
      </c>
      <c r="Q16" s="18">
        <v>0</v>
      </c>
      <c r="R16" s="19">
        <v>0</v>
      </c>
      <c r="S16" s="27" t="s">
        <v>161</v>
      </c>
      <c r="T16" s="27" t="s">
        <v>161</v>
      </c>
      <c r="U16" s="28" t="s">
        <v>161</v>
      </c>
    </row>
    <row r="17" spans="1:21" x14ac:dyDescent="0.2">
      <c r="A17" s="97" t="s">
        <v>167</v>
      </c>
      <c r="B17" s="101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93">
        <v>0</v>
      </c>
      <c r="J17" s="18">
        <v>0</v>
      </c>
      <c r="K17" s="19">
        <v>0</v>
      </c>
      <c r="L17" s="27" t="s">
        <v>161</v>
      </c>
      <c r="M17" s="27" t="s">
        <v>161</v>
      </c>
      <c r="N17" s="28" t="s">
        <v>161</v>
      </c>
      <c r="P17" s="93">
        <v>0</v>
      </c>
      <c r="Q17" s="18">
        <v>0</v>
      </c>
      <c r="R17" s="19">
        <v>0</v>
      </c>
      <c r="S17" s="27" t="s">
        <v>161</v>
      </c>
      <c r="T17" s="27" t="s">
        <v>161</v>
      </c>
      <c r="U17" s="28" t="s">
        <v>161</v>
      </c>
    </row>
    <row r="18" spans="1:21" x14ac:dyDescent="0.2">
      <c r="A18" s="97" t="s">
        <v>168</v>
      </c>
      <c r="B18" s="101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3">
        <v>0</v>
      </c>
      <c r="J18" s="18">
        <v>0</v>
      </c>
      <c r="K18" s="19">
        <v>0</v>
      </c>
      <c r="L18" s="27" t="s">
        <v>161</v>
      </c>
      <c r="M18" s="27" t="s">
        <v>161</v>
      </c>
      <c r="N18" s="28" t="s">
        <v>161</v>
      </c>
      <c r="P18" s="93">
        <v>0</v>
      </c>
      <c r="Q18" s="18">
        <v>0</v>
      </c>
      <c r="R18" s="19">
        <v>0</v>
      </c>
      <c r="S18" s="27" t="s">
        <v>161</v>
      </c>
      <c r="T18" s="27" t="s">
        <v>161</v>
      </c>
      <c r="U18" s="28" t="s">
        <v>161</v>
      </c>
    </row>
    <row r="19" spans="1:21" x14ac:dyDescent="0.2">
      <c r="A19" s="97" t="s">
        <v>169</v>
      </c>
      <c r="B19" s="101">
        <v>0</v>
      </c>
      <c r="C19" s="18">
        <v>107637</v>
      </c>
      <c r="D19" s="19">
        <v>152617</v>
      </c>
      <c r="E19" s="27" t="s">
        <v>161</v>
      </c>
      <c r="F19" s="27">
        <v>0.42167159368372881</v>
      </c>
      <c r="G19" s="28">
        <v>0.54914229282604288</v>
      </c>
      <c r="I19" s="93">
        <v>0</v>
      </c>
      <c r="J19" s="18">
        <v>0</v>
      </c>
      <c r="K19" s="19">
        <v>0</v>
      </c>
      <c r="L19" s="27" t="s">
        <v>161</v>
      </c>
      <c r="M19" s="27" t="s">
        <v>161</v>
      </c>
      <c r="N19" s="28" t="s">
        <v>161</v>
      </c>
      <c r="P19" s="93">
        <v>0</v>
      </c>
      <c r="Q19" s="18">
        <v>107637</v>
      </c>
      <c r="R19" s="19">
        <v>152617</v>
      </c>
      <c r="S19" s="27" t="s">
        <v>161</v>
      </c>
      <c r="T19" s="27">
        <v>0.97014704753059866</v>
      </c>
      <c r="U19" s="28">
        <v>1.2249637789021326</v>
      </c>
    </row>
    <row r="20" spans="1:21" x14ac:dyDescent="0.2">
      <c r="A20" s="97" t="s">
        <v>170</v>
      </c>
      <c r="B20" s="101">
        <v>1112020</v>
      </c>
      <c r="C20" s="18">
        <v>1135739</v>
      </c>
      <c r="D20" s="19">
        <v>1254567</v>
      </c>
      <c r="E20" s="27">
        <v>4.6617885057538722</v>
      </c>
      <c r="F20" s="27">
        <v>4.4492960054513269</v>
      </c>
      <c r="G20" s="28">
        <v>4.5141484820425646</v>
      </c>
      <c r="I20" s="93">
        <v>626804</v>
      </c>
      <c r="J20" s="18">
        <v>606173</v>
      </c>
      <c r="K20" s="19">
        <v>667260</v>
      </c>
      <c r="L20" s="27">
        <v>4.518164411551405</v>
      </c>
      <c r="M20" s="27">
        <v>4.2003909960726462</v>
      </c>
      <c r="N20" s="28">
        <v>4.3517939459545616</v>
      </c>
      <c r="P20" s="93">
        <v>485216</v>
      </c>
      <c r="Q20" s="18">
        <v>529566</v>
      </c>
      <c r="R20" s="19">
        <v>587307</v>
      </c>
      <c r="S20" s="27">
        <v>4.8609831705528705</v>
      </c>
      <c r="T20" s="27">
        <v>4.7730510082275526</v>
      </c>
      <c r="U20" s="28">
        <v>4.7139558639972918</v>
      </c>
    </row>
    <row r="21" spans="1:21" x14ac:dyDescent="0.2">
      <c r="A21" s="97" t="s">
        <v>171</v>
      </c>
      <c r="B21" s="101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93">
        <v>0</v>
      </c>
      <c r="J21" s="18">
        <v>0</v>
      </c>
      <c r="K21" s="19">
        <v>0</v>
      </c>
      <c r="L21" s="27" t="s">
        <v>161</v>
      </c>
      <c r="M21" s="27" t="s">
        <v>161</v>
      </c>
      <c r="N21" s="28" t="s">
        <v>161</v>
      </c>
      <c r="P21" s="93">
        <v>0</v>
      </c>
      <c r="Q21" s="18">
        <v>0</v>
      </c>
      <c r="R21" s="19">
        <v>0</v>
      </c>
      <c r="S21" s="27" t="s">
        <v>161</v>
      </c>
      <c r="T21" s="27" t="s">
        <v>161</v>
      </c>
      <c r="U21" s="28" t="s">
        <v>161</v>
      </c>
    </row>
    <row r="22" spans="1:21" x14ac:dyDescent="0.2">
      <c r="A22" s="97" t="s">
        <v>172</v>
      </c>
      <c r="B22" s="101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3">
        <v>0</v>
      </c>
      <c r="J22" s="18">
        <v>0</v>
      </c>
      <c r="K22" s="19">
        <v>0</v>
      </c>
      <c r="L22" s="27" t="s">
        <v>161</v>
      </c>
      <c r="M22" s="27" t="s">
        <v>161</v>
      </c>
      <c r="N22" s="28" t="s">
        <v>161</v>
      </c>
      <c r="P22" s="93">
        <v>0</v>
      </c>
      <c r="Q22" s="18">
        <v>0</v>
      </c>
      <c r="R22" s="19">
        <v>0</v>
      </c>
      <c r="S22" s="27" t="s">
        <v>161</v>
      </c>
      <c r="T22" s="27" t="s">
        <v>161</v>
      </c>
      <c r="U22" s="28" t="s">
        <v>161</v>
      </c>
    </row>
    <row r="23" spans="1:21" x14ac:dyDescent="0.2">
      <c r="A23" s="97" t="s">
        <v>173</v>
      </c>
      <c r="B23" s="101">
        <v>0</v>
      </c>
      <c r="C23" s="18">
        <v>6384</v>
      </c>
      <c r="D23" s="19">
        <v>8244</v>
      </c>
      <c r="E23" s="27" t="s">
        <v>161</v>
      </c>
      <c r="F23" s="27">
        <v>2.5009536256834775E-2</v>
      </c>
      <c r="G23" s="28">
        <v>2.9663334111258228E-2</v>
      </c>
      <c r="I23" s="93">
        <v>0</v>
      </c>
      <c r="J23" s="18">
        <v>6384</v>
      </c>
      <c r="K23" s="19">
        <v>8244</v>
      </c>
      <c r="L23" s="27" t="s">
        <v>161</v>
      </c>
      <c r="M23" s="27">
        <v>4.4237034838120103E-2</v>
      </c>
      <c r="N23" s="28">
        <v>5.3766431811362002E-2</v>
      </c>
      <c r="P23" s="93">
        <v>0</v>
      </c>
      <c r="Q23" s="18">
        <v>0</v>
      </c>
      <c r="R23" s="19">
        <v>0</v>
      </c>
      <c r="S23" s="27" t="s">
        <v>161</v>
      </c>
      <c r="T23" s="27" t="s">
        <v>161</v>
      </c>
      <c r="U23" s="28" t="s">
        <v>161</v>
      </c>
    </row>
    <row r="24" spans="1:21" x14ac:dyDescent="0.2">
      <c r="A24" s="97" t="s">
        <v>174</v>
      </c>
      <c r="B24" s="101">
        <v>76184</v>
      </c>
      <c r="C24" s="18">
        <v>79423</v>
      </c>
      <c r="D24" s="19">
        <v>75035</v>
      </c>
      <c r="E24" s="27">
        <v>0.31937707552234046</v>
      </c>
      <c r="F24" s="27">
        <v>0.31114229293962847</v>
      </c>
      <c r="G24" s="28">
        <v>0.26998887373098751</v>
      </c>
      <c r="I24" s="93">
        <v>0</v>
      </c>
      <c r="J24" s="18">
        <v>0</v>
      </c>
      <c r="K24" s="19">
        <v>0</v>
      </c>
      <c r="L24" s="27" t="s">
        <v>161</v>
      </c>
      <c r="M24" s="27" t="s">
        <v>161</v>
      </c>
      <c r="N24" s="28" t="s">
        <v>161</v>
      </c>
      <c r="P24" s="93">
        <v>76184</v>
      </c>
      <c r="Q24" s="18">
        <v>79423</v>
      </c>
      <c r="R24" s="19">
        <v>75035</v>
      </c>
      <c r="S24" s="27">
        <v>0.76322533029702211</v>
      </c>
      <c r="T24" s="27">
        <v>0.71585039490159275</v>
      </c>
      <c r="U24" s="28">
        <v>0.60226027998140119</v>
      </c>
    </row>
    <row r="25" spans="1:21" x14ac:dyDescent="0.2">
      <c r="A25" s="97" t="s">
        <v>175</v>
      </c>
      <c r="B25" s="101">
        <v>800540</v>
      </c>
      <c r="C25" s="18">
        <v>889746</v>
      </c>
      <c r="D25" s="19">
        <v>955192</v>
      </c>
      <c r="E25" s="27">
        <v>3.3560081386991287</v>
      </c>
      <c r="F25" s="27">
        <v>3.4856100949833513</v>
      </c>
      <c r="G25" s="28">
        <v>3.4369455890830869</v>
      </c>
      <c r="I25" s="93">
        <v>646080</v>
      </c>
      <c r="J25" s="18">
        <v>707519</v>
      </c>
      <c r="K25" s="19">
        <v>751190</v>
      </c>
      <c r="L25" s="27">
        <v>4.6571107762795574</v>
      </c>
      <c r="M25" s="27">
        <v>4.9026539241278035</v>
      </c>
      <c r="N25" s="28">
        <v>4.8991758748637819</v>
      </c>
      <c r="P25" s="93">
        <v>154460</v>
      </c>
      <c r="Q25" s="18">
        <v>182227</v>
      </c>
      <c r="R25" s="19">
        <v>204002</v>
      </c>
      <c r="S25" s="27">
        <v>1.5474087015341547</v>
      </c>
      <c r="T25" s="27">
        <v>1.6424369504014271</v>
      </c>
      <c r="U25" s="28">
        <v>1.6373999018693386</v>
      </c>
    </row>
    <row r="26" spans="1:21" x14ac:dyDescent="0.2">
      <c r="A26" s="97" t="s">
        <v>176</v>
      </c>
      <c r="B26" s="101">
        <v>145713</v>
      </c>
      <c r="C26" s="18">
        <v>172808</v>
      </c>
      <c r="D26" s="19">
        <v>202096</v>
      </c>
      <c r="E26" s="27">
        <v>0.61085519013948852</v>
      </c>
      <c r="F26" s="27">
        <v>0.67698119383945865</v>
      </c>
      <c r="G26" s="28">
        <v>0.72717627008113084</v>
      </c>
      <c r="I26" s="93">
        <v>32003</v>
      </c>
      <c r="J26" s="18">
        <v>42587</v>
      </c>
      <c r="K26" s="19">
        <v>56610</v>
      </c>
      <c r="L26" s="27">
        <v>0.23068585341331518</v>
      </c>
      <c r="M26" s="27">
        <v>0.29510065830999699</v>
      </c>
      <c r="N26" s="28">
        <v>0.36920399136841375</v>
      </c>
      <c r="P26" s="93">
        <v>113710</v>
      </c>
      <c r="Q26" s="18">
        <v>130221</v>
      </c>
      <c r="R26" s="19">
        <v>145486</v>
      </c>
      <c r="S26" s="27">
        <v>1.1391677032982566</v>
      </c>
      <c r="T26" s="27">
        <v>1.1736997377898128</v>
      </c>
      <c r="U26" s="28">
        <v>1.1677275817068586</v>
      </c>
    </row>
    <row r="27" spans="1:21" x14ac:dyDescent="0.2">
      <c r="A27" s="97" t="s">
        <v>177</v>
      </c>
      <c r="B27" s="101">
        <v>223847</v>
      </c>
      <c r="C27" s="18">
        <v>234449</v>
      </c>
      <c r="D27" s="19">
        <v>252170</v>
      </c>
      <c r="E27" s="27">
        <v>0.93840701754238875</v>
      </c>
      <c r="F27" s="27">
        <v>0.91846189941708267</v>
      </c>
      <c r="G27" s="28">
        <v>0.90735115997525317</v>
      </c>
      <c r="I27" s="93">
        <v>94109</v>
      </c>
      <c r="J27" s="18">
        <v>102818</v>
      </c>
      <c r="K27" s="19">
        <v>108527</v>
      </c>
      <c r="L27" s="27">
        <v>0.67836187166433393</v>
      </c>
      <c r="M27" s="27">
        <v>0.71246294611306904</v>
      </c>
      <c r="N27" s="28">
        <v>0.70780076967390637</v>
      </c>
      <c r="P27" s="93">
        <v>129738</v>
      </c>
      <c r="Q27" s="18">
        <v>131631</v>
      </c>
      <c r="R27" s="19">
        <v>143643</v>
      </c>
      <c r="S27" s="27">
        <v>1.2997391565430412</v>
      </c>
      <c r="T27" s="27">
        <v>1.1864082612252314</v>
      </c>
      <c r="U27" s="28">
        <v>1.1529349423251605</v>
      </c>
    </row>
    <row r="28" spans="1:21" x14ac:dyDescent="0.2">
      <c r="A28" s="97" t="s">
        <v>178</v>
      </c>
      <c r="B28" s="101">
        <v>61208</v>
      </c>
      <c r="C28" s="18">
        <v>68036</v>
      </c>
      <c r="D28" s="19">
        <v>72969</v>
      </c>
      <c r="E28" s="27">
        <v>0.25659498107964157</v>
      </c>
      <c r="F28" s="27">
        <v>0.2665333347070819</v>
      </c>
      <c r="G28" s="28">
        <v>0.2625550493406601</v>
      </c>
      <c r="I28" s="93">
        <v>32900</v>
      </c>
      <c r="J28" s="18">
        <v>36984</v>
      </c>
      <c r="K28" s="19">
        <v>39073</v>
      </c>
      <c r="L28" s="27">
        <v>0.23715166007243288</v>
      </c>
      <c r="M28" s="27">
        <v>0.25627545370504917</v>
      </c>
      <c r="N28" s="28">
        <v>0.25482966887012948</v>
      </c>
      <c r="P28" s="93">
        <v>28308</v>
      </c>
      <c r="Q28" s="18">
        <v>31052</v>
      </c>
      <c r="R28" s="19">
        <v>33896</v>
      </c>
      <c r="S28" s="27">
        <v>0.28359475283587238</v>
      </c>
      <c r="T28" s="27">
        <v>0.27987593596923133</v>
      </c>
      <c r="U28" s="28">
        <v>0.27206256347370661</v>
      </c>
    </row>
    <row r="29" spans="1:21" x14ac:dyDescent="0.2">
      <c r="A29" s="97" t="s">
        <v>179</v>
      </c>
      <c r="B29" s="101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27" t="s">
        <v>161</v>
      </c>
      <c r="M29" s="27" t="s">
        <v>161</v>
      </c>
      <c r="N29" s="28" t="s">
        <v>161</v>
      </c>
      <c r="P29" s="93">
        <v>0</v>
      </c>
      <c r="Q29" s="18">
        <v>0</v>
      </c>
      <c r="R29" s="19">
        <v>0</v>
      </c>
      <c r="S29" s="27" t="s">
        <v>161</v>
      </c>
      <c r="T29" s="27" t="s">
        <v>161</v>
      </c>
      <c r="U29" s="28" t="s">
        <v>161</v>
      </c>
    </row>
    <row r="30" spans="1:21" x14ac:dyDescent="0.2">
      <c r="A30" s="97" t="s">
        <v>180</v>
      </c>
      <c r="B30" s="101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3">
        <v>0</v>
      </c>
      <c r="J30" s="18">
        <v>0</v>
      </c>
      <c r="K30" s="19">
        <v>0</v>
      </c>
      <c r="L30" s="27" t="s">
        <v>161</v>
      </c>
      <c r="M30" s="27" t="s">
        <v>161</v>
      </c>
      <c r="N30" s="28" t="s">
        <v>161</v>
      </c>
      <c r="P30" s="93">
        <v>0</v>
      </c>
      <c r="Q30" s="18">
        <v>0</v>
      </c>
      <c r="R30" s="19">
        <v>0</v>
      </c>
      <c r="S30" s="27" t="s">
        <v>161</v>
      </c>
      <c r="T30" s="27" t="s">
        <v>161</v>
      </c>
      <c r="U30" s="28" t="s">
        <v>161</v>
      </c>
    </row>
    <row r="31" spans="1:21" x14ac:dyDescent="0.2">
      <c r="A31" s="97" t="s">
        <v>181</v>
      </c>
      <c r="B31" s="101">
        <v>251</v>
      </c>
      <c r="C31" s="18">
        <v>386</v>
      </c>
      <c r="D31" s="19">
        <v>450</v>
      </c>
      <c r="E31" s="27">
        <v>1.0522372933438446E-3</v>
      </c>
      <c r="F31" s="27">
        <v>1.5121680756795461E-3</v>
      </c>
      <c r="G31" s="28">
        <v>1.6191776261603836E-3</v>
      </c>
      <c r="I31" s="93">
        <v>0</v>
      </c>
      <c r="J31" s="18">
        <v>0</v>
      </c>
      <c r="K31" s="19">
        <v>0</v>
      </c>
      <c r="L31" s="27" t="s">
        <v>161</v>
      </c>
      <c r="M31" s="27" t="s">
        <v>161</v>
      </c>
      <c r="N31" s="28" t="s">
        <v>161</v>
      </c>
      <c r="P31" s="93">
        <v>251</v>
      </c>
      <c r="Q31" s="18">
        <v>386</v>
      </c>
      <c r="R31" s="19">
        <v>450</v>
      </c>
      <c r="S31" s="27">
        <v>2.5145641854530157E-3</v>
      </c>
      <c r="T31" s="27">
        <v>3.4790709546606751E-3</v>
      </c>
      <c r="U31" s="28">
        <v>3.6118761376908184E-3</v>
      </c>
    </row>
    <row r="32" spans="1:21" x14ac:dyDescent="0.2">
      <c r="A32" s="97" t="s">
        <v>182</v>
      </c>
      <c r="B32" s="101">
        <v>49688</v>
      </c>
      <c r="C32" s="18">
        <v>0</v>
      </c>
      <c r="D32" s="19">
        <v>0</v>
      </c>
      <c r="E32" s="27">
        <v>0.20830106227756554</v>
      </c>
      <c r="F32" s="27" t="s">
        <v>161</v>
      </c>
      <c r="G32" s="28" t="s">
        <v>161</v>
      </c>
      <c r="I32" s="93">
        <v>23553</v>
      </c>
      <c r="J32" s="18">
        <v>0</v>
      </c>
      <c r="K32" s="19">
        <v>0</v>
      </c>
      <c r="L32" s="27">
        <v>0.16977608053756876</v>
      </c>
      <c r="M32" s="27" t="s">
        <v>161</v>
      </c>
      <c r="N32" s="28" t="s">
        <v>161</v>
      </c>
      <c r="P32" s="93">
        <v>26135</v>
      </c>
      <c r="Q32" s="18">
        <v>0</v>
      </c>
      <c r="R32" s="19">
        <v>0</v>
      </c>
      <c r="S32" s="27">
        <v>0.26182523899129312</v>
      </c>
      <c r="T32" s="27" t="s">
        <v>161</v>
      </c>
      <c r="U32" s="28" t="s">
        <v>161</v>
      </c>
    </row>
    <row r="33" spans="1:21" x14ac:dyDescent="0.2">
      <c r="A33" s="97" t="s">
        <v>183</v>
      </c>
      <c r="B33" s="101">
        <v>122367</v>
      </c>
      <c r="C33" s="18">
        <v>148406</v>
      </c>
      <c r="D33" s="19">
        <v>187460</v>
      </c>
      <c r="E33" s="27">
        <v>0.51298454531715632</v>
      </c>
      <c r="F33" s="27">
        <v>0.58138553222616252</v>
      </c>
      <c r="G33" s="28">
        <v>0.67451341733338999</v>
      </c>
      <c r="I33" s="93">
        <v>113510</v>
      </c>
      <c r="J33" s="18">
        <v>139883</v>
      </c>
      <c r="K33" s="19">
        <v>179100</v>
      </c>
      <c r="L33" s="27">
        <v>0.81820926853561882</v>
      </c>
      <c r="M33" s="27">
        <v>0.96929967798570704</v>
      </c>
      <c r="N33" s="28">
        <v>1.1680698614040435</v>
      </c>
      <c r="P33" s="93">
        <v>8857</v>
      </c>
      <c r="Q33" s="18">
        <v>8523</v>
      </c>
      <c r="R33" s="19">
        <v>8360</v>
      </c>
      <c r="S33" s="27">
        <v>8.8731055739272355E-2</v>
      </c>
      <c r="T33" s="27">
        <v>7.6818968255370296E-2</v>
      </c>
      <c r="U33" s="28">
        <v>6.7100632246878317E-2</v>
      </c>
    </row>
    <row r="34" spans="1:21" x14ac:dyDescent="0.2">
      <c r="A34" s="97" t="s">
        <v>184</v>
      </c>
      <c r="B34" s="101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93">
        <v>0</v>
      </c>
      <c r="J34" s="18">
        <v>0</v>
      </c>
      <c r="K34" s="19">
        <v>0</v>
      </c>
      <c r="L34" s="27" t="s">
        <v>161</v>
      </c>
      <c r="M34" s="27" t="s">
        <v>161</v>
      </c>
      <c r="N34" s="28" t="s">
        <v>161</v>
      </c>
      <c r="P34" s="93">
        <v>0</v>
      </c>
      <c r="Q34" s="18">
        <v>0</v>
      </c>
      <c r="R34" s="19">
        <v>0</v>
      </c>
      <c r="S34" s="27" t="s">
        <v>161</v>
      </c>
      <c r="T34" s="27" t="s">
        <v>161</v>
      </c>
      <c r="U34" s="28" t="s">
        <v>161</v>
      </c>
    </row>
    <row r="35" spans="1:21" x14ac:dyDescent="0.2">
      <c r="A35" s="97" t="s">
        <v>185</v>
      </c>
      <c r="B35" s="101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93">
        <v>893</v>
      </c>
      <c r="J35" s="18">
        <v>0</v>
      </c>
      <c r="K35" s="19">
        <v>0</v>
      </c>
      <c r="L35" s="27">
        <v>6.4369736305374646E-3</v>
      </c>
      <c r="M35" s="27" t="s">
        <v>161</v>
      </c>
      <c r="N35" s="28" t="s">
        <v>161</v>
      </c>
      <c r="P35" s="93">
        <v>0</v>
      </c>
      <c r="Q35" s="18">
        <v>0</v>
      </c>
      <c r="R35" s="19">
        <v>0</v>
      </c>
      <c r="S35" s="27" t="s">
        <v>161</v>
      </c>
      <c r="T35" s="27" t="s">
        <v>161</v>
      </c>
      <c r="U35" s="28" t="s">
        <v>161</v>
      </c>
    </row>
    <row r="36" spans="1:21" ht="13.5" thickBot="1" x14ac:dyDescent="0.25">
      <c r="A36" s="100" t="s">
        <v>4</v>
      </c>
      <c r="B36" s="102">
        <v>23853935</v>
      </c>
      <c r="C36" s="21">
        <v>25526263</v>
      </c>
      <c r="D36" s="22">
        <v>27791886</v>
      </c>
      <c r="E36" s="23">
        <v>100</v>
      </c>
      <c r="F36" s="23">
        <v>100</v>
      </c>
      <c r="G36" s="48">
        <v>100</v>
      </c>
      <c r="I36" s="94">
        <v>13872979</v>
      </c>
      <c r="J36" s="21">
        <v>14431347</v>
      </c>
      <c r="K36" s="22">
        <v>15332987</v>
      </c>
      <c r="L36" s="23">
        <v>100</v>
      </c>
      <c r="M36" s="23">
        <v>100</v>
      </c>
      <c r="N36" s="48">
        <v>100</v>
      </c>
      <c r="P36" s="94">
        <v>9981849</v>
      </c>
      <c r="Q36" s="21">
        <v>11094916</v>
      </c>
      <c r="R36" s="22">
        <v>12458899</v>
      </c>
      <c r="S36" s="23">
        <v>100</v>
      </c>
      <c r="T36" s="23">
        <v>100</v>
      </c>
      <c r="U36" s="48">
        <v>100</v>
      </c>
    </row>
    <row r="37" spans="1:21" x14ac:dyDescent="0.2">
      <c r="I37" s="98"/>
    </row>
    <row r="38" spans="1:21" ht="16.5" thickBot="1" x14ac:dyDescent="0.3">
      <c r="A38" s="5" t="s">
        <v>110</v>
      </c>
      <c r="I38" s="235" t="s">
        <v>91</v>
      </c>
      <c r="J38" s="235"/>
      <c r="K38" s="235"/>
      <c r="L38" s="235"/>
      <c r="M38" s="235"/>
      <c r="N38" s="235"/>
      <c r="P38" s="235" t="s">
        <v>92</v>
      </c>
      <c r="Q38" s="235"/>
      <c r="R38" s="235"/>
      <c r="S38" s="235"/>
      <c r="T38" s="235"/>
      <c r="U38" s="235"/>
    </row>
    <row r="39" spans="1:21" x14ac:dyDescent="0.2">
      <c r="A39" s="103"/>
      <c r="I39" s="32"/>
      <c r="J39" s="43" t="s">
        <v>29</v>
      </c>
      <c r="K39" s="85"/>
      <c r="L39" s="11"/>
      <c r="M39" s="83" t="s">
        <v>2</v>
      </c>
      <c r="N39" s="12"/>
      <c r="P39" s="32"/>
      <c r="Q39" s="83" t="s">
        <v>37</v>
      </c>
      <c r="R39" s="85"/>
      <c r="S39" s="11"/>
      <c r="T39" s="83" t="s">
        <v>2</v>
      </c>
      <c r="U39" s="12"/>
    </row>
    <row r="40" spans="1:21" x14ac:dyDescent="0.2">
      <c r="A40" s="104" t="s">
        <v>3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I41" s="93">
        <v>596296</v>
      </c>
      <c r="J41" s="18">
        <v>603387</v>
      </c>
      <c r="K41" s="19">
        <v>623535</v>
      </c>
      <c r="L41" s="27">
        <v>13.632648526107166</v>
      </c>
      <c r="M41" s="27">
        <v>13.553200603146145</v>
      </c>
      <c r="N41" s="28">
        <v>13.83778455190731</v>
      </c>
      <c r="P41" s="93">
        <v>6806757</v>
      </c>
      <c r="Q41" s="18">
        <v>6206463</v>
      </c>
      <c r="R41" s="19">
        <v>7371927</v>
      </c>
      <c r="S41" s="27">
        <v>50.006358461635777</v>
      </c>
      <c r="T41" s="27">
        <v>46.307851117114083</v>
      </c>
      <c r="U41" s="28">
        <v>48.155741600211805</v>
      </c>
    </row>
    <row r="42" spans="1:21" x14ac:dyDescent="0.2">
      <c r="A42" s="17" t="s">
        <v>187</v>
      </c>
      <c r="I42" s="93">
        <v>212825</v>
      </c>
      <c r="J42" s="18">
        <v>230938</v>
      </c>
      <c r="K42" s="19">
        <v>235172</v>
      </c>
      <c r="L42" s="27">
        <v>4.8656513251283888</v>
      </c>
      <c r="M42" s="27">
        <v>5.1872994295358774</v>
      </c>
      <c r="N42" s="28">
        <v>5.2190485997436324</v>
      </c>
      <c r="P42" s="93">
        <v>4354</v>
      </c>
      <c r="Q42" s="18">
        <v>5973</v>
      </c>
      <c r="R42" s="19">
        <v>94774</v>
      </c>
      <c r="S42" s="27">
        <v>3.1986992446176962E-2</v>
      </c>
      <c r="T42" s="27">
        <v>4.4565929857718067E-2</v>
      </c>
      <c r="U42" s="28">
        <v>0.61909352255095218</v>
      </c>
    </row>
    <row r="43" spans="1:21" x14ac:dyDescent="0.2">
      <c r="A43" s="17" t="s">
        <v>82</v>
      </c>
      <c r="I43" s="93">
        <v>890370</v>
      </c>
      <c r="J43" s="18">
        <v>892535</v>
      </c>
      <c r="K43" s="19">
        <v>898468</v>
      </c>
      <c r="L43" s="27">
        <v>20.355832117253911</v>
      </c>
      <c r="M43" s="27">
        <v>20.048005509447574</v>
      </c>
      <c r="N43" s="28">
        <v>19.939228127984887</v>
      </c>
      <c r="P43" s="93">
        <v>3215355</v>
      </c>
      <c r="Q43" s="18">
        <v>3497226</v>
      </c>
      <c r="R43" s="19">
        <v>3785408</v>
      </c>
      <c r="S43" s="27">
        <v>23.621850274868471</v>
      </c>
      <c r="T43" s="27">
        <v>26.093609344146646</v>
      </c>
      <c r="U43" s="28">
        <v>24.727473494972831</v>
      </c>
    </row>
    <row r="44" spans="1:21" x14ac:dyDescent="0.2">
      <c r="A44" s="17" t="s">
        <v>84</v>
      </c>
      <c r="I44" s="93">
        <v>593428</v>
      </c>
      <c r="J44" s="18">
        <v>657962</v>
      </c>
      <c r="K44" s="19">
        <v>622068</v>
      </c>
      <c r="L44" s="27">
        <v>13.567079687857579</v>
      </c>
      <c r="M44" s="27">
        <v>14.779057180958892</v>
      </c>
      <c r="N44" s="28">
        <v>13.805228191899214</v>
      </c>
      <c r="P44" s="93">
        <v>998753</v>
      </c>
      <c r="Q44" s="18">
        <v>1124794</v>
      </c>
      <c r="R44" s="19">
        <v>1249562</v>
      </c>
      <c r="S44" s="27">
        <v>7.3374149440965963</v>
      </c>
      <c r="T44" s="27">
        <v>8.392347314311424</v>
      </c>
      <c r="U44" s="28">
        <v>8.1625312873342164</v>
      </c>
    </row>
    <row r="45" spans="1:21" x14ac:dyDescent="0.2">
      <c r="A45" s="17" t="s">
        <v>186</v>
      </c>
      <c r="I45" s="93">
        <v>1488738</v>
      </c>
      <c r="J45" s="18">
        <v>1511345</v>
      </c>
      <c r="K45" s="19">
        <v>1540118</v>
      </c>
      <c r="L45" s="27">
        <v>34.035851156908194</v>
      </c>
      <c r="M45" s="27">
        <v>33.947635539979998</v>
      </c>
      <c r="N45" s="28">
        <v>34.179029354429794</v>
      </c>
      <c r="P45" s="93">
        <v>586197</v>
      </c>
      <c r="Q45" s="18">
        <v>640018</v>
      </c>
      <c r="R45" s="19">
        <v>702645</v>
      </c>
      <c r="S45" s="27">
        <v>4.3065408844675233</v>
      </c>
      <c r="T45" s="27">
        <v>4.7753218308516656</v>
      </c>
      <c r="U45" s="28">
        <v>4.5898977372783021</v>
      </c>
    </row>
    <row r="46" spans="1:21" x14ac:dyDescent="0.2">
      <c r="A46" s="17" t="s">
        <v>162</v>
      </c>
      <c r="I46" s="93">
        <v>76364</v>
      </c>
      <c r="J46" s="18">
        <v>77256</v>
      </c>
      <c r="K46" s="19">
        <v>78486</v>
      </c>
      <c r="L46" s="27">
        <v>1.7458503361546072</v>
      </c>
      <c r="M46" s="27">
        <v>1.7353142606596736</v>
      </c>
      <c r="N46" s="28">
        <v>1.7417985491447907</v>
      </c>
      <c r="P46" s="93">
        <v>345</v>
      </c>
      <c r="Q46" s="18">
        <v>4880</v>
      </c>
      <c r="R46" s="19">
        <v>2604</v>
      </c>
      <c r="S46" s="27">
        <v>2.5345687629607376E-3</v>
      </c>
      <c r="T46" s="27">
        <v>3.6410804906355961E-2</v>
      </c>
      <c r="U46" s="28">
        <v>1.7010145532769319E-2</v>
      </c>
    </row>
    <row r="47" spans="1:21" x14ac:dyDescent="0.2">
      <c r="A47" s="17" t="s">
        <v>163</v>
      </c>
      <c r="I47" s="93">
        <v>66727</v>
      </c>
      <c r="J47" s="18">
        <v>0</v>
      </c>
      <c r="K47" s="19">
        <v>0</v>
      </c>
      <c r="L47" s="27">
        <v>1.5255271512831763</v>
      </c>
      <c r="M47" s="27" t="s">
        <v>161</v>
      </c>
      <c r="N47" s="28" t="s">
        <v>161</v>
      </c>
      <c r="P47" s="93">
        <v>259358</v>
      </c>
      <c r="Q47" s="18">
        <v>0</v>
      </c>
      <c r="R47" s="19">
        <v>0</v>
      </c>
      <c r="S47" s="27">
        <v>1.9053932905042639</v>
      </c>
      <c r="T47" s="27" t="s">
        <v>161</v>
      </c>
      <c r="U47" s="28" t="s">
        <v>161</v>
      </c>
    </row>
    <row r="48" spans="1:21" x14ac:dyDescent="0.2">
      <c r="A48" s="17" t="s">
        <v>164</v>
      </c>
      <c r="I48" s="93">
        <v>0</v>
      </c>
      <c r="J48" s="18">
        <v>0</v>
      </c>
      <c r="K48" s="19">
        <v>0</v>
      </c>
      <c r="L48" s="27" t="s">
        <v>161</v>
      </c>
      <c r="M48" s="27" t="s">
        <v>161</v>
      </c>
      <c r="N48" s="28" t="s">
        <v>161</v>
      </c>
      <c r="P48" s="93">
        <v>0</v>
      </c>
      <c r="Q48" s="18">
        <v>0</v>
      </c>
      <c r="R48" s="19">
        <v>0</v>
      </c>
      <c r="S48" s="27" t="s">
        <v>161</v>
      </c>
      <c r="T48" s="27" t="s">
        <v>161</v>
      </c>
      <c r="U48" s="28" t="s">
        <v>161</v>
      </c>
    </row>
    <row r="49" spans="1:21" x14ac:dyDescent="0.2">
      <c r="A49" s="17" t="s">
        <v>165</v>
      </c>
      <c r="I49" s="93">
        <v>68802</v>
      </c>
      <c r="J49" s="18">
        <v>73320</v>
      </c>
      <c r="K49" s="19">
        <v>76790</v>
      </c>
      <c r="L49" s="27">
        <v>1.572966251481186</v>
      </c>
      <c r="M49" s="27">
        <v>1.6469043387124271</v>
      </c>
      <c r="N49" s="28">
        <v>1.7041601124892145</v>
      </c>
      <c r="P49" s="93">
        <v>916848</v>
      </c>
      <c r="Q49" s="18">
        <v>967719</v>
      </c>
      <c r="R49" s="19">
        <v>1022701</v>
      </c>
      <c r="S49" s="27">
        <v>6.7356936266174685</v>
      </c>
      <c r="T49" s="27">
        <v>7.2203745313880914</v>
      </c>
      <c r="U49" s="28">
        <v>6.6806040117160972</v>
      </c>
    </row>
    <row r="50" spans="1:21" x14ac:dyDescent="0.2">
      <c r="A50" s="17" t="s">
        <v>166</v>
      </c>
      <c r="I50" s="93">
        <v>0</v>
      </c>
      <c r="J50" s="18">
        <v>0</v>
      </c>
      <c r="K50" s="19">
        <v>0</v>
      </c>
      <c r="L50" s="27" t="s">
        <v>161</v>
      </c>
      <c r="M50" s="27" t="s">
        <v>161</v>
      </c>
      <c r="N50" s="28" t="s">
        <v>161</v>
      </c>
      <c r="P50" s="93">
        <v>0</v>
      </c>
      <c r="Q50" s="18">
        <v>0</v>
      </c>
      <c r="R50" s="19">
        <v>0</v>
      </c>
      <c r="S50" s="27" t="s">
        <v>161</v>
      </c>
      <c r="T50" s="27" t="s">
        <v>161</v>
      </c>
      <c r="U50" s="28" t="s">
        <v>161</v>
      </c>
    </row>
    <row r="51" spans="1:21" x14ac:dyDescent="0.2">
      <c r="A51" s="17" t="s">
        <v>167</v>
      </c>
      <c r="I51" s="93">
        <v>0</v>
      </c>
      <c r="J51" s="18">
        <v>0</v>
      </c>
      <c r="K51" s="19">
        <v>0</v>
      </c>
      <c r="L51" s="27" t="s">
        <v>161</v>
      </c>
      <c r="M51" s="27" t="s">
        <v>161</v>
      </c>
      <c r="N51" s="28" t="s">
        <v>161</v>
      </c>
      <c r="P51" s="93">
        <v>0</v>
      </c>
      <c r="Q51" s="18">
        <v>0</v>
      </c>
      <c r="R51" s="19">
        <v>0</v>
      </c>
      <c r="S51" s="27" t="s">
        <v>161</v>
      </c>
      <c r="T51" s="27" t="s">
        <v>161</v>
      </c>
      <c r="U51" s="28" t="s">
        <v>161</v>
      </c>
    </row>
    <row r="52" spans="1:21" x14ac:dyDescent="0.2">
      <c r="A52" s="17" t="s">
        <v>168</v>
      </c>
      <c r="I52" s="93">
        <v>0</v>
      </c>
      <c r="J52" s="18">
        <v>0</v>
      </c>
      <c r="K52" s="19">
        <v>0</v>
      </c>
      <c r="L52" s="27" t="s">
        <v>161</v>
      </c>
      <c r="M52" s="27" t="s">
        <v>161</v>
      </c>
      <c r="N52" s="28" t="s">
        <v>161</v>
      </c>
      <c r="P52" s="93">
        <v>0</v>
      </c>
      <c r="Q52" s="18">
        <v>0</v>
      </c>
      <c r="R52" s="19">
        <v>0</v>
      </c>
      <c r="S52" s="27" t="s">
        <v>161</v>
      </c>
      <c r="T52" s="27" t="s">
        <v>161</v>
      </c>
      <c r="U52" s="28" t="s">
        <v>161</v>
      </c>
    </row>
    <row r="53" spans="1:21" x14ac:dyDescent="0.2">
      <c r="A53" s="17" t="s">
        <v>169</v>
      </c>
      <c r="I53" s="93">
        <v>0</v>
      </c>
      <c r="J53" s="18">
        <v>0</v>
      </c>
      <c r="K53" s="19">
        <v>0</v>
      </c>
      <c r="L53" s="27" t="s">
        <v>161</v>
      </c>
      <c r="M53" s="27" t="s">
        <v>161</v>
      </c>
      <c r="N53" s="28" t="s">
        <v>161</v>
      </c>
      <c r="P53" s="93">
        <v>0</v>
      </c>
      <c r="Q53" s="18">
        <v>97269</v>
      </c>
      <c r="R53" s="19">
        <v>137614</v>
      </c>
      <c r="S53" s="27" t="s">
        <v>161</v>
      </c>
      <c r="T53" s="27">
        <v>0.72574643082711843</v>
      </c>
      <c r="U53" s="28">
        <v>0.89893785228360878</v>
      </c>
    </row>
    <row r="54" spans="1:21" x14ac:dyDescent="0.2">
      <c r="A54" s="17" t="s">
        <v>170</v>
      </c>
      <c r="I54" s="93">
        <v>117045</v>
      </c>
      <c r="J54" s="18">
        <v>129607</v>
      </c>
      <c r="K54" s="19">
        <v>139922</v>
      </c>
      <c r="L54" s="27">
        <v>2.6759081844221884</v>
      </c>
      <c r="M54" s="27">
        <v>2.9112156386729615</v>
      </c>
      <c r="N54" s="28">
        <v>3.105215409033935</v>
      </c>
      <c r="P54" s="93">
        <v>281452</v>
      </c>
      <c r="Q54" s="18">
        <v>302512</v>
      </c>
      <c r="R54" s="19">
        <v>326927</v>
      </c>
      <c r="S54" s="27">
        <v>2.0677085433994944</v>
      </c>
      <c r="T54" s="27">
        <v>2.2571117651294168</v>
      </c>
      <c r="U54" s="28">
        <v>2.1355898036066341</v>
      </c>
    </row>
    <row r="55" spans="1:21" x14ac:dyDescent="0.2">
      <c r="A55" s="17" t="s">
        <v>171</v>
      </c>
      <c r="I55" s="93">
        <v>0</v>
      </c>
      <c r="J55" s="18">
        <v>0</v>
      </c>
      <c r="K55" s="19">
        <v>0</v>
      </c>
      <c r="L55" s="27" t="s">
        <v>161</v>
      </c>
      <c r="M55" s="27" t="s">
        <v>161</v>
      </c>
      <c r="N55" s="28" t="s">
        <v>161</v>
      </c>
      <c r="P55" s="93">
        <v>0</v>
      </c>
      <c r="Q55" s="18">
        <v>0</v>
      </c>
      <c r="R55" s="19">
        <v>0</v>
      </c>
      <c r="S55" s="27" t="s">
        <v>161</v>
      </c>
      <c r="T55" s="27" t="s">
        <v>161</v>
      </c>
      <c r="U55" s="28" t="s">
        <v>161</v>
      </c>
    </row>
    <row r="56" spans="1:21" x14ac:dyDescent="0.2">
      <c r="A56" s="17" t="s">
        <v>172</v>
      </c>
      <c r="I56" s="93">
        <v>0</v>
      </c>
      <c r="J56" s="18">
        <v>0</v>
      </c>
      <c r="K56" s="19">
        <v>0</v>
      </c>
      <c r="L56" s="27" t="s">
        <v>161</v>
      </c>
      <c r="M56" s="27" t="s">
        <v>161</v>
      </c>
      <c r="N56" s="28" t="s">
        <v>161</v>
      </c>
      <c r="P56" s="93">
        <v>0</v>
      </c>
      <c r="Q56" s="18">
        <v>0</v>
      </c>
      <c r="R56" s="19">
        <v>0</v>
      </c>
      <c r="S56" s="27" t="s">
        <v>161</v>
      </c>
      <c r="T56" s="27" t="s">
        <v>161</v>
      </c>
      <c r="U56" s="28" t="s">
        <v>161</v>
      </c>
    </row>
    <row r="57" spans="1:21" x14ac:dyDescent="0.2">
      <c r="A57" s="17" t="s">
        <v>173</v>
      </c>
      <c r="I57" s="93">
        <v>0</v>
      </c>
      <c r="J57" s="18">
        <v>911</v>
      </c>
      <c r="K57" s="19">
        <v>2439</v>
      </c>
      <c r="L57" s="27" t="s">
        <v>161</v>
      </c>
      <c r="M57" s="27">
        <v>2.0462763946631494E-2</v>
      </c>
      <c r="N57" s="28">
        <v>5.4127445166834147E-2</v>
      </c>
      <c r="P57" s="93">
        <v>0</v>
      </c>
      <c r="Q57" s="18">
        <v>0</v>
      </c>
      <c r="R57" s="19">
        <v>0</v>
      </c>
      <c r="S57" s="27" t="s">
        <v>161</v>
      </c>
      <c r="T57" s="27" t="s">
        <v>161</v>
      </c>
      <c r="U57" s="28" t="s">
        <v>161</v>
      </c>
    </row>
    <row r="58" spans="1:21" x14ac:dyDescent="0.2">
      <c r="A58" s="17" t="s">
        <v>174</v>
      </c>
      <c r="I58" s="93">
        <v>0</v>
      </c>
      <c r="J58" s="18">
        <v>0</v>
      </c>
      <c r="K58" s="19">
        <v>0</v>
      </c>
      <c r="L58" s="27" t="s">
        <v>161</v>
      </c>
      <c r="M58" s="27" t="s">
        <v>161</v>
      </c>
      <c r="N58" s="28" t="s">
        <v>161</v>
      </c>
      <c r="P58" s="93">
        <v>146613</v>
      </c>
      <c r="Q58" s="18">
        <v>155038</v>
      </c>
      <c r="R58" s="19">
        <v>181382</v>
      </c>
      <c r="S58" s="27">
        <v>1.0771035653448193</v>
      </c>
      <c r="T58" s="27">
        <v>1.1567742563671344</v>
      </c>
      <c r="U58" s="28">
        <v>1.184844169364349</v>
      </c>
    </row>
    <row r="59" spans="1:21" x14ac:dyDescent="0.2">
      <c r="A59" s="17" t="s">
        <v>175</v>
      </c>
      <c r="I59" s="93">
        <v>198048</v>
      </c>
      <c r="J59" s="18">
        <v>208514</v>
      </c>
      <c r="K59" s="19">
        <v>212341</v>
      </c>
      <c r="L59" s="27">
        <v>4.5278163450676709</v>
      </c>
      <c r="M59" s="27">
        <v>4.6836144473852022</v>
      </c>
      <c r="N59" s="28">
        <v>4.7123722157321559</v>
      </c>
      <c r="P59" s="93">
        <v>113687</v>
      </c>
      <c r="Q59" s="18">
        <v>138217</v>
      </c>
      <c r="R59" s="19">
        <v>157578</v>
      </c>
      <c r="S59" s="27">
        <v>0.83521019986874612</v>
      </c>
      <c r="T59" s="27">
        <v>1.0312688978979103</v>
      </c>
      <c r="U59" s="28">
        <v>1.0293489680348402</v>
      </c>
    </row>
    <row r="60" spans="1:21" x14ac:dyDescent="0.2">
      <c r="A60" s="17" t="s">
        <v>176</v>
      </c>
      <c r="I60" s="93">
        <v>14465</v>
      </c>
      <c r="J60" s="18">
        <v>18960</v>
      </c>
      <c r="K60" s="19">
        <v>23946</v>
      </c>
      <c r="L60" s="27">
        <v>0.33070196836829385</v>
      </c>
      <c r="M60" s="27">
        <v>0.42587706303856548</v>
      </c>
      <c r="N60" s="28">
        <v>0.53142099301558443</v>
      </c>
      <c r="P60" s="93">
        <v>105905</v>
      </c>
      <c r="Q60" s="18">
        <v>129863</v>
      </c>
      <c r="R60" s="19">
        <v>145006</v>
      </c>
      <c r="S60" s="27">
        <v>0.77803914446770128</v>
      </c>
      <c r="T60" s="27">
        <v>0.96893777818731641</v>
      </c>
      <c r="U60" s="28">
        <v>0.94722471702179267</v>
      </c>
    </row>
    <row r="61" spans="1:21" x14ac:dyDescent="0.2">
      <c r="A61" s="17" t="s">
        <v>177</v>
      </c>
      <c r="I61" s="93">
        <v>21956</v>
      </c>
      <c r="J61" s="18">
        <v>21592</v>
      </c>
      <c r="K61" s="19">
        <v>20413</v>
      </c>
      <c r="L61" s="27">
        <v>0.50196283563734945</v>
      </c>
      <c r="M61" s="27">
        <v>0.48499670596670386</v>
      </c>
      <c r="N61" s="28">
        <v>0.45301498080794811</v>
      </c>
      <c r="P61" s="93">
        <v>131820</v>
      </c>
      <c r="Q61" s="18">
        <v>121276</v>
      </c>
      <c r="R61" s="19">
        <v>119485</v>
      </c>
      <c r="S61" s="27">
        <v>0.96842566473473757</v>
      </c>
      <c r="T61" s="27">
        <v>0.90486819176705446</v>
      </c>
      <c r="U61" s="28">
        <v>0.78051353263553847</v>
      </c>
    </row>
    <row r="62" spans="1:21" x14ac:dyDescent="0.2">
      <c r="A62" s="17" t="s">
        <v>178</v>
      </c>
      <c r="I62" s="93">
        <v>0</v>
      </c>
      <c r="J62" s="18">
        <v>0</v>
      </c>
      <c r="K62" s="19">
        <v>0</v>
      </c>
      <c r="L62" s="27" t="s">
        <v>161</v>
      </c>
      <c r="M62" s="27" t="s">
        <v>161</v>
      </c>
      <c r="N62" s="28" t="s">
        <v>161</v>
      </c>
      <c r="P62" s="93">
        <v>0</v>
      </c>
      <c r="Q62" s="18">
        <v>0</v>
      </c>
      <c r="R62" s="19">
        <v>0</v>
      </c>
      <c r="S62" s="27" t="s">
        <v>161</v>
      </c>
      <c r="T62" s="27" t="s">
        <v>161</v>
      </c>
      <c r="U62" s="28" t="s">
        <v>161</v>
      </c>
    </row>
    <row r="63" spans="1:21" x14ac:dyDescent="0.2">
      <c r="A63" s="17" t="s">
        <v>179</v>
      </c>
      <c r="I63" s="93">
        <v>0</v>
      </c>
      <c r="J63" s="18">
        <v>0</v>
      </c>
      <c r="K63" s="19">
        <v>0</v>
      </c>
      <c r="L63" s="27" t="s">
        <v>161</v>
      </c>
      <c r="M63" s="27" t="s">
        <v>161</v>
      </c>
      <c r="N63" s="28" t="s">
        <v>161</v>
      </c>
      <c r="P63" s="93">
        <v>0</v>
      </c>
      <c r="Q63" s="18">
        <v>0</v>
      </c>
      <c r="R63" s="19">
        <v>0</v>
      </c>
      <c r="S63" s="27" t="s">
        <v>161</v>
      </c>
      <c r="T63" s="27" t="s">
        <v>161</v>
      </c>
      <c r="U63" s="28" t="s">
        <v>161</v>
      </c>
    </row>
    <row r="64" spans="1:21" x14ac:dyDescent="0.2">
      <c r="A64" s="17" t="s">
        <v>180</v>
      </c>
      <c r="I64" s="93">
        <v>0</v>
      </c>
      <c r="J64" s="18">
        <v>0</v>
      </c>
      <c r="K64" s="19">
        <v>0</v>
      </c>
      <c r="L64" s="27" t="s">
        <v>161</v>
      </c>
      <c r="M64" s="27" t="s">
        <v>161</v>
      </c>
      <c r="N64" s="28" t="s">
        <v>161</v>
      </c>
      <c r="P64" s="93">
        <v>0</v>
      </c>
      <c r="Q64" s="18">
        <v>0</v>
      </c>
      <c r="R64" s="19">
        <v>0</v>
      </c>
      <c r="S64" s="27" t="s">
        <v>161</v>
      </c>
      <c r="T64" s="27" t="s">
        <v>161</v>
      </c>
      <c r="U64" s="28" t="s">
        <v>161</v>
      </c>
    </row>
    <row r="65" spans="1:21" x14ac:dyDescent="0.2">
      <c r="A65" s="17" t="s">
        <v>181</v>
      </c>
      <c r="I65" s="93">
        <v>0</v>
      </c>
      <c r="J65" s="18">
        <v>0</v>
      </c>
      <c r="K65" s="19">
        <v>0</v>
      </c>
      <c r="L65" s="27" t="s">
        <v>161</v>
      </c>
      <c r="M65" s="27" t="s">
        <v>161</v>
      </c>
      <c r="N65" s="28" t="s">
        <v>161</v>
      </c>
      <c r="P65" s="93">
        <v>207</v>
      </c>
      <c r="Q65" s="18">
        <v>315</v>
      </c>
      <c r="R65" s="19">
        <v>327</v>
      </c>
      <c r="S65" s="27">
        <v>1.5207412577764427E-3</v>
      </c>
      <c r="T65" s="27">
        <v>2.350287611783223E-3</v>
      </c>
      <c r="U65" s="28">
        <v>2.1360666625251795E-3</v>
      </c>
    </row>
    <row r="66" spans="1:21" x14ac:dyDescent="0.2">
      <c r="A66" s="17" t="s">
        <v>182</v>
      </c>
      <c r="I66" s="93">
        <v>7212</v>
      </c>
      <c r="J66" s="18">
        <v>0</v>
      </c>
      <c r="K66" s="19">
        <v>0</v>
      </c>
      <c r="L66" s="27">
        <v>0.16488230873640755</v>
      </c>
      <c r="M66" s="27" t="s">
        <v>161</v>
      </c>
      <c r="N66" s="28" t="s">
        <v>161</v>
      </c>
      <c r="P66" s="93">
        <v>31952</v>
      </c>
      <c r="Q66" s="18">
        <v>0</v>
      </c>
      <c r="R66" s="19">
        <v>0</v>
      </c>
      <c r="S66" s="27">
        <v>0.23473780033078695</v>
      </c>
      <c r="T66" s="27" t="s">
        <v>161</v>
      </c>
      <c r="U66" s="28" t="s">
        <v>161</v>
      </c>
    </row>
    <row r="67" spans="1:21" x14ac:dyDescent="0.2">
      <c r="A67" s="17" t="s">
        <v>183</v>
      </c>
      <c r="I67" s="93">
        <v>21216</v>
      </c>
      <c r="J67" s="18">
        <v>25662</v>
      </c>
      <c r="K67" s="19">
        <v>32334</v>
      </c>
      <c r="L67" s="27">
        <v>0.48504479508480625</v>
      </c>
      <c r="M67" s="27">
        <v>0.5764165185493495</v>
      </c>
      <c r="N67" s="28">
        <v>0.71757146864469668</v>
      </c>
      <c r="P67" s="93">
        <v>12180</v>
      </c>
      <c r="Q67" s="18">
        <v>11052</v>
      </c>
      <c r="R67" s="19">
        <v>10571</v>
      </c>
      <c r="S67" s="27">
        <v>8.9481297196700824E-2</v>
      </c>
      <c r="T67" s="27">
        <v>8.2461519636279929E-2</v>
      </c>
      <c r="U67" s="28">
        <v>6.9053090793742125E-2</v>
      </c>
    </row>
    <row r="68" spans="1:21" x14ac:dyDescent="0.2">
      <c r="A68" s="17" t="s">
        <v>184</v>
      </c>
      <c r="I68" s="93">
        <v>0</v>
      </c>
      <c r="J68" s="18">
        <v>0</v>
      </c>
      <c r="K68" s="19">
        <v>0</v>
      </c>
      <c r="L68" s="27" t="s">
        <v>161</v>
      </c>
      <c r="M68" s="27" t="s">
        <v>161</v>
      </c>
      <c r="N68" s="28" t="s">
        <v>161</v>
      </c>
      <c r="P68" s="93">
        <v>0</v>
      </c>
      <c r="Q68" s="18">
        <v>0</v>
      </c>
      <c r="R68" s="19">
        <v>0</v>
      </c>
      <c r="S68" s="27" t="s">
        <v>161</v>
      </c>
      <c r="T68" s="27" t="s">
        <v>161</v>
      </c>
      <c r="U68" s="28" t="s">
        <v>161</v>
      </c>
    </row>
    <row r="69" spans="1:21" x14ac:dyDescent="0.2">
      <c r="A69" s="17" t="s">
        <v>185</v>
      </c>
      <c r="I69" s="93">
        <v>537</v>
      </c>
      <c r="J69" s="18">
        <v>0</v>
      </c>
      <c r="K69" s="19">
        <v>0</v>
      </c>
      <c r="L69" s="27">
        <v>1.2277010509075271E-2</v>
      </c>
      <c r="M69" s="27" t="s">
        <v>161</v>
      </c>
      <c r="N69" s="28" t="s">
        <v>161</v>
      </c>
      <c r="P69" s="93">
        <v>0</v>
      </c>
      <c r="Q69" s="18">
        <v>0</v>
      </c>
      <c r="R69" s="19">
        <v>0</v>
      </c>
      <c r="S69" s="27" t="s">
        <v>161</v>
      </c>
      <c r="T69" s="27" t="s">
        <v>161</v>
      </c>
      <c r="U69" s="28" t="s">
        <v>161</v>
      </c>
    </row>
    <row r="70" spans="1:21" ht="13.5" thickBot="1" x14ac:dyDescent="0.25">
      <c r="A70" s="20" t="s">
        <v>4</v>
      </c>
      <c r="I70" s="94">
        <v>4374029</v>
      </c>
      <c r="J70" s="21">
        <v>4451989</v>
      </c>
      <c r="K70" s="22">
        <v>4506032</v>
      </c>
      <c r="L70" s="23">
        <v>100</v>
      </c>
      <c r="M70" s="23">
        <v>100</v>
      </c>
      <c r="N70" s="48">
        <v>100</v>
      </c>
      <c r="P70" s="94">
        <v>13611783</v>
      </c>
      <c r="Q70" s="21">
        <v>13402615</v>
      </c>
      <c r="R70" s="22">
        <v>15308511</v>
      </c>
      <c r="S70" s="23">
        <v>100</v>
      </c>
      <c r="T70" s="23">
        <v>100</v>
      </c>
      <c r="U70" s="48">
        <v>100</v>
      </c>
    </row>
    <row r="71" spans="1:21" x14ac:dyDescent="0.2">
      <c r="A71" s="50"/>
      <c r="I71" s="50"/>
      <c r="J71" s="50"/>
      <c r="K71" s="50"/>
      <c r="L71" s="50"/>
      <c r="M71" s="50"/>
      <c r="N71" s="50"/>
    </row>
    <row r="72" spans="1:21" x14ac:dyDescent="0.2">
      <c r="A72" s="61" t="s">
        <v>158</v>
      </c>
      <c r="B72" s="99"/>
      <c r="C72" s="99"/>
      <c r="D72" s="99"/>
      <c r="E72" s="99"/>
      <c r="F72" s="99"/>
      <c r="G72" s="99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1"/>
      <c r="U72" s="220">
        <v>10</v>
      </c>
    </row>
    <row r="73" spans="1:21" x14ac:dyDescent="0.2">
      <c r="A73" s="26" t="s">
        <v>159</v>
      </c>
      <c r="T73" s="25"/>
      <c r="U73" s="219"/>
    </row>
    <row r="78" spans="1:21" ht="12.75" customHeight="1" x14ac:dyDescent="0.2"/>
    <row r="79" spans="1:21" ht="12.75" customHeight="1" x14ac:dyDescent="0.2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2031488</v>
      </c>
      <c r="C7" s="18">
        <v>2189659</v>
      </c>
      <c r="D7" s="19">
        <v>2406325</v>
      </c>
      <c r="E7" s="76">
        <v>18.959789702351475</v>
      </c>
      <c r="F7" s="76">
        <v>18.610751941322974</v>
      </c>
      <c r="G7" s="77">
        <v>18.63873361720902</v>
      </c>
      <c r="I7" s="93">
        <v>853417</v>
      </c>
      <c r="J7" s="18">
        <v>941981</v>
      </c>
      <c r="K7" s="19">
        <v>1053260</v>
      </c>
      <c r="L7" s="76">
        <v>20.191457768658864</v>
      </c>
      <c r="M7" s="76">
        <v>20.59037872197182</v>
      </c>
      <c r="N7" s="77">
        <v>21.155287677043923</v>
      </c>
      <c r="P7" s="93">
        <v>1178071</v>
      </c>
      <c r="Q7" s="18">
        <v>1247678</v>
      </c>
      <c r="R7" s="19">
        <v>1353065</v>
      </c>
      <c r="S7" s="76">
        <v>18.157428052059664</v>
      </c>
      <c r="T7" s="76">
        <v>17.351275585308187</v>
      </c>
      <c r="U7" s="77">
        <v>17.059086660283789</v>
      </c>
    </row>
    <row r="8" spans="1:21" x14ac:dyDescent="0.2">
      <c r="A8" s="17" t="s">
        <v>187</v>
      </c>
      <c r="B8" s="18">
        <v>1007994</v>
      </c>
      <c r="C8" s="18">
        <v>1137906</v>
      </c>
      <c r="D8" s="19">
        <v>1319931</v>
      </c>
      <c r="E8" s="76">
        <v>9.4075644361335513</v>
      </c>
      <c r="F8" s="76">
        <v>9.6714996712013424</v>
      </c>
      <c r="G8" s="77">
        <v>10.223823590785251</v>
      </c>
      <c r="I8" s="93">
        <v>509965</v>
      </c>
      <c r="J8" s="18">
        <v>565343</v>
      </c>
      <c r="K8" s="19">
        <v>610464</v>
      </c>
      <c r="L8" s="76">
        <v>12.065539778319529</v>
      </c>
      <c r="M8" s="76">
        <v>12.357602199848738</v>
      </c>
      <c r="N8" s="77">
        <v>12.261494347529519</v>
      </c>
      <c r="P8" s="93">
        <v>498029</v>
      </c>
      <c r="Q8" s="18">
        <v>572563</v>
      </c>
      <c r="R8" s="19">
        <v>709467</v>
      </c>
      <c r="S8" s="76">
        <v>7.6760447675388184</v>
      </c>
      <c r="T8" s="76">
        <v>7.9625499551573498</v>
      </c>
      <c r="U8" s="77">
        <v>8.9447728199395886</v>
      </c>
    </row>
    <row r="9" spans="1:21" x14ac:dyDescent="0.2">
      <c r="A9" s="17" t="s">
        <v>82</v>
      </c>
      <c r="B9" s="18">
        <v>2487577</v>
      </c>
      <c r="C9" s="18">
        <v>2832273</v>
      </c>
      <c r="D9" s="19">
        <v>3122242</v>
      </c>
      <c r="E9" s="76">
        <v>23.216448627019396</v>
      </c>
      <c r="F9" s="76">
        <v>24.072574877232778</v>
      </c>
      <c r="G9" s="77">
        <v>24.184030389270745</v>
      </c>
      <c r="I9" s="93">
        <v>871117</v>
      </c>
      <c r="J9" s="18">
        <v>936231</v>
      </c>
      <c r="K9" s="19">
        <v>1014318</v>
      </c>
      <c r="L9" s="76">
        <v>20.610231712118228</v>
      </c>
      <c r="M9" s="76">
        <v>20.464691815705837</v>
      </c>
      <c r="N9" s="77">
        <v>20.373116880925735</v>
      </c>
      <c r="P9" s="93">
        <v>1616460</v>
      </c>
      <c r="Q9" s="18">
        <v>1896042</v>
      </c>
      <c r="R9" s="19">
        <v>2107924</v>
      </c>
      <c r="S9" s="76">
        <v>24.914250625838651</v>
      </c>
      <c r="T9" s="76">
        <v>26.367978968386801</v>
      </c>
      <c r="U9" s="77">
        <v>26.576149844458357</v>
      </c>
    </row>
    <row r="10" spans="1:21" x14ac:dyDescent="0.2">
      <c r="A10" s="17" t="s">
        <v>84</v>
      </c>
      <c r="B10" s="18">
        <v>1087062</v>
      </c>
      <c r="C10" s="18">
        <v>1235467</v>
      </c>
      <c r="D10" s="19">
        <v>1325769</v>
      </c>
      <c r="E10" s="76">
        <v>10.1455026627859</v>
      </c>
      <c r="F10" s="76">
        <v>10.500708041156395</v>
      </c>
      <c r="G10" s="77">
        <v>10.269043137960827</v>
      </c>
      <c r="I10" s="93">
        <v>365494</v>
      </c>
      <c r="J10" s="18">
        <v>410244</v>
      </c>
      <c r="K10" s="19">
        <v>441261</v>
      </c>
      <c r="L10" s="76">
        <v>8.6474216774428001</v>
      </c>
      <c r="M10" s="76">
        <v>8.9673563781186747</v>
      </c>
      <c r="N10" s="77">
        <v>8.8629620375406635</v>
      </c>
      <c r="P10" s="93">
        <v>721568</v>
      </c>
      <c r="Q10" s="18">
        <v>825223</v>
      </c>
      <c r="R10" s="19">
        <v>884508</v>
      </c>
      <c r="S10" s="76">
        <v>11.121417168123642</v>
      </c>
      <c r="T10" s="76">
        <v>11.476255646356496</v>
      </c>
      <c r="U10" s="77">
        <v>11.151643582321835</v>
      </c>
    </row>
    <row r="11" spans="1:21" x14ac:dyDescent="0.2">
      <c r="A11" s="17" t="s">
        <v>186</v>
      </c>
      <c r="B11" s="18">
        <v>1201847</v>
      </c>
      <c r="C11" s="18">
        <v>1264236</v>
      </c>
      <c r="D11" s="19">
        <v>1350037</v>
      </c>
      <c r="E11" s="76">
        <v>11.216786106736546</v>
      </c>
      <c r="F11" s="76">
        <v>10.745226809877881</v>
      </c>
      <c r="G11" s="77">
        <v>10.457016411488894</v>
      </c>
      <c r="I11" s="93">
        <v>929343</v>
      </c>
      <c r="J11" s="18">
        <v>941617</v>
      </c>
      <c r="K11" s="19">
        <v>999298</v>
      </c>
      <c r="L11" s="76">
        <v>21.987832369285748</v>
      </c>
      <c r="M11" s="76">
        <v>20.582422194340374</v>
      </c>
      <c r="N11" s="77">
        <v>20.071432186824371</v>
      </c>
      <c r="P11" s="93">
        <v>272504</v>
      </c>
      <c r="Q11" s="18">
        <v>322619</v>
      </c>
      <c r="R11" s="19">
        <v>350739</v>
      </c>
      <c r="S11" s="76">
        <v>4.2000624528559545</v>
      </c>
      <c r="T11" s="76">
        <v>4.4866152789874816</v>
      </c>
      <c r="U11" s="77">
        <v>4.4220248074861708</v>
      </c>
    </row>
    <row r="12" spans="1:21" x14ac:dyDescent="0.2">
      <c r="A12" s="17" t="s">
        <v>162</v>
      </c>
      <c r="B12" s="18">
        <v>66697</v>
      </c>
      <c r="C12" s="18">
        <v>78139</v>
      </c>
      <c r="D12" s="19">
        <v>88507</v>
      </c>
      <c r="E12" s="76">
        <v>0.62248021833145772</v>
      </c>
      <c r="F12" s="76">
        <v>0.66413334037082306</v>
      </c>
      <c r="G12" s="77">
        <v>0.68555095270103528</v>
      </c>
      <c r="I12" s="93">
        <v>49232</v>
      </c>
      <c r="J12" s="18">
        <v>59711</v>
      </c>
      <c r="K12" s="19">
        <v>70547</v>
      </c>
      <c r="L12" s="76">
        <v>1.1648067109825715</v>
      </c>
      <c r="M12" s="76">
        <v>1.3051984104431611</v>
      </c>
      <c r="N12" s="77">
        <v>1.4169740422615666</v>
      </c>
      <c r="P12" s="93">
        <v>17465</v>
      </c>
      <c r="Q12" s="18">
        <v>18428</v>
      </c>
      <c r="R12" s="19">
        <v>17960</v>
      </c>
      <c r="S12" s="76">
        <v>0.26918537246840135</v>
      </c>
      <c r="T12" s="76">
        <v>0.25627550256240733</v>
      </c>
      <c r="U12" s="77">
        <v>0.22643494319836582</v>
      </c>
    </row>
    <row r="13" spans="1:21" x14ac:dyDescent="0.2">
      <c r="A13" s="17" t="s">
        <v>163</v>
      </c>
      <c r="B13" s="18">
        <v>160192</v>
      </c>
      <c r="C13" s="18">
        <v>0</v>
      </c>
      <c r="D13" s="19">
        <v>0</v>
      </c>
      <c r="E13" s="76">
        <v>1.4950650124436313</v>
      </c>
      <c r="F13" s="76" t="s">
        <v>161</v>
      </c>
      <c r="G13" s="77" t="s">
        <v>161</v>
      </c>
      <c r="I13" s="93">
        <v>11162</v>
      </c>
      <c r="J13" s="18">
        <v>0</v>
      </c>
      <c r="K13" s="19">
        <v>0</v>
      </c>
      <c r="L13" s="76">
        <v>0.26408783937251101</v>
      </c>
      <c r="M13" s="76" t="s">
        <v>161</v>
      </c>
      <c r="N13" s="77" t="s">
        <v>161</v>
      </c>
      <c r="P13" s="93">
        <v>149030</v>
      </c>
      <c r="Q13" s="18">
        <v>0</v>
      </c>
      <c r="R13" s="19">
        <v>0</v>
      </c>
      <c r="S13" s="76">
        <v>2.2969765851111283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325001</v>
      </c>
      <c r="C14" s="18">
        <v>337032</v>
      </c>
      <c r="D14" s="19">
        <v>376577</v>
      </c>
      <c r="E14" s="76">
        <v>3.0332202863388473</v>
      </c>
      <c r="F14" s="76">
        <v>2.8645642761215169</v>
      </c>
      <c r="G14" s="77">
        <v>2.9168621816952078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325001</v>
      </c>
      <c r="Q14" s="18">
        <v>337032</v>
      </c>
      <c r="R14" s="19">
        <v>376577</v>
      </c>
      <c r="S14" s="76">
        <v>5.0091906806529005</v>
      </c>
      <c r="T14" s="76">
        <v>4.6870547633825304</v>
      </c>
      <c r="U14" s="77">
        <v>4.7477834969271164</v>
      </c>
    </row>
    <row r="15" spans="1:21" x14ac:dyDescent="0.2">
      <c r="A15" s="17" t="s">
        <v>165</v>
      </c>
      <c r="B15" s="18">
        <v>269624</v>
      </c>
      <c r="C15" s="18">
        <v>344682</v>
      </c>
      <c r="D15" s="19">
        <v>371664</v>
      </c>
      <c r="E15" s="76">
        <v>2.5163891387528818</v>
      </c>
      <c r="F15" s="76">
        <v>2.9295845611755462</v>
      </c>
      <c r="G15" s="77">
        <v>2.8788074308775302</v>
      </c>
      <c r="I15" s="93">
        <v>23053</v>
      </c>
      <c r="J15" s="18">
        <v>26891</v>
      </c>
      <c r="K15" s="19">
        <v>31384</v>
      </c>
      <c r="L15" s="76">
        <v>0.54542348692478915</v>
      </c>
      <c r="M15" s="76">
        <v>0.58779940806931796</v>
      </c>
      <c r="N15" s="77">
        <v>0.63036434352044746</v>
      </c>
      <c r="P15" s="93">
        <v>246571</v>
      </c>
      <c r="Q15" s="18">
        <v>317791</v>
      </c>
      <c r="R15" s="19">
        <v>340280</v>
      </c>
      <c r="S15" s="76">
        <v>3.8003610921789974</v>
      </c>
      <c r="T15" s="76">
        <v>4.419472988648252</v>
      </c>
      <c r="U15" s="77">
        <v>4.2901604939610207</v>
      </c>
    </row>
    <row r="16" spans="1:21" x14ac:dyDescent="0.2">
      <c r="A16" s="17" t="s">
        <v>166</v>
      </c>
      <c r="B16" s="18">
        <v>974643</v>
      </c>
      <c r="C16" s="18">
        <v>1081799</v>
      </c>
      <c r="D16" s="19">
        <v>1125657</v>
      </c>
      <c r="E16" s="76">
        <v>9.0963009945758717</v>
      </c>
      <c r="F16" s="76">
        <v>9.1946247517861242</v>
      </c>
      <c r="G16" s="77">
        <v>8.7190304582077047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974643</v>
      </c>
      <c r="Q16" s="18">
        <v>1081799</v>
      </c>
      <c r="R16" s="19">
        <v>1125657</v>
      </c>
      <c r="S16" s="76">
        <v>15.02202341704667</v>
      </c>
      <c r="T16" s="76">
        <v>15.044420577192843</v>
      </c>
      <c r="U16" s="77">
        <v>14.191986573265194</v>
      </c>
    </row>
    <row r="17" spans="1:21" x14ac:dyDescent="0.2">
      <c r="A17" s="17" t="s">
        <v>167</v>
      </c>
      <c r="B17" s="18">
        <v>210128</v>
      </c>
      <c r="C17" s="18">
        <v>225060</v>
      </c>
      <c r="D17" s="19">
        <v>240917</v>
      </c>
      <c r="E17" s="76">
        <v>1.9611155421915911</v>
      </c>
      <c r="F17" s="76">
        <v>1.9128712881385406</v>
      </c>
      <c r="G17" s="77">
        <v>1.8660770207088175</v>
      </c>
      <c r="I17" s="93">
        <v>210128</v>
      </c>
      <c r="J17" s="18">
        <v>225060</v>
      </c>
      <c r="K17" s="19">
        <v>240917</v>
      </c>
      <c r="L17" s="76">
        <v>4.9715328356626944</v>
      </c>
      <c r="M17" s="76">
        <v>4.9194948042125883</v>
      </c>
      <c r="N17" s="77">
        <v>4.8389461683633588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68734</v>
      </c>
      <c r="C18" s="18">
        <v>63635</v>
      </c>
      <c r="D18" s="19">
        <v>59809</v>
      </c>
      <c r="E18" s="76">
        <v>0.64149145129157858</v>
      </c>
      <c r="F18" s="76">
        <v>0.54085827966185029</v>
      </c>
      <c r="G18" s="77">
        <v>0.46326411391298111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68734</v>
      </c>
      <c r="Q18" s="18">
        <v>63635</v>
      </c>
      <c r="R18" s="19">
        <v>59809</v>
      </c>
      <c r="S18" s="76">
        <v>1.0593866241765302</v>
      </c>
      <c r="T18" s="76">
        <v>0.88496264410455783</v>
      </c>
      <c r="U18" s="77">
        <v>0.75405609787032646</v>
      </c>
    </row>
    <row r="19" spans="1:21" x14ac:dyDescent="0.2">
      <c r="A19" s="17" t="s">
        <v>169</v>
      </c>
      <c r="B19" s="18">
        <v>0</v>
      </c>
      <c r="C19" s="18">
        <v>64066</v>
      </c>
      <c r="D19" s="19">
        <v>80694</v>
      </c>
      <c r="E19" s="76" t="s">
        <v>161</v>
      </c>
      <c r="F19" s="76">
        <v>0.54452151402241067</v>
      </c>
      <c r="G19" s="77">
        <v>0.62503359708562423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64066</v>
      </c>
      <c r="R19" s="19">
        <v>80694</v>
      </c>
      <c r="S19" s="76" t="s">
        <v>161</v>
      </c>
      <c r="T19" s="76">
        <v>0.89095649810957178</v>
      </c>
      <c r="U19" s="77">
        <v>1.0173686696241053</v>
      </c>
    </row>
    <row r="20" spans="1:21" x14ac:dyDescent="0.2">
      <c r="A20" s="17" t="s">
        <v>170</v>
      </c>
      <c r="B20" s="18">
        <v>279949</v>
      </c>
      <c r="C20" s="18">
        <v>329278</v>
      </c>
      <c r="D20" s="19">
        <v>369359</v>
      </c>
      <c r="E20" s="76">
        <v>2.612751917502635</v>
      </c>
      <c r="F20" s="76">
        <v>2.7986600551660996</v>
      </c>
      <c r="G20" s="77">
        <v>2.8609535329262283</v>
      </c>
      <c r="I20" s="93">
        <v>159661</v>
      </c>
      <c r="J20" s="18">
        <v>194913</v>
      </c>
      <c r="K20" s="19">
        <v>221668</v>
      </c>
      <c r="L20" s="76">
        <v>3.7775065868172804</v>
      </c>
      <c r="M20" s="76">
        <v>4.2605238193081316</v>
      </c>
      <c r="N20" s="77">
        <v>4.4523197584594234</v>
      </c>
      <c r="P20" s="93">
        <v>120288</v>
      </c>
      <c r="Q20" s="18">
        <v>134365</v>
      </c>
      <c r="R20" s="19">
        <v>147691</v>
      </c>
      <c r="S20" s="76">
        <v>1.8539805372733502</v>
      </c>
      <c r="T20" s="76">
        <v>1.8685944162034873</v>
      </c>
      <c r="U20" s="77">
        <v>1.8620491757188111</v>
      </c>
    </row>
    <row r="21" spans="1:21" x14ac:dyDescent="0.2">
      <c r="A21" s="17" t="s">
        <v>171</v>
      </c>
      <c r="B21" s="18">
        <v>0</v>
      </c>
      <c r="C21" s="18">
        <v>4325</v>
      </c>
      <c r="D21" s="19">
        <v>4976</v>
      </c>
      <c r="E21" s="76" t="s">
        <v>161</v>
      </c>
      <c r="F21" s="76">
        <v>3.6759834360611338E-2</v>
      </c>
      <c r="G21" s="77">
        <v>3.8542731542593821E-2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4325</v>
      </c>
      <c r="R21" s="19">
        <v>4976</v>
      </c>
      <c r="S21" s="76" t="s">
        <v>161</v>
      </c>
      <c r="T21" s="76">
        <v>6.0147142857738867E-2</v>
      </c>
      <c r="U21" s="77">
        <v>6.2736095621106255E-2</v>
      </c>
    </row>
    <row r="22" spans="1:21" x14ac:dyDescent="0.2">
      <c r="A22" s="17" t="s">
        <v>172</v>
      </c>
      <c r="B22" s="18">
        <v>0</v>
      </c>
      <c r="C22" s="18">
        <v>1814</v>
      </c>
      <c r="D22" s="19">
        <v>6914</v>
      </c>
      <c r="E22" s="76" t="s">
        <v>161</v>
      </c>
      <c r="F22" s="76">
        <v>1.541788197228878E-2</v>
      </c>
      <c r="G22" s="77">
        <v>5.3553948128113683E-2</v>
      </c>
      <c r="I22" s="93">
        <v>0</v>
      </c>
      <c r="J22" s="18">
        <v>1814</v>
      </c>
      <c r="K22" s="19">
        <v>6914</v>
      </c>
      <c r="L22" s="76" t="s">
        <v>161</v>
      </c>
      <c r="M22" s="76">
        <v>3.965148660286872E-2</v>
      </c>
      <c r="N22" s="77">
        <v>0.13887136984133233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836</v>
      </c>
      <c r="D23" s="19">
        <v>6524</v>
      </c>
      <c r="E23" s="76" t="s">
        <v>161</v>
      </c>
      <c r="F23" s="76">
        <v>7.1054847457736603E-3</v>
      </c>
      <c r="G23" s="77">
        <v>5.0533115069108139E-2</v>
      </c>
      <c r="I23" s="93">
        <v>0</v>
      </c>
      <c r="J23" s="18">
        <v>41</v>
      </c>
      <c r="K23" s="19">
        <v>259</v>
      </c>
      <c r="L23" s="76" t="s">
        <v>161</v>
      </c>
      <c r="M23" s="76">
        <v>8.9620228815745181E-4</v>
      </c>
      <c r="N23" s="77">
        <v>5.2021528476865883E-3</v>
      </c>
      <c r="P23" s="93">
        <v>0</v>
      </c>
      <c r="Q23" s="18">
        <v>795</v>
      </c>
      <c r="R23" s="19">
        <v>6265</v>
      </c>
      <c r="S23" s="76" t="s">
        <v>161</v>
      </c>
      <c r="T23" s="76">
        <v>1.1055948802752E-2</v>
      </c>
      <c r="U23" s="77">
        <v>7.8987467658004559E-2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76" t="s">
        <v>161</v>
      </c>
      <c r="F24" s="76" t="s">
        <v>161</v>
      </c>
      <c r="G24" s="77" t="s">
        <v>161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0</v>
      </c>
      <c r="Q24" s="18">
        <v>0</v>
      </c>
      <c r="R24" s="19">
        <v>0</v>
      </c>
      <c r="S24" s="76" t="s">
        <v>161</v>
      </c>
      <c r="T24" s="76" t="s">
        <v>161</v>
      </c>
      <c r="U24" s="77" t="s">
        <v>161</v>
      </c>
    </row>
    <row r="25" spans="1:21" x14ac:dyDescent="0.2">
      <c r="A25" s="17" t="s">
        <v>175</v>
      </c>
      <c r="B25" s="18">
        <v>251609</v>
      </c>
      <c r="C25" s="18">
        <v>285601</v>
      </c>
      <c r="D25" s="19">
        <v>301933</v>
      </c>
      <c r="E25" s="76">
        <v>2.3482559223677191</v>
      </c>
      <c r="F25" s="76">
        <v>2.4274324747340947</v>
      </c>
      <c r="G25" s="77">
        <v>2.338690225653131</v>
      </c>
      <c r="I25" s="93">
        <v>179637</v>
      </c>
      <c r="J25" s="18">
        <v>205999</v>
      </c>
      <c r="K25" s="19">
        <v>222059</v>
      </c>
      <c r="L25" s="76">
        <v>4.2501296543056588</v>
      </c>
      <c r="M25" s="76">
        <v>4.5028481745889488</v>
      </c>
      <c r="N25" s="77">
        <v>4.4601732015615294</v>
      </c>
      <c r="P25" s="93">
        <v>71972</v>
      </c>
      <c r="Q25" s="18">
        <v>79602</v>
      </c>
      <c r="R25" s="19">
        <v>79874</v>
      </c>
      <c r="S25" s="76">
        <v>1.1092934226908551</v>
      </c>
      <c r="T25" s="76">
        <v>1.1070133793668737</v>
      </c>
      <c r="U25" s="77">
        <v>1.0070303258923314</v>
      </c>
    </row>
    <row r="26" spans="1:21" x14ac:dyDescent="0.2">
      <c r="A26" s="17" t="s">
        <v>176</v>
      </c>
      <c r="B26" s="18">
        <v>98940</v>
      </c>
      <c r="C26" s="18">
        <v>108589</v>
      </c>
      <c r="D26" s="19">
        <v>124398</v>
      </c>
      <c r="E26" s="76">
        <v>0.9234027437772977</v>
      </c>
      <c r="F26" s="76">
        <v>0.92293957303686125</v>
      </c>
      <c r="G26" s="77">
        <v>0.96355279711326092</v>
      </c>
      <c r="I26" s="93">
        <v>7657</v>
      </c>
      <c r="J26" s="18">
        <v>8068</v>
      </c>
      <c r="K26" s="19">
        <v>8255</v>
      </c>
      <c r="L26" s="76">
        <v>0.18116113474962522</v>
      </c>
      <c r="M26" s="76">
        <v>0.17635512343547124</v>
      </c>
      <c r="N26" s="77">
        <v>0.16580606856236599</v>
      </c>
      <c r="P26" s="93">
        <v>91283</v>
      </c>
      <c r="Q26" s="18">
        <v>100521</v>
      </c>
      <c r="R26" s="19">
        <v>116143</v>
      </c>
      <c r="S26" s="76">
        <v>1.406930910680394</v>
      </c>
      <c r="T26" s="76">
        <v>1.3979308548445708</v>
      </c>
      <c r="U26" s="77">
        <v>1.4643003122431961</v>
      </c>
    </row>
    <row r="27" spans="1:21" x14ac:dyDescent="0.2">
      <c r="A27" s="17" t="s">
        <v>177</v>
      </c>
      <c r="B27" s="18">
        <v>146908</v>
      </c>
      <c r="C27" s="18">
        <v>121119</v>
      </c>
      <c r="D27" s="19">
        <v>125000</v>
      </c>
      <c r="E27" s="76">
        <v>1.3710860145829316</v>
      </c>
      <c r="F27" s="76">
        <v>1.0294368503867941</v>
      </c>
      <c r="G27" s="77">
        <v>0.9682157240402387</v>
      </c>
      <c r="I27" s="93">
        <v>41681</v>
      </c>
      <c r="J27" s="18">
        <v>47132</v>
      </c>
      <c r="K27" s="19">
        <v>47595</v>
      </c>
      <c r="L27" s="76">
        <v>0.98615348798473679</v>
      </c>
      <c r="M27" s="76">
        <v>1.0302391767179762</v>
      </c>
      <c r="N27" s="77">
        <v>0.95597090650827488</v>
      </c>
      <c r="P27" s="93">
        <v>105227</v>
      </c>
      <c r="Q27" s="18">
        <v>73987</v>
      </c>
      <c r="R27" s="19">
        <v>77405</v>
      </c>
      <c r="S27" s="76">
        <v>1.6218476489397349</v>
      </c>
      <c r="T27" s="76">
        <v>1.0289263950556129</v>
      </c>
      <c r="U27" s="77">
        <v>0.97590182507068524</v>
      </c>
    </row>
    <row r="28" spans="1:21" x14ac:dyDescent="0.2">
      <c r="A28" s="17" t="s">
        <v>178</v>
      </c>
      <c r="B28" s="18">
        <v>4259</v>
      </c>
      <c r="C28" s="18">
        <v>4888</v>
      </c>
      <c r="D28" s="19">
        <v>4854</v>
      </c>
      <c r="E28" s="76">
        <v>3.974906292447454E-2</v>
      </c>
      <c r="F28" s="76">
        <v>4.1544987365241211E-2</v>
      </c>
      <c r="G28" s="77">
        <v>3.7597752995930551E-2</v>
      </c>
      <c r="I28" s="93">
        <v>517</v>
      </c>
      <c r="J28" s="18">
        <v>565</v>
      </c>
      <c r="K28" s="19">
        <v>596</v>
      </c>
      <c r="L28" s="76">
        <v>1.2231984676186006E-2</v>
      </c>
      <c r="M28" s="76">
        <v>1.2350104702657568E-2</v>
      </c>
      <c r="N28" s="77">
        <v>1.1970977209348289E-2</v>
      </c>
      <c r="P28" s="93">
        <v>3742</v>
      </c>
      <c r="Q28" s="18">
        <v>4323</v>
      </c>
      <c r="R28" s="19">
        <v>4258</v>
      </c>
      <c r="S28" s="76">
        <v>5.7674873391168502E-2</v>
      </c>
      <c r="T28" s="76">
        <v>6.0119329150058985E-2</v>
      </c>
      <c r="U28" s="77">
        <v>5.3683740987674929E-2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76" t="s">
        <v>161</v>
      </c>
      <c r="F29" s="76" t="s">
        <v>161</v>
      </c>
      <c r="G29" s="77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76" t="s">
        <v>161</v>
      </c>
      <c r="F30" s="76" t="s">
        <v>161</v>
      </c>
      <c r="G30" s="77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76" t="s">
        <v>161</v>
      </c>
      <c r="F31" s="76" t="s">
        <v>161</v>
      </c>
      <c r="G31" s="77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14753</v>
      </c>
      <c r="C32" s="18">
        <v>0</v>
      </c>
      <c r="D32" s="19">
        <v>0</v>
      </c>
      <c r="E32" s="76">
        <v>0.1376891113699866</v>
      </c>
      <c r="F32" s="76" t="s">
        <v>161</v>
      </c>
      <c r="G32" s="77" t="s">
        <v>161</v>
      </c>
      <c r="I32" s="93">
        <v>6617</v>
      </c>
      <c r="J32" s="18">
        <v>0</v>
      </c>
      <c r="K32" s="19">
        <v>0</v>
      </c>
      <c r="L32" s="76">
        <v>0.15655520812828394</v>
      </c>
      <c r="M32" s="76" t="s">
        <v>161</v>
      </c>
      <c r="N32" s="77" t="s">
        <v>161</v>
      </c>
      <c r="P32" s="93">
        <v>8136</v>
      </c>
      <c r="Q32" s="18">
        <v>0</v>
      </c>
      <c r="R32" s="19">
        <v>0</v>
      </c>
      <c r="S32" s="76">
        <v>0.12539892301190458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14198</v>
      </c>
      <c r="C33" s="18">
        <v>15820</v>
      </c>
      <c r="D33" s="19">
        <v>16530</v>
      </c>
      <c r="E33" s="76">
        <v>0.13250932035728799</v>
      </c>
      <c r="F33" s="76">
        <v>0.13446024961499917</v>
      </c>
      <c r="G33" s="77">
        <v>0.12803684734708118</v>
      </c>
      <c r="I33" s="93">
        <v>7943</v>
      </c>
      <c r="J33" s="18">
        <v>9250</v>
      </c>
      <c r="K33" s="19">
        <v>9913</v>
      </c>
      <c r="L33" s="76">
        <v>0.18792776457049409</v>
      </c>
      <c r="M33" s="76">
        <v>0.20219197964527877</v>
      </c>
      <c r="N33" s="77">
        <v>0.19910788100045232</v>
      </c>
      <c r="P33" s="93">
        <v>6255</v>
      </c>
      <c r="Q33" s="18">
        <v>6570</v>
      </c>
      <c r="R33" s="19">
        <v>6617</v>
      </c>
      <c r="S33" s="76">
        <v>9.6407357846541683E-2</v>
      </c>
      <c r="T33" s="76">
        <v>9.1368029728403313E-2</v>
      </c>
      <c r="U33" s="77">
        <v>8.3425390820912396E-2</v>
      </c>
    </row>
    <row r="34" spans="1:21" x14ac:dyDescent="0.2">
      <c r="A34" s="17" t="s">
        <v>184</v>
      </c>
      <c r="B34" s="18">
        <v>13115</v>
      </c>
      <c r="C34" s="18">
        <v>39335</v>
      </c>
      <c r="D34" s="19">
        <v>81729</v>
      </c>
      <c r="E34" s="76">
        <v>0.12240172816494096</v>
      </c>
      <c r="F34" s="76">
        <v>0.33432325654905137</v>
      </c>
      <c r="G34" s="77">
        <v>0.6330504232806774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13115</v>
      </c>
      <c r="Q34" s="18">
        <v>39335</v>
      </c>
      <c r="R34" s="19">
        <v>81729</v>
      </c>
      <c r="S34" s="76">
        <v>0.20213948811469132</v>
      </c>
      <c r="T34" s="76">
        <v>0.54702609579402506</v>
      </c>
      <c r="U34" s="77">
        <v>1.0304176766514055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76" t="s">
        <v>161</v>
      </c>
      <c r="F35" s="76" t="s">
        <v>161</v>
      </c>
      <c r="G35" s="77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10714718</v>
      </c>
      <c r="C36" s="21">
        <v>11765559</v>
      </c>
      <c r="D36" s="22">
        <v>12910346</v>
      </c>
      <c r="E36" s="80">
        <v>100</v>
      </c>
      <c r="F36" s="80">
        <v>100</v>
      </c>
      <c r="G36" s="81">
        <v>100</v>
      </c>
      <c r="I36" s="94">
        <v>4226624</v>
      </c>
      <c r="J36" s="21">
        <v>4574860</v>
      </c>
      <c r="K36" s="22">
        <v>4978708</v>
      </c>
      <c r="L36" s="80">
        <v>100</v>
      </c>
      <c r="M36" s="80">
        <v>100</v>
      </c>
      <c r="N36" s="81">
        <v>100</v>
      </c>
      <c r="P36" s="94">
        <v>6488094</v>
      </c>
      <c r="Q36" s="21">
        <v>7190699</v>
      </c>
      <c r="R36" s="22">
        <v>7931638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112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1627011</v>
      </c>
      <c r="C41" s="18">
        <v>1697627</v>
      </c>
      <c r="D41" s="19">
        <v>1788310</v>
      </c>
      <c r="E41" s="76">
        <v>13.062593969554166</v>
      </c>
      <c r="F41" s="76">
        <v>13.030411280398692</v>
      </c>
      <c r="G41" s="77">
        <v>13.473116036384067</v>
      </c>
      <c r="I41" s="93">
        <v>414873</v>
      </c>
      <c r="J41" s="18">
        <v>416983</v>
      </c>
      <c r="K41" s="19">
        <v>425203</v>
      </c>
      <c r="L41" s="76">
        <v>16.289639130974237</v>
      </c>
      <c r="M41" s="76">
        <v>16.29932407817115</v>
      </c>
      <c r="N41" s="77">
        <v>16.384575487584108</v>
      </c>
      <c r="P41" s="93">
        <v>1212138</v>
      </c>
      <c r="Q41" s="18">
        <v>1280644</v>
      </c>
      <c r="R41" s="19">
        <v>1363107</v>
      </c>
      <c r="S41" s="76">
        <v>12.233135812212467</v>
      </c>
      <c r="T41" s="76">
        <v>12.231664308798129</v>
      </c>
      <c r="U41" s="77">
        <v>12.765527652054953</v>
      </c>
    </row>
    <row r="42" spans="1:21" x14ac:dyDescent="0.2">
      <c r="A42" s="17" t="s">
        <v>187</v>
      </c>
      <c r="B42" s="18">
        <v>482182</v>
      </c>
      <c r="C42" s="18">
        <v>508593</v>
      </c>
      <c r="D42" s="19">
        <v>542166</v>
      </c>
      <c r="E42" s="76">
        <v>3.8712385382935741</v>
      </c>
      <c r="F42" s="76">
        <v>3.903788031370738</v>
      </c>
      <c r="G42" s="77">
        <v>4.0846751564226578</v>
      </c>
      <c r="I42" s="93">
        <v>163391</v>
      </c>
      <c r="J42" s="18">
        <v>173757</v>
      </c>
      <c r="K42" s="19">
        <v>174893</v>
      </c>
      <c r="L42" s="76">
        <v>6.4154100827217286</v>
      </c>
      <c r="M42" s="76">
        <v>6.7919355317861498</v>
      </c>
      <c r="N42" s="77">
        <v>6.7392458678561713</v>
      </c>
      <c r="P42" s="93">
        <v>318791</v>
      </c>
      <c r="Q42" s="18">
        <v>334836</v>
      </c>
      <c r="R42" s="19">
        <v>367273</v>
      </c>
      <c r="S42" s="76">
        <v>3.2173016593086139</v>
      </c>
      <c r="T42" s="76">
        <v>3.1980796774909579</v>
      </c>
      <c r="U42" s="77">
        <v>3.4395198890132459</v>
      </c>
    </row>
    <row r="43" spans="1:21" x14ac:dyDescent="0.2">
      <c r="A43" s="17" t="s">
        <v>82</v>
      </c>
      <c r="B43" s="18">
        <v>2880398</v>
      </c>
      <c r="C43" s="18">
        <v>3001160</v>
      </c>
      <c r="D43" s="19">
        <v>3196238</v>
      </c>
      <c r="E43" s="76">
        <v>23.125516388466874</v>
      </c>
      <c r="F43" s="76">
        <v>23.035890168029454</v>
      </c>
      <c r="G43" s="77">
        <v>24.080436531641681</v>
      </c>
      <c r="I43" s="93">
        <v>402969</v>
      </c>
      <c r="J43" s="18">
        <v>407656</v>
      </c>
      <c r="K43" s="19">
        <v>411211</v>
      </c>
      <c r="L43" s="76">
        <v>15.822238591013534</v>
      </c>
      <c r="M43" s="76">
        <v>15.934743757925235</v>
      </c>
      <c r="N43" s="77">
        <v>15.845414239374955</v>
      </c>
      <c r="P43" s="93">
        <v>2477429</v>
      </c>
      <c r="Q43" s="18">
        <v>2593504</v>
      </c>
      <c r="R43" s="19">
        <v>2785027</v>
      </c>
      <c r="S43" s="76">
        <v>25.002702185818546</v>
      </c>
      <c r="T43" s="76">
        <v>24.771029506658511</v>
      </c>
      <c r="U43" s="77">
        <v>26.081840369259091</v>
      </c>
    </row>
    <row r="44" spans="1:21" x14ac:dyDescent="0.2">
      <c r="A44" s="17" t="s">
        <v>84</v>
      </c>
      <c r="B44" s="18">
        <v>1155053</v>
      </c>
      <c r="C44" s="18">
        <v>1432814</v>
      </c>
      <c r="D44" s="19">
        <v>1330769</v>
      </c>
      <c r="E44" s="76">
        <v>9.2734396708537599</v>
      </c>
      <c r="F44" s="76">
        <v>10.997796163888282</v>
      </c>
      <c r="G44" s="77">
        <v>10.026005085596339</v>
      </c>
      <c r="I44" s="93">
        <v>214288</v>
      </c>
      <c r="J44" s="18">
        <v>220086</v>
      </c>
      <c r="K44" s="19">
        <v>216733</v>
      </c>
      <c r="L44" s="76">
        <v>8.4138379458248842</v>
      </c>
      <c r="M44" s="76">
        <v>8.6028759903122562</v>
      </c>
      <c r="N44" s="77">
        <v>8.3514890514661619</v>
      </c>
      <c r="P44" s="93">
        <v>940765</v>
      </c>
      <c r="Q44" s="18">
        <v>1212728</v>
      </c>
      <c r="R44" s="19">
        <v>1114036</v>
      </c>
      <c r="S44" s="76">
        <v>9.4943859629646639</v>
      </c>
      <c r="T44" s="76">
        <v>11.58298621153118</v>
      </c>
      <c r="U44" s="77">
        <v>10.432972146269289</v>
      </c>
    </row>
    <row r="45" spans="1:21" x14ac:dyDescent="0.2">
      <c r="A45" s="17" t="s">
        <v>186</v>
      </c>
      <c r="B45" s="18">
        <v>1150011</v>
      </c>
      <c r="C45" s="18">
        <v>1133090</v>
      </c>
      <c r="D45" s="19">
        <v>1154873</v>
      </c>
      <c r="E45" s="76">
        <v>9.2329595519151102</v>
      </c>
      <c r="F45" s="76">
        <v>8.6972160066415967</v>
      </c>
      <c r="G45" s="77">
        <v>8.7008057530780309</v>
      </c>
      <c r="I45" s="93">
        <v>990533</v>
      </c>
      <c r="J45" s="18">
        <v>944147</v>
      </c>
      <c r="K45" s="19">
        <v>952396</v>
      </c>
      <c r="L45" s="76">
        <v>38.892444476553798</v>
      </c>
      <c r="M45" s="76">
        <v>36.905480392325479</v>
      </c>
      <c r="N45" s="77">
        <v>36.699186402902036</v>
      </c>
      <c r="P45" s="93">
        <v>159478</v>
      </c>
      <c r="Q45" s="18">
        <v>188943</v>
      </c>
      <c r="R45" s="19">
        <v>202477</v>
      </c>
      <c r="S45" s="76">
        <v>1.6094834359289287</v>
      </c>
      <c r="T45" s="76">
        <v>1.8046290378100744</v>
      </c>
      <c r="U45" s="77">
        <v>1.8962016499109247</v>
      </c>
    </row>
    <row r="46" spans="1:21" x14ac:dyDescent="0.2">
      <c r="A46" s="17" t="s">
        <v>162</v>
      </c>
      <c r="B46" s="18">
        <v>38276</v>
      </c>
      <c r="C46" s="18">
        <v>40987</v>
      </c>
      <c r="D46" s="19">
        <v>42936</v>
      </c>
      <c r="E46" s="76">
        <v>0.30730206911855867</v>
      </c>
      <c r="F46" s="76">
        <v>0.31460236385831586</v>
      </c>
      <c r="G46" s="77">
        <v>0.32347954780669247</v>
      </c>
      <c r="I46" s="93">
        <v>29972</v>
      </c>
      <c r="J46" s="18">
        <v>32315</v>
      </c>
      <c r="K46" s="19">
        <v>34481</v>
      </c>
      <c r="L46" s="76">
        <v>1.1768253514534806</v>
      </c>
      <c r="M46" s="76">
        <v>1.2631513936685685</v>
      </c>
      <c r="N46" s="77">
        <v>1.3286748856131958</v>
      </c>
      <c r="P46" s="93">
        <v>8304</v>
      </c>
      <c r="Q46" s="18">
        <v>8672</v>
      </c>
      <c r="R46" s="19">
        <v>8455</v>
      </c>
      <c r="S46" s="76">
        <v>8.380560611466048E-2</v>
      </c>
      <c r="T46" s="76">
        <v>8.2827852928602619E-2</v>
      </c>
      <c r="U46" s="77">
        <v>7.9181264785614505E-2</v>
      </c>
    </row>
    <row r="47" spans="1:21" x14ac:dyDescent="0.2">
      <c r="A47" s="17" t="s">
        <v>163</v>
      </c>
      <c r="B47" s="18">
        <v>287472</v>
      </c>
      <c r="C47" s="18">
        <v>0</v>
      </c>
      <c r="D47" s="19">
        <v>0</v>
      </c>
      <c r="E47" s="76">
        <v>2.3079930090304708</v>
      </c>
      <c r="F47" s="76" t="s">
        <v>161</v>
      </c>
      <c r="G47" s="77" t="s">
        <v>161</v>
      </c>
      <c r="I47" s="93">
        <v>11519</v>
      </c>
      <c r="J47" s="18">
        <v>0</v>
      </c>
      <c r="K47" s="19">
        <v>0</v>
      </c>
      <c r="L47" s="76">
        <v>0.45228383902951563</v>
      </c>
      <c r="M47" s="76" t="s">
        <v>161</v>
      </c>
      <c r="N47" s="77" t="s">
        <v>161</v>
      </c>
      <c r="P47" s="93">
        <v>275953</v>
      </c>
      <c r="Q47" s="18">
        <v>0</v>
      </c>
      <c r="R47" s="19">
        <v>0</v>
      </c>
      <c r="S47" s="76">
        <v>2.7849721127358986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376955</v>
      </c>
      <c r="C48" s="18">
        <v>328474</v>
      </c>
      <c r="D48" s="19">
        <v>303807</v>
      </c>
      <c r="E48" s="76">
        <v>3.0264147628954507</v>
      </c>
      <c r="F48" s="76">
        <v>2.5212554435795851</v>
      </c>
      <c r="G48" s="77">
        <v>2.2888799837084921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376955</v>
      </c>
      <c r="Q48" s="18">
        <v>328474</v>
      </c>
      <c r="R48" s="19">
        <v>303807</v>
      </c>
      <c r="S48" s="76">
        <v>3.8043042212128904</v>
      </c>
      <c r="T48" s="76">
        <v>3.1373150556814826</v>
      </c>
      <c r="U48" s="77">
        <v>2.8451593744202466</v>
      </c>
    </row>
    <row r="49" spans="1:21" x14ac:dyDescent="0.2">
      <c r="A49" s="17" t="s">
        <v>165</v>
      </c>
      <c r="B49" s="18">
        <v>1773027</v>
      </c>
      <c r="C49" s="18">
        <v>2025033</v>
      </c>
      <c r="D49" s="19">
        <v>2040048</v>
      </c>
      <c r="E49" s="76">
        <v>14.234895644870694</v>
      </c>
      <c r="F49" s="76">
        <v>15.543469116819894</v>
      </c>
      <c r="G49" s="77">
        <v>15.369708509035481</v>
      </c>
      <c r="I49" s="93">
        <v>19863</v>
      </c>
      <c r="J49" s="18">
        <v>22108</v>
      </c>
      <c r="K49" s="19">
        <v>24418</v>
      </c>
      <c r="L49" s="76">
        <v>0.77990397557455238</v>
      </c>
      <c r="M49" s="76">
        <v>0.86417301597477059</v>
      </c>
      <c r="N49" s="77">
        <v>0.94091190385728407</v>
      </c>
      <c r="P49" s="93">
        <v>1753164</v>
      </c>
      <c r="Q49" s="18">
        <v>2002925</v>
      </c>
      <c r="R49" s="19">
        <v>2015630</v>
      </c>
      <c r="S49" s="76">
        <v>17.693276931406867</v>
      </c>
      <c r="T49" s="76">
        <v>19.130301813540292</v>
      </c>
      <c r="U49" s="77">
        <v>18.876420193947741</v>
      </c>
    </row>
    <row r="50" spans="1:21" x14ac:dyDescent="0.2">
      <c r="A50" s="17" t="s">
        <v>166</v>
      </c>
      <c r="B50" s="18">
        <v>1085116</v>
      </c>
      <c r="C50" s="18">
        <v>1030612</v>
      </c>
      <c r="D50" s="19">
        <v>981776</v>
      </c>
      <c r="E50" s="76">
        <v>8.7119446136914487</v>
      </c>
      <c r="F50" s="76">
        <v>7.910629502543407</v>
      </c>
      <c r="G50" s="77">
        <v>7.3966940685546705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1085116</v>
      </c>
      <c r="Q50" s="18">
        <v>1030612</v>
      </c>
      <c r="R50" s="19">
        <v>981776</v>
      </c>
      <c r="S50" s="76">
        <v>10.951204730818391</v>
      </c>
      <c r="T50" s="76">
        <v>9.8435630953013149</v>
      </c>
      <c r="U50" s="77">
        <v>9.1943542774880491</v>
      </c>
    </row>
    <row r="51" spans="1:21" x14ac:dyDescent="0.2">
      <c r="A51" s="17" t="s">
        <v>167</v>
      </c>
      <c r="B51" s="18">
        <v>70899</v>
      </c>
      <c r="C51" s="18">
        <v>72973</v>
      </c>
      <c r="D51" s="19">
        <v>75098</v>
      </c>
      <c r="E51" s="76">
        <v>0.56921855466706783</v>
      </c>
      <c r="F51" s="76">
        <v>0.56011609285463404</v>
      </c>
      <c r="G51" s="77">
        <v>0.56578784891901879</v>
      </c>
      <c r="I51" s="93">
        <v>70899</v>
      </c>
      <c r="J51" s="18">
        <v>72973</v>
      </c>
      <c r="K51" s="19">
        <v>75098</v>
      </c>
      <c r="L51" s="76">
        <v>2.7837895566762421</v>
      </c>
      <c r="M51" s="76">
        <v>2.8524198251640551</v>
      </c>
      <c r="N51" s="77">
        <v>2.8937915536028473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270147</v>
      </c>
      <c r="C52" s="18">
        <v>276104</v>
      </c>
      <c r="D52" s="19">
        <v>274680</v>
      </c>
      <c r="E52" s="76">
        <v>2.1688977966916938</v>
      </c>
      <c r="F52" s="76">
        <v>2.1192810176577073</v>
      </c>
      <c r="G52" s="77">
        <v>2.069437353072999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270147</v>
      </c>
      <c r="Q52" s="18">
        <v>276104</v>
      </c>
      <c r="R52" s="19">
        <v>274680</v>
      </c>
      <c r="S52" s="76">
        <v>2.7263768153970598</v>
      </c>
      <c r="T52" s="76">
        <v>2.6371196384915705</v>
      </c>
      <c r="U52" s="77">
        <v>2.5723843656194667</v>
      </c>
    </row>
    <row r="53" spans="1:21" x14ac:dyDescent="0.2">
      <c r="A53" s="17" t="s">
        <v>169</v>
      </c>
      <c r="B53" s="18">
        <v>0</v>
      </c>
      <c r="C53" s="18">
        <v>46017</v>
      </c>
      <c r="D53" s="19">
        <v>54243</v>
      </c>
      <c r="E53" s="76" t="s">
        <v>161</v>
      </c>
      <c r="F53" s="76">
        <v>0.35321094438890677</v>
      </c>
      <c r="G53" s="77">
        <v>0.40866641307244317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46017</v>
      </c>
      <c r="R53" s="19">
        <v>54243</v>
      </c>
      <c r="S53" s="76" t="s">
        <v>161</v>
      </c>
      <c r="T53" s="76">
        <v>0.43951675602116086</v>
      </c>
      <c r="U53" s="77">
        <v>0.50798691256843143</v>
      </c>
    </row>
    <row r="54" spans="1:21" x14ac:dyDescent="0.2">
      <c r="A54" s="17" t="s">
        <v>170</v>
      </c>
      <c r="B54" s="18">
        <v>134002</v>
      </c>
      <c r="C54" s="18">
        <v>233018</v>
      </c>
      <c r="D54" s="19">
        <v>237974</v>
      </c>
      <c r="E54" s="76">
        <v>1.0758462709276073</v>
      </c>
      <c r="F54" s="76">
        <v>1.7885674389815562</v>
      </c>
      <c r="G54" s="77">
        <v>1.7928945851907452</v>
      </c>
      <c r="I54" s="93">
        <v>95491</v>
      </c>
      <c r="J54" s="18">
        <v>131459</v>
      </c>
      <c r="K54" s="19">
        <v>137109</v>
      </c>
      <c r="L54" s="76">
        <v>3.7493737366757078</v>
      </c>
      <c r="M54" s="76">
        <v>5.1385616295923358</v>
      </c>
      <c r="N54" s="77">
        <v>5.2832947098848537</v>
      </c>
      <c r="P54" s="93">
        <v>38511</v>
      </c>
      <c r="Q54" s="18">
        <v>101559</v>
      </c>
      <c r="R54" s="19">
        <v>100865</v>
      </c>
      <c r="S54" s="76">
        <v>0.38866060899345978</v>
      </c>
      <c r="T54" s="76">
        <v>0.97000852347508693</v>
      </c>
      <c r="U54" s="77">
        <v>0.94460298907167439</v>
      </c>
    </row>
    <row r="55" spans="1:21" x14ac:dyDescent="0.2">
      <c r="A55" s="17" t="s">
        <v>171</v>
      </c>
      <c r="B55" s="18">
        <v>0</v>
      </c>
      <c r="C55" s="18">
        <v>12507</v>
      </c>
      <c r="D55" s="19">
        <v>12526</v>
      </c>
      <c r="E55" s="76" t="s">
        <v>161</v>
      </c>
      <c r="F55" s="76">
        <v>9.5999506301411588E-2</v>
      </c>
      <c r="G55" s="77">
        <v>9.4370803424320623E-2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12507</v>
      </c>
      <c r="R55" s="19">
        <v>12526</v>
      </c>
      <c r="S55" s="76" t="s">
        <v>161</v>
      </c>
      <c r="T55" s="76">
        <v>0.11945663705927502</v>
      </c>
      <c r="U55" s="77">
        <v>0.11730627116553605</v>
      </c>
    </row>
    <row r="56" spans="1:21" x14ac:dyDescent="0.2">
      <c r="A56" s="17" t="s">
        <v>172</v>
      </c>
      <c r="B56" s="18">
        <v>0</v>
      </c>
      <c r="C56" s="18">
        <v>720</v>
      </c>
      <c r="D56" s="19">
        <v>2586</v>
      </c>
      <c r="E56" s="76" t="s">
        <v>161</v>
      </c>
      <c r="F56" s="76">
        <v>5.5264767359891531E-3</v>
      </c>
      <c r="G56" s="77">
        <v>1.9482907365104035E-2</v>
      </c>
      <c r="I56" s="93">
        <v>0</v>
      </c>
      <c r="J56" s="18">
        <v>720</v>
      </c>
      <c r="K56" s="19">
        <v>2586</v>
      </c>
      <c r="L56" s="76" t="s">
        <v>161</v>
      </c>
      <c r="M56" s="76">
        <v>2.8143865184631574E-2</v>
      </c>
      <c r="N56" s="77">
        <v>9.9647726405722697E-2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178</v>
      </c>
      <c r="D57" s="19">
        <v>3249</v>
      </c>
      <c r="E57" s="76" t="s">
        <v>161</v>
      </c>
      <c r="F57" s="76">
        <v>1.3662678597306519E-3</v>
      </c>
      <c r="G57" s="77">
        <v>2.4477945100240914E-2</v>
      </c>
      <c r="I57" s="93">
        <v>0</v>
      </c>
      <c r="J57" s="18">
        <v>154</v>
      </c>
      <c r="K57" s="19">
        <v>730</v>
      </c>
      <c r="L57" s="76" t="s">
        <v>161</v>
      </c>
      <c r="M57" s="76">
        <v>6.0196600533795313E-3</v>
      </c>
      <c r="N57" s="77">
        <v>2.8129481932009887E-2</v>
      </c>
      <c r="P57" s="93">
        <v>0</v>
      </c>
      <c r="Q57" s="18">
        <v>24</v>
      </c>
      <c r="R57" s="19">
        <v>2519</v>
      </c>
      <c r="S57" s="76" t="s">
        <v>161</v>
      </c>
      <c r="T57" s="76">
        <v>2.2922837526366039E-4</v>
      </c>
      <c r="U57" s="77">
        <v>2.3590491542869654E-2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76" t="s">
        <v>161</v>
      </c>
      <c r="F58" s="76" t="s">
        <v>161</v>
      </c>
      <c r="G58" s="77" t="s">
        <v>161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0</v>
      </c>
      <c r="Q58" s="18">
        <v>0</v>
      </c>
      <c r="R58" s="19">
        <v>0</v>
      </c>
      <c r="S58" s="76" t="s">
        <v>161</v>
      </c>
      <c r="T58" s="76" t="s">
        <v>161</v>
      </c>
      <c r="U58" s="77" t="s">
        <v>161</v>
      </c>
    </row>
    <row r="59" spans="1:21" x14ac:dyDescent="0.2">
      <c r="A59" s="17" t="s">
        <v>175</v>
      </c>
      <c r="B59" s="18">
        <v>141113</v>
      </c>
      <c r="C59" s="18">
        <v>161554</v>
      </c>
      <c r="D59" s="19">
        <v>172892</v>
      </c>
      <c r="E59" s="76">
        <v>1.132937529510063</v>
      </c>
      <c r="F59" s="76">
        <v>1.2400339202860995</v>
      </c>
      <c r="G59" s="77">
        <v>1.3025672158420598</v>
      </c>
      <c r="I59" s="93">
        <v>80812</v>
      </c>
      <c r="J59" s="18">
        <v>86155</v>
      </c>
      <c r="K59" s="19">
        <v>90706</v>
      </c>
      <c r="L59" s="76">
        <v>3.173015157535656</v>
      </c>
      <c r="M59" s="76">
        <v>3.367687090252685</v>
      </c>
      <c r="N59" s="77">
        <v>3.4952229974313545</v>
      </c>
      <c r="P59" s="93">
        <v>60301</v>
      </c>
      <c r="Q59" s="18">
        <v>75399</v>
      </c>
      <c r="R59" s="19">
        <v>82186</v>
      </c>
      <c r="S59" s="76">
        <v>0.60856958746629841</v>
      </c>
      <c r="T59" s="76">
        <v>0.7201495944376971</v>
      </c>
      <c r="U59" s="77">
        <v>0.76967373479249124</v>
      </c>
    </row>
    <row r="60" spans="1:21" x14ac:dyDescent="0.2">
      <c r="A60" s="17" t="s">
        <v>176</v>
      </c>
      <c r="B60" s="18">
        <v>789416</v>
      </c>
      <c r="C60" s="18">
        <v>824960</v>
      </c>
      <c r="D60" s="19">
        <v>835585</v>
      </c>
      <c r="E60" s="76">
        <v>6.3378924181026255</v>
      </c>
      <c r="F60" s="76">
        <v>6.3321142335022387</v>
      </c>
      <c r="G60" s="77">
        <v>6.2952920149537714</v>
      </c>
      <c r="I60" s="93">
        <v>2737</v>
      </c>
      <c r="J60" s="18">
        <v>3169</v>
      </c>
      <c r="K60" s="19">
        <v>3498</v>
      </c>
      <c r="L60" s="76">
        <v>0.10746600116536022</v>
      </c>
      <c r="M60" s="76">
        <v>0.12387209551402424</v>
      </c>
      <c r="N60" s="77">
        <v>0.13479031205228847</v>
      </c>
      <c r="P60" s="93">
        <v>786679</v>
      </c>
      <c r="Q60" s="18">
        <v>821791</v>
      </c>
      <c r="R60" s="19">
        <v>832087</v>
      </c>
      <c r="S60" s="76">
        <v>7.9393196547055629</v>
      </c>
      <c r="T60" s="76">
        <v>7.8490756556791137</v>
      </c>
      <c r="U60" s="77">
        <v>7.792513432485821</v>
      </c>
    </row>
    <row r="61" spans="1:21" x14ac:dyDescent="0.2">
      <c r="A61" s="17" t="s">
        <v>177</v>
      </c>
      <c r="B61" s="18">
        <v>159290</v>
      </c>
      <c r="C61" s="18">
        <v>134326</v>
      </c>
      <c r="D61" s="19">
        <v>141095</v>
      </c>
      <c r="E61" s="76">
        <v>1.2788730951482707</v>
      </c>
      <c r="F61" s="76">
        <v>1.0310409917201098</v>
      </c>
      <c r="G61" s="77">
        <v>1.0630088223818073</v>
      </c>
      <c r="I61" s="93">
        <v>40518</v>
      </c>
      <c r="J61" s="18">
        <v>39545</v>
      </c>
      <c r="K61" s="19">
        <v>37386</v>
      </c>
      <c r="L61" s="76">
        <v>1.5909051644932646</v>
      </c>
      <c r="M61" s="76">
        <v>1.5457627065642439</v>
      </c>
      <c r="N61" s="77">
        <v>1.4406148102878378</v>
      </c>
      <c r="P61" s="93">
        <v>118772</v>
      </c>
      <c r="Q61" s="18">
        <v>94781</v>
      </c>
      <c r="R61" s="19">
        <v>103709</v>
      </c>
      <c r="S61" s="76">
        <v>1.1986704539318949</v>
      </c>
      <c r="T61" s="76">
        <v>0.90527060982770813</v>
      </c>
      <c r="U61" s="77">
        <v>0.97123711290967407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6" t="s">
        <v>161</v>
      </c>
      <c r="F62" s="76" t="s">
        <v>161</v>
      </c>
      <c r="G62" s="77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76" t="s">
        <v>161</v>
      </c>
      <c r="F63" s="76" t="s">
        <v>161</v>
      </c>
      <c r="G63" s="77" t="s">
        <v>161</v>
      </c>
      <c r="I63" s="93">
        <v>0</v>
      </c>
      <c r="J63" s="18">
        <v>0</v>
      </c>
      <c r="K63" s="19">
        <v>0</v>
      </c>
      <c r="L63" s="76" t="s">
        <v>161</v>
      </c>
      <c r="M63" s="76" t="s">
        <v>161</v>
      </c>
      <c r="N63" s="77" t="s">
        <v>161</v>
      </c>
      <c r="P63" s="93">
        <v>0</v>
      </c>
      <c r="Q63" s="18">
        <v>0</v>
      </c>
      <c r="R63" s="19">
        <v>0</v>
      </c>
      <c r="S63" s="76" t="s">
        <v>161</v>
      </c>
      <c r="T63" s="76" t="s">
        <v>161</v>
      </c>
      <c r="U63" s="77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6" t="s">
        <v>161</v>
      </c>
      <c r="F64" s="76" t="s">
        <v>161</v>
      </c>
      <c r="G64" s="77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76" t="s">
        <v>161</v>
      </c>
      <c r="F65" s="76" t="s">
        <v>161</v>
      </c>
      <c r="G65" s="77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15124</v>
      </c>
      <c r="C66" s="18">
        <v>0</v>
      </c>
      <c r="D66" s="19">
        <v>0</v>
      </c>
      <c r="E66" s="76">
        <v>0.12142429964858087</v>
      </c>
      <c r="F66" s="76" t="s">
        <v>161</v>
      </c>
      <c r="G66" s="77" t="s">
        <v>161</v>
      </c>
      <c r="I66" s="93">
        <v>3062</v>
      </c>
      <c r="J66" s="18">
        <v>0</v>
      </c>
      <c r="K66" s="19">
        <v>0</v>
      </c>
      <c r="L66" s="76">
        <v>0.12022685260077931</v>
      </c>
      <c r="M66" s="76" t="s">
        <v>161</v>
      </c>
      <c r="N66" s="77" t="s">
        <v>161</v>
      </c>
      <c r="P66" s="93">
        <v>12062</v>
      </c>
      <c r="Q66" s="18">
        <v>0</v>
      </c>
      <c r="R66" s="19">
        <v>0</v>
      </c>
      <c r="S66" s="76">
        <v>0.12173208344834233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9303</v>
      </c>
      <c r="C67" s="18">
        <v>10523</v>
      </c>
      <c r="D67" s="19">
        <v>12018</v>
      </c>
      <c r="E67" s="76">
        <v>7.468991401948874E-2</v>
      </c>
      <c r="F67" s="76">
        <v>8.0770992628908134E-2</v>
      </c>
      <c r="G67" s="77">
        <v>9.0543534692119204E-2</v>
      </c>
      <c r="I67" s="93">
        <v>5925</v>
      </c>
      <c r="J67" s="18">
        <v>7057</v>
      </c>
      <c r="K67" s="19">
        <v>8694</v>
      </c>
      <c r="L67" s="76">
        <v>0.23264013770725586</v>
      </c>
      <c r="M67" s="76">
        <v>0.27584896751103472</v>
      </c>
      <c r="N67" s="77">
        <v>0.33501056974916982</v>
      </c>
      <c r="P67" s="93">
        <v>3378</v>
      </c>
      <c r="Q67" s="18">
        <v>3466</v>
      </c>
      <c r="R67" s="19">
        <v>3324</v>
      </c>
      <c r="S67" s="76">
        <v>3.4091442371787462E-2</v>
      </c>
      <c r="T67" s="76">
        <v>3.3104397860993624E-2</v>
      </c>
      <c r="U67" s="77">
        <v>3.1129334612345665E-2</v>
      </c>
    </row>
    <row r="68" spans="1:21" x14ac:dyDescent="0.2">
      <c r="A68" s="17" t="s">
        <v>184</v>
      </c>
      <c r="B68" s="18">
        <v>10702</v>
      </c>
      <c r="C68" s="18">
        <v>56922</v>
      </c>
      <c r="D68" s="19">
        <v>70304</v>
      </c>
      <c r="E68" s="76">
        <v>8.5921902594493019E-2</v>
      </c>
      <c r="F68" s="76">
        <v>0.43691403995274247</v>
      </c>
      <c r="G68" s="77">
        <v>0.52966988375725987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10702</v>
      </c>
      <c r="Q68" s="18">
        <v>56922</v>
      </c>
      <c r="R68" s="19">
        <v>70304</v>
      </c>
      <c r="S68" s="76">
        <v>0.10800669516366769</v>
      </c>
      <c r="T68" s="76">
        <v>0.54367239903158648</v>
      </c>
      <c r="U68" s="77">
        <v>0.65839853808253601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76" t="s">
        <v>161</v>
      </c>
      <c r="F69" s="76" t="s">
        <v>161</v>
      </c>
      <c r="G69" s="77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12455497</v>
      </c>
      <c r="C70" s="21">
        <v>13028192</v>
      </c>
      <c r="D70" s="22">
        <v>13273173</v>
      </c>
      <c r="E70" s="80">
        <v>100</v>
      </c>
      <c r="F70" s="80">
        <v>100</v>
      </c>
      <c r="G70" s="81">
        <v>100</v>
      </c>
      <c r="I70" s="94">
        <v>2546852</v>
      </c>
      <c r="J70" s="21">
        <v>2558284</v>
      </c>
      <c r="K70" s="22">
        <v>2595142</v>
      </c>
      <c r="L70" s="80">
        <v>100</v>
      </c>
      <c r="M70" s="80">
        <v>100</v>
      </c>
      <c r="N70" s="81">
        <v>100</v>
      </c>
      <c r="P70" s="94">
        <v>9908645</v>
      </c>
      <c r="Q70" s="21">
        <v>10469908</v>
      </c>
      <c r="R70" s="22">
        <v>10678031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158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11</v>
      </c>
    </row>
    <row r="73" spans="1:21" ht="12.75" customHeight="1" x14ac:dyDescent="0.2">
      <c r="A73" s="26" t="s">
        <v>159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2"/>
    <row r="79" spans="1:21" ht="12.75" customHeight="1" x14ac:dyDescent="0.2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278636</v>
      </c>
      <c r="C7" s="18">
        <v>293985</v>
      </c>
      <c r="D7" s="19">
        <v>319775</v>
      </c>
      <c r="E7" s="27">
        <v>22.888244880792787</v>
      </c>
      <c r="F7" s="27">
        <v>22.7190354272749</v>
      </c>
      <c r="G7" s="28">
        <v>23.053094027642807</v>
      </c>
      <c r="I7" s="93">
        <v>204259</v>
      </c>
      <c r="J7" s="18">
        <v>213068</v>
      </c>
      <c r="K7" s="19">
        <v>227467</v>
      </c>
      <c r="L7" s="76">
        <v>23.432930851521498</v>
      </c>
      <c r="M7" s="76">
        <v>23.029374157615479</v>
      </c>
      <c r="N7" s="77">
        <v>23.388624179222955</v>
      </c>
      <c r="P7" s="93">
        <v>74377</v>
      </c>
      <c r="Q7" s="18">
        <v>80917</v>
      </c>
      <c r="R7" s="19">
        <v>92308</v>
      </c>
      <c r="S7" s="76">
        <v>21.514835074240455</v>
      </c>
      <c r="T7" s="76">
        <v>21.940499238073546</v>
      </c>
      <c r="U7" s="77">
        <v>22.265962322406349</v>
      </c>
    </row>
    <row r="8" spans="1:21" x14ac:dyDescent="0.2">
      <c r="A8" s="17" t="s">
        <v>187</v>
      </c>
      <c r="B8" s="18">
        <v>26824</v>
      </c>
      <c r="C8" s="18">
        <v>30266</v>
      </c>
      <c r="D8" s="19">
        <v>31626</v>
      </c>
      <c r="E8" s="27">
        <v>2.203427700233946</v>
      </c>
      <c r="F8" s="27">
        <v>2.3389435727737879</v>
      </c>
      <c r="G8" s="28">
        <v>2.2799692024649563</v>
      </c>
      <c r="I8" s="93">
        <v>25409</v>
      </c>
      <c r="J8" s="18">
        <v>28835</v>
      </c>
      <c r="K8" s="19">
        <v>30090</v>
      </c>
      <c r="L8" s="76">
        <v>2.9149625720595407</v>
      </c>
      <c r="M8" s="76">
        <v>3.1166200641806485</v>
      </c>
      <c r="N8" s="77">
        <v>3.0939156077708794</v>
      </c>
      <c r="P8" s="93">
        <v>1415</v>
      </c>
      <c r="Q8" s="18">
        <v>1431</v>
      </c>
      <c r="R8" s="19">
        <v>1536</v>
      </c>
      <c r="S8" s="76">
        <v>0.40931325046788986</v>
      </c>
      <c r="T8" s="76">
        <v>0.38801308018936992</v>
      </c>
      <c r="U8" s="77">
        <v>0.37050437803024822</v>
      </c>
    </row>
    <row r="9" spans="1:21" x14ac:dyDescent="0.2">
      <c r="A9" s="17" t="s">
        <v>82</v>
      </c>
      <c r="B9" s="18">
        <v>250838</v>
      </c>
      <c r="C9" s="18">
        <v>278127</v>
      </c>
      <c r="D9" s="19">
        <v>322877</v>
      </c>
      <c r="E9" s="27">
        <v>20.604809031884972</v>
      </c>
      <c r="F9" s="27">
        <v>21.493535950071212</v>
      </c>
      <c r="G9" s="28">
        <v>23.276722196429446</v>
      </c>
      <c r="I9" s="93">
        <v>139144</v>
      </c>
      <c r="J9" s="18">
        <v>149181</v>
      </c>
      <c r="K9" s="19">
        <v>159196</v>
      </c>
      <c r="L9" s="76">
        <v>15.962830183267846</v>
      </c>
      <c r="M9" s="76">
        <v>16.124171936692676</v>
      </c>
      <c r="N9" s="77">
        <v>16.368859723984478</v>
      </c>
      <c r="P9" s="93">
        <v>111694</v>
      </c>
      <c r="Q9" s="18">
        <v>128946</v>
      </c>
      <c r="R9" s="19">
        <v>163681</v>
      </c>
      <c r="S9" s="76">
        <v>32.309423461314836</v>
      </c>
      <c r="T9" s="76">
        <v>34.963476336896221</v>
      </c>
      <c r="U9" s="77">
        <v>39.482113997636105</v>
      </c>
    </row>
    <row r="10" spans="1:21" x14ac:dyDescent="0.2">
      <c r="A10" s="17" t="s">
        <v>84</v>
      </c>
      <c r="B10" s="18">
        <v>218538</v>
      </c>
      <c r="C10" s="18">
        <v>244176</v>
      </c>
      <c r="D10" s="19">
        <v>250046</v>
      </c>
      <c r="E10" s="27">
        <v>17.951561391057488</v>
      </c>
      <c r="F10" s="27">
        <v>18.869817148801047</v>
      </c>
      <c r="G10" s="28">
        <v>18.026218276087789</v>
      </c>
      <c r="I10" s="93">
        <v>144357</v>
      </c>
      <c r="J10" s="18">
        <v>160212</v>
      </c>
      <c r="K10" s="19">
        <v>166916</v>
      </c>
      <c r="L10" s="76">
        <v>16.560874179023145</v>
      </c>
      <c r="M10" s="76">
        <v>17.316453397694122</v>
      </c>
      <c r="N10" s="77">
        <v>17.162645981611306</v>
      </c>
      <c r="P10" s="93">
        <v>74181</v>
      </c>
      <c r="Q10" s="18">
        <v>83964</v>
      </c>
      <c r="R10" s="19">
        <v>83130</v>
      </c>
      <c r="S10" s="76">
        <v>21.45813868053607</v>
      </c>
      <c r="T10" s="76">
        <v>22.766687816226593</v>
      </c>
      <c r="U10" s="77">
        <v>20.052102178160503</v>
      </c>
    </row>
    <row r="11" spans="1:21" x14ac:dyDescent="0.2">
      <c r="A11" s="17" t="s">
        <v>186</v>
      </c>
      <c r="B11" s="18">
        <v>260613</v>
      </c>
      <c r="C11" s="18">
        <v>271195</v>
      </c>
      <c r="D11" s="19">
        <v>280606</v>
      </c>
      <c r="E11" s="27">
        <v>21.407765554766975</v>
      </c>
      <c r="F11" s="27">
        <v>20.957833946289153</v>
      </c>
      <c r="G11" s="28">
        <v>20.229337824159916</v>
      </c>
      <c r="I11" s="93">
        <v>260613</v>
      </c>
      <c r="J11" s="18">
        <v>271195</v>
      </c>
      <c r="K11" s="19">
        <v>280606</v>
      </c>
      <c r="L11" s="76">
        <v>29.897955086471448</v>
      </c>
      <c r="M11" s="76">
        <v>29.31200895805344</v>
      </c>
      <c r="N11" s="77">
        <v>28.852485311869572</v>
      </c>
      <c r="P11" s="93">
        <v>0</v>
      </c>
      <c r="Q11" s="18">
        <v>0</v>
      </c>
      <c r="R11" s="19">
        <v>0</v>
      </c>
      <c r="S11" s="76" t="s">
        <v>161</v>
      </c>
      <c r="T11" s="76" t="s">
        <v>161</v>
      </c>
      <c r="U11" s="77" t="s">
        <v>161</v>
      </c>
    </row>
    <row r="12" spans="1:21" x14ac:dyDescent="0.2">
      <c r="A12" s="17" t="s">
        <v>162</v>
      </c>
      <c r="B12" s="18">
        <v>7918</v>
      </c>
      <c r="C12" s="18">
        <v>8442</v>
      </c>
      <c r="D12" s="19">
        <v>8938</v>
      </c>
      <c r="E12" s="27">
        <v>0.65041531950687381</v>
      </c>
      <c r="F12" s="27">
        <v>0.65239415982806837</v>
      </c>
      <c r="G12" s="28">
        <v>0.64435479452449818</v>
      </c>
      <c r="I12" s="93">
        <v>7918</v>
      </c>
      <c r="J12" s="18">
        <v>8442</v>
      </c>
      <c r="K12" s="19">
        <v>8938</v>
      </c>
      <c r="L12" s="76">
        <v>0.90836607680614911</v>
      </c>
      <c r="M12" s="76">
        <v>0.91245037564810239</v>
      </c>
      <c r="N12" s="77">
        <v>0.91902351951665406</v>
      </c>
      <c r="P12" s="93">
        <v>0</v>
      </c>
      <c r="Q12" s="18">
        <v>0</v>
      </c>
      <c r="R12" s="19">
        <v>0</v>
      </c>
      <c r="S12" s="76" t="s">
        <v>161</v>
      </c>
      <c r="T12" s="76" t="s">
        <v>161</v>
      </c>
      <c r="U12" s="77" t="s">
        <v>161</v>
      </c>
    </row>
    <row r="13" spans="1:21" x14ac:dyDescent="0.2">
      <c r="A13" s="17" t="s">
        <v>163</v>
      </c>
      <c r="B13" s="18">
        <v>21156</v>
      </c>
      <c r="C13" s="18">
        <v>0</v>
      </c>
      <c r="D13" s="19">
        <v>0</v>
      </c>
      <c r="E13" s="27">
        <v>1.7378361327970979</v>
      </c>
      <c r="F13" s="27" t="s">
        <v>161</v>
      </c>
      <c r="G13" s="28" t="s">
        <v>161</v>
      </c>
      <c r="I13" s="93">
        <v>6773</v>
      </c>
      <c r="J13" s="18">
        <v>0</v>
      </c>
      <c r="K13" s="19">
        <v>0</v>
      </c>
      <c r="L13" s="76">
        <v>0.77700978002122356</v>
      </c>
      <c r="M13" s="76" t="s">
        <v>161</v>
      </c>
      <c r="N13" s="77" t="s">
        <v>161</v>
      </c>
      <c r="P13" s="93">
        <v>14383</v>
      </c>
      <c r="Q13" s="18">
        <v>0</v>
      </c>
      <c r="R13" s="19">
        <v>0</v>
      </c>
      <c r="S13" s="76">
        <v>4.1605317890315616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10738</v>
      </c>
      <c r="C14" s="18">
        <v>8679</v>
      </c>
      <c r="D14" s="19">
        <v>7760</v>
      </c>
      <c r="E14" s="27">
        <v>0.88206108876797307</v>
      </c>
      <c r="F14" s="27">
        <v>0.67070941875714352</v>
      </c>
      <c r="G14" s="28">
        <v>0.55943088000784358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10738</v>
      </c>
      <c r="Q14" s="18">
        <v>8679</v>
      </c>
      <c r="R14" s="19">
        <v>7760</v>
      </c>
      <c r="S14" s="76">
        <v>3.1061524265188702</v>
      </c>
      <c r="T14" s="76">
        <v>2.3532952641254656</v>
      </c>
      <c r="U14" s="77">
        <v>1.8718189931736497</v>
      </c>
    </row>
    <row r="15" spans="1:21" x14ac:dyDescent="0.2">
      <c r="A15" s="17" t="s">
        <v>165</v>
      </c>
      <c r="B15" s="18">
        <v>13825</v>
      </c>
      <c r="C15" s="18">
        <v>14687</v>
      </c>
      <c r="D15" s="19">
        <v>15148</v>
      </c>
      <c r="E15" s="27">
        <v>1.1356392766080488</v>
      </c>
      <c r="F15" s="27">
        <v>1.1350050965878751</v>
      </c>
      <c r="G15" s="28">
        <v>1.0920436817472698</v>
      </c>
      <c r="I15" s="93">
        <v>6349</v>
      </c>
      <c r="J15" s="18">
        <v>6750</v>
      </c>
      <c r="K15" s="19">
        <v>7185</v>
      </c>
      <c r="L15" s="76">
        <v>0.72836779763099779</v>
      </c>
      <c r="M15" s="76">
        <v>0.72957119588067887</v>
      </c>
      <c r="N15" s="77">
        <v>0.73877645868507047</v>
      </c>
      <c r="P15" s="93">
        <v>7476</v>
      </c>
      <c r="Q15" s="18">
        <v>7937</v>
      </c>
      <c r="R15" s="19">
        <v>7963</v>
      </c>
      <c r="S15" s="76">
        <v>2.1625624455815866</v>
      </c>
      <c r="T15" s="76">
        <v>2.1521032966198663</v>
      </c>
      <c r="U15" s="77">
        <v>1.920785392093012</v>
      </c>
    </row>
    <row r="16" spans="1:21" x14ac:dyDescent="0.2">
      <c r="A16" s="17" t="s">
        <v>166</v>
      </c>
      <c r="B16" s="18">
        <v>21842</v>
      </c>
      <c r="C16" s="18">
        <v>24595</v>
      </c>
      <c r="D16" s="19">
        <v>24861</v>
      </c>
      <c r="E16" s="27">
        <v>1.7941868412060038</v>
      </c>
      <c r="F16" s="27">
        <v>1.9006911112261717</v>
      </c>
      <c r="G16" s="28">
        <v>1.792269472664304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21842</v>
      </c>
      <c r="Q16" s="18">
        <v>24595</v>
      </c>
      <c r="R16" s="19">
        <v>24861</v>
      </c>
      <c r="S16" s="76">
        <v>6.3181766902612377</v>
      </c>
      <c r="T16" s="76">
        <v>6.6688900819409875</v>
      </c>
      <c r="U16" s="77">
        <v>5.9968159780013028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93">
        <v>0</v>
      </c>
      <c r="J17" s="18">
        <v>0</v>
      </c>
      <c r="K17" s="19">
        <v>0</v>
      </c>
      <c r="L17" s="76" t="s">
        <v>161</v>
      </c>
      <c r="M17" s="76" t="s">
        <v>161</v>
      </c>
      <c r="N17" s="77" t="s">
        <v>161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7501</v>
      </c>
      <c r="C18" s="18">
        <v>7201</v>
      </c>
      <c r="D18" s="19">
        <v>6153</v>
      </c>
      <c r="E18" s="27">
        <v>0.61616131745656233</v>
      </c>
      <c r="F18" s="27">
        <v>0.55649020906443025</v>
      </c>
      <c r="G18" s="28">
        <v>0.44357966555261102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7501</v>
      </c>
      <c r="Q18" s="18">
        <v>7201</v>
      </c>
      <c r="R18" s="19">
        <v>6153</v>
      </c>
      <c r="S18" s="76">
        <v>2.1697941284520437</v>
      </c>
      <c r="T18" s="76">
        <v>1.95253821833938</v>
      </c>
      <c r="U18" s="77">
        <v>1.4841884362110138</v>
      </c>
    </row>
    <row r="19" spans="1:21" x14ac:dyDescent="0.2">
      <c r="A19" s="17" t="s">
        <v>169</v>
      </c>
      <c r="B19" s="18">
        <v>0</v>
      </c>
      <c r="C19" s="18">
        <v>2663</v>
      </c>
      <c r="D19" s="19">
        <v>3688</v>
      </c>
      <c r="E19" s="27" t="s">
        <v>161</v>
      </c>
      <c r="F19" s="27">
        <v>0.20579550433808885</v>
      </c>
      <c r="G19" s="28">
        <v>0.26587385122022256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2663</v>
      </c>
      <c r="R19" s="19">
        <v>3688</v>
      </c>
      <c r="S19" s="76" t="s">
        <v>161</v>
      </c>
      <c r="T19" s="76">
        <v>0.72206766774583653</v>
      </c>
      <c r="U19" s="77">
        <v>0.88959644933304383</v>
      </c>
    </row>
    <row r="20" spans="1:21" x14ac:dyDescent="0.2">
      <c r="A20" s="17" t="s">
        <v>170</v>
      </c>
      <c r="B20" s="18">
        <v>29236</v>
      </c>
      <c r="C20" s="18">
        <v>36368</v>
      </c>
      <c r="D20" s="19">
        <v>38735</v>
      </c>
      <c r="E20" s="27">
        <v>2.4015587624530137</v>
      </c>
      <c r="F20" s="27">
        <v>2.8105035305173174</v>
      </c>
      <c r="G20" s="28">
        <v>2.7924684455030695</v>
      </c>
      <c r="I20" s="93">
        <v>22742</v>
      </c>
      <c r="J20" s="18">
        <v>29225</v>
      </c>
      <c r="K20" s="19">
        <v>31417</v>
      </c>
      <c r="L20" s="76">
        <v>2.6089999139587574</v>
      </c>
      <c r="M20" s="76">
        <v>3.1587730666093097</v>
      </c>
      <c r="N20" s="77">
        <v>3.2303604735572522</v>
      </c>
      <c r="P20" s="93">
        <v>6494</v>
      </c>
      <c r="Q20" s="18">
        <v>7143</v>
      </c>
      <c r="R20" s="19">
        <v>7318</v>
      </c>
      <c r="S20" s="76">
        <v>1.8785019424300191</v>
      </c>
      <c r="T20" s="76">
        <v>1.9368116224966243</v>
      </c>
      <c r="U20" s="77">
        <v>1.7652024989748414</v>
      </c>
    </row>
    <row r="21" spans="1:21" x14ac:dyDescent="0.2">
      <c r="A21" s="17" t="s">
        <v>171</v>
      </c>
      <c r="B21" s="18">
        <v>0</v>
      </c>
      <c r="C21" s="18">
        <v>536</v>
      </c>
      <c r="D21" s="19">
        <v>630</v>
      </c>
      <c r="E21" s="27" t="s">
        <v>161</v>
      </c>
      <c r="F21" s="27">
        <v>4.1421851417655135E-2</v>
      </c>
      <c r="G21" s="28">
        <v>4.5417713196513075E-2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536</v>
      </c>
      <c r="R21" s="19">
        <v>630</v>
      </c>
      <c r="S21" s="76" t="s">
        <v>161</v>
      </c>
      <c r="T21" s="76">
        <v>0.1453354374433978</v>
      </c>
      <c r="U21" s="77">
        <v>0.151964686301469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3">
        <v>0</v>
      </c>
      <c r="J22" s="18">
        <v>0</v>
      </c>
      <c r="K22" s="19">
        <v>0</v>
      </c>
      <c r="L22" s="76" t="s">
        <v>161</v>
      </c>
      <c r="M22" s="76" t="s">
        <v>161</v>
      </c>
      <c r="N22" s="77" t="s">
        <v>161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41</v>
      </c>
      <c r="D23" s="19">
        <v>259</v>
      </c>
      <c r="E23" s="27" t="s">
        <v>161</v>
      </c>
      <c r="F23" s="27">
        <v>3.1684625151564565E-3</v>
      </c>
      <c r="G23" s="28">
        <v>1.8671726536344264E-2</v>
      </c>
      <c r="I23" s="93">
        <v>0</v>
      </c>
      <c r="J23" s="18">
        <v>41</v>
      </c>
      <c r="K23" s="19">
        <v>259</v>
      </c>
      <c r="L23" s="76" t="s">
        <v>161</v>
      </c>
      <c r="M23" s="76">
        <v>4.4314694860900497E-3</v>
      </c>
      <c r="N23" s="77">
        <v>2.6630912011055427E-2</v>
      </c>
      <c r="P23" s="93">
        <v>0</v>
      </c>
      <c r="Q23" s="18">
        <v>0</v>
      </c>
      <c r="R23" s="19">
        <v>0</v>
      </c>
      <c r="S23" s="76" t="s">
        <v>161</v>
      </c>
      <c r="T23" s="76" t="s">
        <v>161</v>
      </c>
      <c r="U23" s="77" t="s">
        <v>161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0</v>
      </c>
      <c r="Q24" s="18">
        <v>0</v>
      </c>
      <c r="R24" s="19">
        <v>0</v>
      </c>
      <c r="S24" s="76" t="s">
        <v>161</v>
      </c>
      <c r="T24" s="76" t="s">
        <v>161</v>
      </c>
      <c r="U24" s="77" t="s">
        <v>161</v>
      </c>
    </row>
    <row r="25" spans="1:21" x14ac:dyDescent="0.2">
      <c r="A25" s="17" t="s">
        <v>175</v>
      </c>
      <c r="B25" s="18">
        <v>17224</v>
      </c>
      <c r="C25" s="18">
        <v>18552</v>
      </c>
      <c r="D25" s="19">
        <v>19333</v>
      </c>
      <c r="E25" s="27">
        <v>1.4148463580685013</v>
      </c>
      <c r="F25" s="27">
        <v>1.4336906483215264</v>
      </c>
      <c r="G25" s="28">
        <v>1.3937470622669639</v>
      </c>
      <c r="I25" s="93">
        <v>16380</v>
      </c>
      <c r="J25" s="18">
        <v>17625</v>
      </c>
      <c r="K25" s="19">
        <v>18405</v>
      </c>
      <c r="L25" s="76">
        <v>1.8791407347922104</v>
      </c>
      <c r="M25" s="76">
        <v>1.9049914559106615</v>
      </c>
      <c r="N25" s="77">
        <v>1.8924399056504833</v>
      </c>
      <c r="P25" s="93">
        <v>844</v>
      </c>
      <c r="Q25" s="18">
        <v>927</v>
      </c>
      <c r="R25" s="19">
        <v>928</v>
      </c>
      <c r="S25" s="76">
        <v>0.24414161370664245</v>
      </c>
      <c r="T25" s="76">
        <v>0.25135438527990628</v>
      </c>
      <c r="U25" s="77">
        <v>0.22384639505994164</v>
      </c>
    </row>
    <row r="26" spans="1:21" x14ac:dyDescent="0.2">
      <c r="A26" s="17" t="s">
        <v>176</v>
      </c>
      <c r="B26" s="18">
        <v>5526</v>
      </c>
      <c r="C26" s="18">
        <v>6149</v>
      </c>
      <c r="D26" s="19">
        <v>6698</v>
      </c>
      <c r="E26" s="27">
        <v>0.45392713508398391</v>
      </c>
      <c r="F26" s="27">
        <v>0.47519209769992804</v>
      </c>
      <c r="G26" s="28">
        <v>0.48286959204800722</v>
      </c>
      <c r="I26" s="93">
        <v>938</v>
      </c>
      <c r="J26" s="18">
        <v>1126</v>
      </c>
      <c r="K26" s="19">
        <v>1379</v>
      </c>
      <c r="L26" s="76">
        <v>0.10760891387271632</v>
      </c>
      <c r="M26" s="76">
        <v>0.12170328393505844</v>
      </c>
      <c r="N26" s="77">
        <v>0.14179161259940323</v>
      </c>
      <c r="P26" s="93">
        <v>4588</v>
      </c>
      <c r="Q26" s="18">
        <v>5023</v>
      </c>
      <c r="R26" s="19">
        <v>5319</v>
      </c>
      <c r="S26" s="76">
        <v>1.3271584403863455</v>
      </c>
      <c r="T26" s="76">
        <v>1.3619774296234837</v>
      </c>
      <c r="U26" s="77">
        <v>1.2830161372024025</v>
      </c>
    </row>
    <row r="27" spans="1:21" x14ac:dyDescent="0.2">
      <c r="A27" s="17" t="s">
        <v>177</v>
      </c>
      <c r="B27" s="18">
        <v>40660</v>
      </c>
      <c r="C27" s="18">
        <v>41772</v>
      </c>
      <c r="D27" s="19">
        <v>42091</v>
      </c>
      <c r="E27" s="27">
        <v>3.3399705596298923</v>
      </c>
      <c r="F27" s="27">
        <v>3.2281223459296462</v>
      </c>
      <c r="G27" s="28">
        <v>3.0344078827848122</v>
      </c>
      <c r="I27" s="93">
        <v>31398</v>
      </c>
      <c r="J27" s="18">
        <v>34539</v>
      </c>
      <c r="K27" s="19">
        <v>34528</v>
      </c>
      <c r="L27" s="76">
        <v>3.6020305733214788</v>
      </c>
      <c r="M27" s="76">
        <v>3.7331347458552249</v>
      </c>
      <c r="N27" s="77">
        <v>3.5502398838522078</v>
      </c>
      <c r="P27" s="93">
        <v>9262</v>
      </c>
      <c r="Q27" s="18">
        <v>7233</v>
      </c>
      <c r="R27" s="19">
        <v>7563</v>
      </c>
      <c r="S27" s="76">
        <v>2.6791938698470643</v>
      </c>
      <c r="T27" s="76">
        <v>1.961214960873314</v>
      </c>
      <c r="U27" s="77">
        <v>1.8242998769809682</v>
      </c>
    </row>
    <row r="28" spans="1:21" x14ac:dyDescent="0.2">
      <c r="A28" s="17" t="s">
        <v>178</v>
      </c>
      <c r="B28" s="18">
        <v>612</v>
      </c>
      <c r="C28" s="18">
        <v>666</v>
      </c>
      <c r="D28" s="19">
        <v>701</v>
      </c>
      <c r="E28" s="27">
        <v>5.0272060563047082E-2</v>
      </c>
      <c r="F28" s="27">
        <v>5.1468195977907319E-2</v>
      </c>
      <c r="G28" s="28">
        <v>5.0536217382151846E-2</v>
      </c>
      <c r="I28" s="93">
        <v>517</v>
      </c>
      <c r="J28" s="18">
        <v>565</v>
      </c>
      <c r="K28" s="19">
        <v>596</v>
      </c>
      <c r="L28" s="76">
        <v>5.9311096452232773E-2</v>
      </c>
      <c r="M28" s="76">
        <v>6.1067811210753123E-2</v>
      </c>
      <c r="N28" s="77">
        <v>6.1281944241656505E-2</v>
      </c>
      <c r="P28" s="93">
        <v>95</v>
      </c>
      <c r="Q28" s="18">
        <v>101</v>
      </c>
      <c r="R28" s="19">
        <v>105</v>
      </c>
      <c r="S28" s="76">
        <v>2.7480394907738188E-2</v>
      </c>
      <c r="T28" s="76">
        <v>2.7385968622729812E-2</v>
      </c>
      <c r="U28" s="77">
        <v>2.5327447716911498E-2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1220</v>
      </c>
      <c r="C32" s="18">
        <v>0</v>
      </c>
      <c r="D32" s="19">
        <v>0</v>
      </c>
      <c r="E32" s="27">
        <v>0.10021554556685855</v>
      </c>
      <c r="F32" s="27" t="s">
        <v>161</v>
      </c>
      <c r="G32" s="28" t="s">
        <v>161</v>
      </c>
      <c r="I32" s="93">
        <v>1195</v>
      </c>
      <c r="J32" s="18">
        <v>0</v>
      </c>
      <c r="K32" s="19">
        <v>0</v>
      </c>
      <c r="L32" s="76">
        <v>0.13709237961396162</v>
      </c>
      <c r="M32" s="76" t="s">
        <v>161</v>
      </c>
      <c r="N32" s="77" t="s">
        <v>161</v>
      </c>
      <c r="P32" s="93">
        <v>25</v>
      </c>
      <c r="Q32" s="18">
        <v>0</v>
      </c>
      <c r="R32" s="19">
        <v>0</v>
      </c>
      <c r="S32" s="76">
        <v>7.2316828704574185E-3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4447</v>
      </c>
      <c r="C33" s="18">
        <v>5216</v>
      </c>
      <c r="D33" s="19">
        <v>6317</v>
      </c>
      <c r="E33" s="27">
        <v>0.36529387798018031</v>
      </c>
      <c r="F33" s="27">
        <v>0.40309025558673356</v>
      </c>
      <c r="G33" s="28">
        <v>0.4554026893053541</v>
      </c>
      <c r="I33" s="93">
        <v>3683</v>
      </c>
      <c r="J33" s="18">
        <v>4397</v>
      </c>
      <c r="K33" s="19">
        <v>5572</v>
      </c>
      <c r="L33" s="76">
        <v>0.42251986118679552</v>
      </c>
      <c r="M33" s="76">
        <v>0.47524808122775486</v>
      </c>
      <c r="N33" s="77">
        <v>0.57292448542703023</v>
      </c>
      <c r="P33" s="93">
        <v>764</v>
      </c>
      <c r="Q33" s="18">
        <v>819</v>
      </c>
      <c r="R33" s="19">
        <v>745</v>
      </c>
      <c r="S33" s="76">
        <v>0.2210002285211787</v>
      </c>
      <c r="T33" s="76">
        <v>0.22207037922787837</v>
      </c>
      <c r="U33" s="77">
        <v>0.17970427189618157</v>
      </c>
    </row>
    <row r="34" spans="1:21" x14ac:dyDescent="0.2">
      <c r="A34" s="17" t="s">
        <v>184</v>
      </c>
      <c r="B34" s="18">
        <v>22</v>
      </c>
      <c r="C34" s="18">
        <v>687</v>
      </c>
      <c r="D34" s="19">
        <v>882</v>
      </c>
      <c r="E34" s="27">
        <v>1.80716557579581E-3</v>
      </c>
      <c r="F34" s="27">
        <v>5.3091067022255745E-2</v>
      </c>
      <c r="G34" s="28">
        <v>6.3584798475118304E-2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22</v>
      </c>
      <c r="Q34" s="18">
        <v>687</v>
      </c>
      <c r="R34" s="19">
        <v>882</v>
      </c>
      <c r="S34" s="76">
        <v>6.3638809260025278E-3</v>
      </c>
      <c r="T34" s="76">
        <v>0.1862788162753998</v>
      </c>
      <c r="U34" s="77">
        <v>0.21275056082205659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1217376</v>
      </c>
      <c r="C36" s="21">
        <v>1294003</v>
      </c>
      <c r="D36" s="22">
        <v>1387124</v>
      </c>
      <c r="E36" s="23">
        <v>100</v>
      </c>
      <c r="F36" s="23">
        <v>100</v>
      </c>
      <c r="G36" s="48">
        <v>100</v>
      </c>
      <c r="I36" s="94">
        <v>871675</v>
      </c>
      <c r="J36" s="21">
        <v>925201</v>
      </c>
      <c r="K36" s="22">
        <v>972554</v>
      </c>
      <c r="L36" s="80">
        <v>100</v>
      </c>
      <c r="M36" s="80">
        <v>100</v>
      </c>
      <c r="N36" s="81">
        <v>100</v>
      </c>
      <c r="P36" s="94">
        <v>345701</v>
      </c>
      <c r="Q36" s="21">
        <v>368802</v>
      </c>
      <c r="R36" s="22">
        <v>414570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114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38</v>
      </c>
      <c r="D39" s="85"/>
      <c r="E39" s="11"/>
      <c r="F39" s="9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900898</v>
      </c>
      <c r="C41" s="18">
        <v>967064</v>
      </c>
      <c r="D41" s="19">
        <v>1008838</v>
      </c>
      <c r="E41" s="27">
        <v>15.523648156741464</v>
      </c>
      <c r="F41" s="27">
        <v>16.171568484819296</v>
      </c>
      <c r="G41" s="28">
        <v>16.909491200708</v>
      </c>
      <c r="I41" s="93">
        <v>185189</v>
      </c>
      <c r="J41" s="18">
        <v>183913</v>
      </c>
      <c r="K41" s="19">
        <v>186005</v>
      </c>
      <c r="L41" s="76">
        <v>13.586528289096236</v>
      </c>
      <c r="M41" s="76">
        <v>13.213726072021572</v>
      </c>
      <c r="N41" s="77">
        <v>13.33534553030591</v>
      </c>
      <c r="P41" s="93">
        <v>715709</v>
      </c>
      <c r="Q41" s="18">
        <v>783151</v>
      </c>
      <c r="R41" s="19">
        <v>822833</v>
      </c>
      <c r="S41" s="76">
        <v>16.11827607554978</v>
      </c>
      <c r="T41" s="76">
        <v>17.068832980652733</v>
      </c>
      <c r="U41" s="77">
        <v>18.000064752132772</v>
      </c>
    </row>
    <row r="42" spans="1:21" x14ac:dyDescent="0.2">
      <c r="A42" s="17" t="s">
        <v>187</v>
      </c>
      <c r="B42" s="18">
        <v>38490</v>
      </c>
      <c r="C42" s="18">
        <v>44118</v>
      </c>
      <c r="D42" s="19">
        <v>46275</v>
      </c>
      <c r="E42" s="27">
        <v>0.66323292709383186</v>
      </c>
      <c r="F42" s="27">
        <v>0.73775598968967693</v>
      </c>
      <c r="G42" s="28">
        <v>0.77563167259040866</v>
      </c>
      <c r="I42" s="93">
        <v>36652</v>
      </c>
      <c r="J42" s="18">
        <v>42046</v>
      </c>
      <c r="K42" s="19">
        <v>43905</v>
      </c>
      <c r="L42" s="76">
        <v>2.6890011547767703</v>
      </c>
      <c r="M42" s="76">
        <v>3.0209083992116867</v>
      </c>
      <c r="N42" s="77">
        <v>3.1477021881566674</v>
      </c>
      <c r="P42" s="93">
        <v>1838</v>
      </c>
      <c r="Q42" s="18">
        <v>2072</v>
      </c>
      <c r="R42" s="19">
        <v>2370</v>
      </c>
      <c r="S42" s="76">
        <v>4.1393068169969217E-2</v>
      </c>
      <c r="T42" s="76">
        <v>4.5159390635921372E-2</v>
      </c>
      <c r="U42" s="77">
        <v>5.1845457659761666E-2</v>
      </c>
    </row>
    <row r="43" spans="1:21" x14ac:dyDescent="0.2">
      <c r="A43" s="17" t="s">
        <v>82</v>
      </c>
      <c r="B43" s="18">
        <v>1468514</v>
      </c>
      <c r="C43" s="18">
        <v>1468886</v>
      </c>
      <c r="D43" s="19">
        <v>1572052</v>
      </c>
      <c r="E43" s="27">
        <v>25.304412540874811</v>
      </c>
      <c r="F43" s="27">
        <v>24.563204240249124</v>
      </c>
      <c r="G43" s="28">
        <v>26.349720630126356</v>
      </c>
      <c r="I43" s="93">
        <v>164866</v>
      </c>
      <c r="J43" s="18">
        <v>162060</v>
      </c>
      <c r="K43" s="19">
        <v>159029</v>
      </c>
      <c r="L43" s="76">
        <v>12.095516326078439</v>
      </c>
      <c r="M43" s="76">
        <v>11.643638281316797</v>
      </c>
      <c r="N43" s="77">
        <v>11.401342245310708</v>
      </c>
      <c r="P43" s="93">
        <v>1303648</v>
      </c>
      <c r="Q43" s="18">
        <v>1306826</v>
      </c>
      <c r="R43" s="19">
        <v>1413023</v>
      </c>
      <c r="S43" s="76">
        <v>29.359080812646372</v>
      </c>
      <c r="T43" s="76">
        <v>28.482367677209741</v>
      </c>
      <c r="U43" s="77">
        <v>30.910896252645323</v>
      </c>
    </row>
    <row r="44" spans="1:21" x14ac:dyDescent="0.2">
      <c r="A44" s="17" t="s">
        <v>84</v>
      </c>
      <c r="B44" s="18">
        <v>644476</v>
      </c>
      <c r="C44" s="18">
        <v>803213</v>
      </c>
      <c r="D44" s="19">
        <v>662565</v>
      </c>
      <c r="E44" s="27">
        <v>11.105162481728355</v>
      </c>
      <c r="F44" s="27">
        <v>13.4315971201463</v>
      </c>
      <c r="G44" s="28">
        <v>11.105486745540013</v>
      </c>
      <c r="I44" s="93">
        <v>117076</v>
      </c>
      <c r="J44" s="18">
        <v>120822</v>
      </c>
      <c r="K44" s="19">
        <v>115050</v>
      </c>
      <c r="L44" s="76">
        <v>8.5893675432894554</v>
      </c>
      <c r="M44" s="76">
        <v>8.6807828238014189</v>
      </c>
      <c r="N44" s="77">
        <v>8.2483347397204092</v>
      </c>
      <c r="P44" s="93">
        <v>527400</v>
      </c>
      <c r="Q44" s="18">
        <v>682391</v>
      </c>
      <c r="R44" s="19">
        <v>547515</v>
      </c>
      <c r="S44" s="76">
        <v>11.877423369337196</v>
      </c>
      <c r="T44" s="76">
        <v>14.872761455326749</v>
      </c>
      <c r="U44" s="77">
        <v>11.977285126828866</v>
      </c>
    </row>
    <row r="45" spans="1:21" x14ac:dyDescent="0.2">
      <c r="A45" s="17" t="s">
        <v>186</v>
      </c>
      <c r="B45" s="18">
        <v>733806</v>
      </c>
      <c r="C45" s="18">
        <v>736889</v>
      </c>
      <c r="D45" s="19">
        <v>740562</v>
      </c>
      <c r="E45" s="27">
        <v>12.644434951910013</v>
      </c>
      <c r="F45" s="27">
        <v>12.322504952319605</v>
      </c>
      <c r="G45" s="28">
        <v>12.412822100851393</v>
      </c>
      <c r="I45" s="93">
        <v>733806</v>
      </c>
      <c r="J45" s="18">
        <v>736889</v>
      </c>
      <c r="K45" s="19">
        <v>740562</v>
      </c>
      <c r="L45" s="76">
        <v>53.836221253468366</v>
      </c>
      <c r="M45" s="76">
        <v>52.94377989313373</v>
      </c>
      <c r="N45" s="77">
        <v>53.093466071419606</v>
      </c>
      <c r="P45" s="93">
        <v>0</v>
      </c>
      <c r="Q45" s="18">
        <v>0</v>
      </c>
      <c r="R45" s="19">
        <v>0</v>
      </c>
      <c r="S45" s="76" t="s">
        <v>161</v>
      </c>
      <c r="T45" s="76" t="s">
        <v>161</v>
      </c>
      <c r="U45" s="77" t="s">
        <v>161</v>
      </c>
    </row>
    <row r="46" spans="1:21" x14ac:dyDescent="0.2">
      <c r="A46" s="17" t="s">
        <v>162</v>
      </c>
      <c r="B46" s="18">
        <v>10549</v>
      </c>
      <c r="C46" s="18">
        <v>10579</v>
      </c>
      <c r="D46" s="19">
        <v>10634</v>
      </c>
      <c r="E46" s="27">
        <v>0.1817730357992422</v>
      </c>
      <c r="F46" s="27">
        <v>0.17690558536033121</v>
      </c>
      <c r="G46" s="28">
        <v>0.17824024216804765</v>
      </c>
      <c r="I46" s="93">
        <v>10549</v>
      </c>
      <c r="J46" s="18">
        <v>10579</v>
      </c>
      <c r="K46" s="19">
        <v>10634</v>
      </c>
      <c r="L46" s="76">
        <v>0.77393520631180146</v>
      </c>
      <c r="M46" s="76">
        <v>0.7600768195609674</v>
      </c>
      <c r="N46" s="77">
        <v>0.76238845390862098</v>
      </c>
      <c r="P46" s="93">
        <v>0</v>
      </c>
      <c r="Q46" s="18">
        <v>0</v>
      </c>
      <c r="R46" s="19">
        <v>0</v>
      </c>
      <c r="S46" s="76" t="s">
        <v>161</v>
      </c>
      <c r="T46" s="76" t="s">
        <v>161</v>
      </c>
      <c r="U46" s="77" t="s">
        <v>161</v>
      </c>
    </row>
    <row r="47" spans="1:21" x14ac:dyDescent="0.2">
      <c r="A47" s="17" t="s">
        <v>163</v>
      </c>
      <c r="B47" s="18">
        <v>187131</v>
      </c>
      <c r="C47" s="18">
        <v>0</v>
      </c>
      <c r="D47" s="19">
        <v>0</v>
      </c>
      <c r="E47" s="27">
        <v>3.2245113244997623</v>
      </c>
      <c r="F47" s="27" t="s">
        <v>161</v>
      </c>
      <c r="G47" s="28" t="s">
        <v>161</v>
      </c>
      <c r="I47" s="93">
        <v>8684</v>
      </c>
      <c r="J47" s="18">
        <v>0</v>
      </c>
      <c r="K47" s="19">
        <v>0</v>
      </c>
      <c r="L47" s="76">
        <v>0.63710809855073314</v>
      </c>
      <c r="M47" s="76" t="s">
        <v>161</v>
      </c>
      <c r="N47" s="77" t="s">
        <v>161</v>
      </c>
      <c r="P47" s="93">
        <v>178447</v>
      </c>
      <c r="Q47" s="18">
        <v>0</v>
      </c>
      <c r="R47" s="19">
        <v>0</v>
      </c>
      <c r="S47" s="76">
        <v>4.0187534470764401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96874</v>
      </c>
      <c r="C48" s="18">
        <v>62844</v>
      </c>
      <c r="D48" s="19">
        <v>57821</v>
      </c>
      <c r="E48" s="27">
        <v>1.669265434639851</v>
      </c>
      <c r="F48" s="27">
        <v>1.0508984409097888</v>
      </c>
      <c r="G48" s="28">
        <v>0.96915826992652665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96874</v>
      </c>
      <c r="Q48" s="18">
        <v>62844</v>
      </c>
      <c r="R48" s="19">
        <v>57821</v>
      </c>
      <c r="S48" s="76">
        <v>2.1816714286711631</v>
      </c>
      <c r="T48" s="76">
        <v>1.3696895488049434</v>
      </c>
      <c r="U48" s="77">
        <v>1.2648760368544638</v>
      </c>
    </row>
    <row r="49" spans="1:21" x14ac:dyDescent="0.2">
      <c r="A49" s="17" t="s">
        <v>165</v>
      </c>
      <c r="B49" s="18">
        <v>616132</v>
      </c>
      <c r="C49" s="18">
        <v>678904</v>
      </c>
      <c r="D49" s="19">
        <v>667684</v>
      </c>
      <c r="E49" s="27">
        <v>10.616758374543435</v>
      </c>
      <c r="F49" s="27">
        <v>11.352860338734313</v>
      </c>
      <c r="G49" s="28">
        <v>11.191288118462548</v>
      </c>
      <c r="I49" s="93">
        <v>10278</v>
      </c>
      <c r="J49" s="18">
        <v>10977</v>
      </c>
      <c r="K49" s="19">
        <v>11663</v>
      </c>
      <c r="L49" s="76">
        <v>0.75405309038512613</v>
      </c>
      <c r="M49" s="76">
        <v>0.78867220420840722</v>
      </c>
      <c r="N49" s="77">
        <v>0.83616104362763266</v>
      </c>
      <c r="P49" s="93">
        <v>605854</v>
      </c>
      <c r="Q49" s="18">
        <v>667927</v>
      </c>
      <c r="R49" s="19">
        <v>656021</v>
      </c>
      <c r="S49" s="76">
        <v>13.644263287839243</v>
      </c>
      <c r="T49" s="76">
        <v>14.557517523783329</v>
      </c>
      <c r="U49" s="77">
        <v>14.350932058824688</v>
      </c>
    </row>
    <row r="50" spans="1:21" x14ac:dyDescent="0.2">
      <c r="A50" s="17" t="s">
        <v>166</v>
      </c>
      <c r="B50" s="18">
        <v>75247</v>
      </c>
      <c r="C50" s="18">
        <v>74951</v>
      </c>
      <c r="D50" s="19">
        <v>64479</v>
      </c>
      <c r="E50" s="27">
        <v>1.2966040027287495</v>
      </c>
      <c r="F50" s="27">
        <v>1.2533557546405316</v>
      </c>
      <c r="G50" s="28">
        <v>1.0807553671951802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75247</v>
      </c>
      <c r="Q50" s="18">
        <v>74951</v>
      </c>
      <c r="R50" s="19">
        <v>64479</v>
      </c>
      <c r="S50" s="76">
        <v>1.69461599596609</v>
      </c>
      <c r="T50" s="76">
        <v>1.6335624939927331</v>
      </c>
      <c r="U50" s="77">
        <v>1.4105245841534906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3">
        <v>0</v>
      </c>
      <c r="J51" s="18">
        <v>0</v>
      </c>
      <c r="K51" s="19">
        <v>0</v>
      </c>
      <c r="L51" s="76" t="s">
        <v>161</v>
      </c>
      <c r="M51" s="76" t="s">
        <v>161</v>
      </c>
      <c r="N51" s="77" t="s">
        <v>161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179357</v>
      </c>
      <c r="C52" s="18">
        <v>181670</v>
      </c>
      <c r="D52" s="19">
        <v>181274</v>
      </c>
      <c r="E52" s="27">
        <v>3.0905551599056484</v>
      </c>
      <c r="F52" s="27">
        <v>3.0379466577570065</v>
      </c>
      <c r="G52" s="28">
        <v>3.0383977486148837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179357</v>
      </c>
      <c r="Q52" s="18">
        <v>181670</v>
      </c>
      <c r="R52" s="19">
        <v>181274</v>
      </c>
      <c r="S52" s="76">
        <v>4.0392472947558042</v>
      </c>
      <c r="T52" s="76">
        <v>3.9595108575423921</v>
      </c>
      <c r="U52" s="77">
        <v>3.9654993636352898</v>
      </c>
    </row>
    <row r="53" spans="1:21" x14ac:dyDescent="0.2">
      <c r="A53" s="17" t="s">
        <v>169</v>
      </c>
      <c r="B53" s="18">
        <v>0</v>
      </c>
      <c r="C53" s="18">
        <v>7342</v>
      </c>
      <c r="D53" s="19">
        <v>8879</v>
      </c>
      <c r="E53" s="27" t="s">
        <v>161</v>
      </c>
      <c r="F53" s="27">
        <v>0.12277538592641571</v>
      </c>
      <c r="G53" s="28">
        <v>0.14882406528212291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7342</v>
      </c>
      <c r="R53" s="19">
        <v>8879</v>
      </c>
      <c r="S53" s="76" t="s">
        <v>161</v>
      </c>
      <c r="T53" s="76">
        <v>0.16001942376879089</v>
      </c>
      <c r="U53" s="77">
        <v>0.19423452259958812</v>
      </c>
    </row>
    <row r="54" spans="1:21" x14ac:dyDescent="0.2">
      <c r="A54" s="17" t="s">
        <v>170</v>
      </c>
      <c r="B54" s="18">
        <v>31116</v>
      </c>
      <c r="C54" s="18">
        <v>76549</v>
      </c>
      <c r="D54" s="19">
        <v>79664</v>
      </c>
      <c r="E54" s="27">
        <v>0.53616928447523182</v>
      </c>
      <c r="F54" s="27">
        <v>1.2800780464834098</v>
      </c>
      <c r="G54" s="28">
        <v>1.3352765330144207</v>
      </c>
      <c r="I54" s="93">
        <v>28730</v>
      </c>
      <c r="J54" s="18">
        <v>56232</v>
      </c>
      <c r="K54" s="19">
        <v>57648</v>
      </c>
      <c r="L54" s="76">
        <v>2.1077977511932939</v>
      </c>
      <c r="M54" s="76">
        <v>4.0401398731025919</v>
      </c>
      <c r="N54" s="77">
        <v>4.1329856677566461</v>
      </c>
      <c r="P54" s="93">
        <v>2386</v>
      </c>
      <c r="Q54" s="18">
        <v>20317</v>
      </c>
      <c r="R54" s="19">
        <v>22016</v>
      </c>
      <c r="S54" s="76">
        <v>5.3734418201059057E-2</v>
      </c>
      <c r="T54" s="76">
        <v>0.44281049206081785</v>
      </c>
      <c r="U54" s="77">
        <v>0.48161586322249489</v>
      </c>
    </row>
    <row r="55" spans="1:21" x14ac:dyDescent="0.2">
      <c r="A55" s="17" t="s">
        <v>171</v>
      </c>
      <c r="B55" s="18">
        <v>0</v>
      </c>
      <c r="C55" s="18">
        <v>4192</v>
      </c>
      <c r="D55" s="19">
        <v>4202</v>
      </c>
      <c r="E55" s="27" t="s">
        <v>161</v>
      </c>
      <c r="F55" s="27">
        <v>7.0100029665422864E-2</v>
      </c>
      <c r="G55" s="28">
        <v>7.0431210982709824E-2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4192</v>
      </c>
      <c r="R55" s="19">
        <v>4202</v>
      </c>
      <c r="S55" s="76" t="s">
        <v>161</v>
      </c>
      <c r="T55" s="76">
        <v>9.1364944761477995E-2</v>
      </c>
      <c r="U55" s="77">
        <v>9.1921777673552127E-2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3">
        <v>0</v>
      </c>
      <c r="J56" s="18">
        <v>0</v>
      </c>
      <c r="K56" s="19">
        <v>0</v>
      </c>
      <c r="L56" s="76" t="s">
        <v>161</v>
      </c>
      <c r="M56" s="76" t="s">
        <v>161</v>
      </c>
      <c r="N56" s="77" t="s">
        <v>161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154</v>
      </c>
      <c r="D57" s="19">
        <v>730</v>
      </c>
      <c r="E57" s="27" t="s">
        <v>161</v>
      </c>
      <c r="F57" s="27">
        <v>2.575239639426317E-3</v>
      </c>
      <c r="G57" s="28">
        <v>1.2235788676196614E-2</v>
      </c>
      <c r="I57" s="93">
        <v>0</v>
      </c>
      <c r="J57" s="18">
        <v>154</v>
      </c>
      <c r="K57" s="19">
        <v>730</v>
      </c>
      <c r="L57" s="76" t="s">
        <v>161</v>
      </c>
      <c r="M57" s="76">
        <v>1.1064545818356081E-2</v>
      </c>
      <c r="N57" s="77">
        <v>5.2336239547986954E-2</v>
      </c>
      <c r="P57" s="93">
        <v>0</v>
      </c>
      <c r="Q57" s="18">
        <v>0</v>
      </c>
      <c r="R57" s="19">
        <v>0</v>
      </c>
      <c r="S57" s="76" t="s">
        <v>161</v>
      </c>
      <c r="T57" s="76" t="s">
        <v>161</v>
      </c>
      <c r="U57" s="77" t="s">
        <v>161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0</v>
      </c>
      <c r="Q58" s="18">
        <v>0</v>
      </c>
      <c r="R58" s="19">
        <v>0</v>
      </c>
      <c r="S58" s="76" t="s">
        <v>161</v>
      </c>
      <c r="T58" s="76" t="s">
        <v>161</v>
      </c>
      <c r="U58" s="77" t="s">
        <v>161</v>
      </c>
    </row>
    <row r="59" spans="1:21" x14ac:dyDescent="0.2">
      <c r="A59" s="17" t="s">
        <v>175</v>
      </c>
      <c r="B59" s="18">
        <v>39364</v>
      </c>
      <c r="C59" s="18">
        <v>50031</v>
      </c>
      <c r="D59" s="19">
        <v>56585</v>
      </c>
      <c r="E59" s="27">
        <v>0.67829308761032991</v>
      </c>
      <c r="F59" s="27">
        <v>0.83663515844245495</v>
      </c>
      <c r="G59" s="28">
        <v>0.94844123594874719</v>
      </c>
      <c r="I59" s="93">
        <v>25119</v>
      </c>
      <c r="J59" s="18">
        <v>27455</v>
      </c>
      <c r="K59" s="19">
        <v>28868</v>
      </c>
      <c r="L59" s="76">
        <v>1.8428740589009518</v>
      </c>
      <c r="M59" s="76">
        <v>1.972578606772508</v>
      </c>
      <c r="N59" s="77">
        <v>2.0696473469469692</v>
      </c>
      <c r="P59" s="93">
        <v>14245</v>
      </c>
      <c r="Q59" s="18">
        <v>22576</v>
      </c>
      <c r="R59" s="19">
        <v>27717</v>
      </c>
      <c r="S59" s="76">
        <v>0.32080753867312922</v>
      </c>
      <c r="T59" s="76">
        <v>0.49204556129177651</v>
      </c>
      <c r="U59" s="77">
        <v>0.60632934597283294</v>
      </c>
    </row>
    <row r="60" spans="1:21" x14ac:dyDescent="0.2">
      <c r="A60" s="17" t="s">
        <v>176</v>
      </c>
      <c r="B60" s="18">
        <v>709899</v>
      </c>
      <c r="C60" s="18">
        <v>735904</v>
      </c>
      <c r="D60" s="19">
        <v>730545</v>
      </c>
      <c r="E60" s="27">
        <v>12.232486144738481</v>
      </c>
      <c r="F60" s="27">
        <v>12.306033452028469</v>
      </c>
      <c r="G60" s="28">
        <v>12.244923614317884</v>
      </c>
      <c r="I60" s="93">
        <v>1429</v>
      </c>
      <c r="J60" s="18">
        <v>1839</v>
      </c>
      <c r="K60" s="19">
        <v>2152</v>
      </c>
      <c r="L60" s="76">
        <v>0.10483964449896334</v>
      </c>
      <c r="M60" s="76">
        <v>0.13212792051920022</v>
      </c>
      <c r="N60" s="77">
        <v>0.15428436644831223</v>
      </c>
      <c r="P60" s="93">
        <v>708470</v>
      </c>
      <c r="Q60" s="18">
        <v>734065</v>
      </c>
      <c r="R60" s="19">
        <v>728393</v>
      </c>
      <c r="S60" s="76">
        <v>15.955248643296024</v>
      </c>
      <c r="T60" s="76">
        <v>15.999000042064491</v>
      </c>
      <c r="U60" s="77">
        <v>15.934121705133663</v>
      </c>
    </row>
    <row r="61" spans="1:21" x14ac:dyDescent="0.2">
      <c r="A61" s="17" t="s">
        <v>177</v>
      </c>
      <c r="B61" s="18">
        <v>64978</v>
      </c>
      <c r="C61" s="18">
        <v>56929</v>
      </c>
      <c r="D61" s="19">
        <v>51288</v>
      </c>
      <c r="E61" s="27">
        <v>1.119655732312367</v>
      </c>
      <c r="F61" s="27">
        <v>0.95198582748636884</v>
      </c>
      <c r="G61" s="28">
        <v>0.85965634195174234</v>
      </c>
      <c r="I61" s="93">
        <v>35275</v>
      </c>
      <c r="J61" s="18">
        <v>33734</v>
      </c>
      <c r="K61" s="19">
        <v>31512</v>
      </c>
      <c r="L61" s="76">
        <v>2.5879765288320029</v>
      </c>
      <c r="M61" s="76">
        <v>2.4237103158209354</v>
      </c>
      <c r="N61" s="77">
        <v>2.2592049049810479</v>
      </c>
      <c r="P61" s="93">
        <v>29703</v>
      </c>
      <c r="Q61" s="18">
        <v>23195</v>
      </c>
      <c r="R61" s="19">
        <v>19776</v>
      </c>
      <c r="S61" s="76">
        <v>0.66893270068149924</v>
      </c>
      <c r="T61" s="76">
        <v>0.50553671129353106</v>
      </c>
      <c r="U61" s="77">
        <v>0.43261424923183406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3">
        <v>0</v>
      </c>
      <c r="J63" s="18">
        <v>0</v>
      </c>
      <c r="K63" s="19">
        <v>0</v>
      </c>
      <c r="L63" s="76" t="s">
        <v>161</v>
      </c>
      <c r="M63" s="76" t="s">
        <v>161</v>
      </c>
      <c r="N63" s="77" t="s">
        <v>161</v>
      </c>
      <c r="P63" s="93">
        <v>0</v>
      </c>
      <c r="Q63" s="18">
        <v>0</v>
      </c>
      <c r="R63" s="19">
        <v>0</v>
      </c>
      <c r="S63" s="76" t="s">
        <v>161</v>
      </c>
      <c r="T63" s="76" t="s">
        <v>161</v>
      </c>
      <c r="U63" s="77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1343</v>
      </c>
      <c r="C66" s="18">
        <v>0</v>
      </c>
      <c r="D66" s="19">
        <v>0</v>
      </c>
      <c r="E66" s="27">
        <v>2.3141642532788158E-2</v>
      </c>
      <c r="F66" s="27" t="s">
        <v>161</v>
      </c>
      <c r="G66" s="28" t="s">
        <v>161</v>
      </c>
      <c r="I66" s="93">
        <v>1308</v>
      </c>
      <c r="J66" s="18">
        <v>0</v>
      </c>
      <c r="K66" s="19">
        <v>0</v>
      </c>
      <c r="L66" s="76">
        <v>9.5962389786314939E-2</v>
      </c>
      <c r="M66" s="76" t="s">
        <v>161</v>
      </c>
      <c r="N66" s="77" t="s">
        <v>161</v>
      </c>
      <c r="P66" s="93">
        <v>35</v>
      </c>
      <c r="Q66" s="18">
        <v>0</v>
      </c>
      <c r="R66" s="19">
        <v>0</v>
      </c>
      <c r="S66" s="76">
        <v>7.8822491074478918E-4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5156</v>
      </c>
      <c r="C67" s="18">
        <v>6298</v>
      </c>
      <c r="D67" s="19">
        <v>8157</v>
      </c>
      <c r="E67" s="27">
        <v>8.8844608264375083E-2</v>
      </c>
      <c r="F67" s="27">
        <v>0.10531726785134379</v>
      </c>
      <c r="G67" s="28">
        <v>0.13672236744073393</v>
      </c>
      <c r="I67" s="93">
        <v>4073</v>
      </c>
      <c r="J67" s="18">
        <v>5133</v>
      </c>
      <c r="K67" s="19">
        <v>7069</v>
      </c>
      <c r="L67" s="76">
        <v>0.2988186648315449</v>
      </c>
      <c r="M67" s="76">
        <v>0.36879424471182964</v>
      </c>
      <c r="N67" s="77">
        <v>0.50680120186947919</v>
      </c>
      <c r="P67" s="93">
        <v>1083</v>
      </c>
      <c r="Q67" s="18">
        <v>1165</v>
      </c>
      <c r="R67" s="19">
        <v>1088</v>
      </c>
      <c r="S67" s="76">
        <v>2.4389930809617336E-2</v>
      </c>
      <c r="T67" s="76">
        <v>2.5391259696355407E-2</v>
      </c>
      <c r="U67" s="77">
        <v>2.3800783938320969E-2</v>
      </c>
    </row>
    <row r="68" spans="1:21" x14ac:dyDescent="0.2">
      <c r="A68" s="17" t="s">
        <v>184</v>
      </c>
      <c r="B68" s="18">
        <v>61</v>
      </c>
      <c r="C68" s="18">
        <v>13509</v>
      </c>
      <c r="D68" s="19">
        <v>13871</v>
      </c>
      <c r="E68" s="27">
        <v>1.0511096012658806E-3</v>
      </c>
      <c r="F68" s="27">
        <v>0.22590202785071503</v>
      </c>
      <c r="G68" s="28">
        <v>0.23249674620208663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61</v>
      </c>
      <c r="Q68" s="18">
        <v>13509</v>
      </c>
      <c r="R68" s="19">
        <v>13871</v>
      </c>
      <c r="S68" s="76">
        <v>1.3737634158694897E-3</v>
      </c>
      <c r="T68" s="76">
        <v>0.29442963711421904</v>
      </c>
      <c r="U68" s="77">
        <v>0.30343811949306082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5803391</v>
      </c>
      <c r="C70" s="21">
        <v>5980026</v>
      </c>
      <c r="D70" s="22">
        <v>5966105</v>
      </c>
      <c r="E70" s="23">
        <v>100</v>
      </c>
      <c r="F70" s="23">
        <v>100</v>
      </c>
      <c r="G70" s="48">
        <v>100</v>
      </c>
      <c r="I70" s="94">
        <v>1363034</v>
      </c>
      <c r="J70" s="21">
        <v>1391833</v>
      </c>
      <c r="K70" s="22">
        <v>1394827</v>
      </c>
      <c r="L70" s="80">
        <v>100</v>
      </c>
      <c r="M70" s="80">
        <v>100</v>
      </c>
      <c r="N70" s="81">
        <v>100</v>
      </c>
      <c r="P70" s="94">
        <v>4440357</v>
      </c>
      <c r="Q70" s="21">
        <v>4588193</v>
      </c>
      <c r="R70" s="22">
        <v>4571278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61" t="s">
        <v>158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12</v>
      </c>
    </row>
    <row r="73" spans="1:21" ht="12.75" customHeight="1" x14ac:dyDescent="0.2">
      <c r="A73" s="63" t="s">
        <v>159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2"/>
    <row r="75" spans="1:21" ht="12.75" customHeight="1" x14ac:dyDescent="0.2"/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</row>
    <row r="7" spans="1:7" x14ac:dyDescent="0.2">
      <c r="A7" s="17" t="s">
        <v>81</v>
      </c>
      <c r="B7" s="18">
        <v>374181</v>
      </c>
      <c r="C7" s="18">
        <v>386770</v>
      </c>
      <c r="D7" s="19">
        <v>402385</v>
      </c>
      <c r="E7" s="27">
        <v>16.178512270913476</v>
      </c>
      <c r="F7" s="27">
        <v>15.218585427428316</v>
      </c>
      <c r="G7" s="28">
        <v>14.980748424989594</v>
      </c>
    </row>
    <row r="8" spans="1:7" x14ac:dyDescent="0.2">
      <c r="A8" s="17" t="s">
        <v>187</v>
      </c>
      <c r="B8" s="18">
        <v>52650</v>
      </c>
      <c r="C8" s="18">
        <v>68058</v>
      </c>
      <c r="D8" s="19">
        <v>104536</v>
      </c>
      <c r="E8" s="27">
        <v>2.2764348565629855</v>
      </c>
      <c r="F8" s="27">
        <v>2.6779390516842474</v>
      </c>
      <c r="G8" s="28">
        <v>3.8918635569285938</v>
      </c>
    </row>
    <row r="9" spans="1:7" x14ac:dyDescent="0.2">
      <c r="A9" s="17" t="s">
        <v>82</v>
      </c>
      <c r="B9" s="18">
        <v>611466</v>
      </c>
      <c r="C9" s="18">
        <v>663680</v>
      </c>
      <c r="D9" s="19">
        <v>712348</v>
      </c>
      <c r="E9" s="27">
        <v>26.438034491987512</v>
      </c>
      <c r="F9" s="27">
        <v>26.114411087922086</v>
      </c>
      <c r="G9" s="28">
        <v>26.520636154539776</v>
      </c>
    </row>
    <row r="10" spans="1:7" x14ac:dyDescent="0.2">
      <c r="A10" s="17" t="s">
        <v>84</v>
      </c>
      <c r="B10" s="18">
        <v>267337</v>
      </c>
      <c r="C10" s="18">
        <v>328611</v>
      </c>
      <c r="D10" s="19">
        <v>319802</v>
      </c>
      <c r="E10" s="27">
        <v>11.558884430180035</v>
      </c>
      <c r="F10" s="27">
        <v>12.930151190352525</v>
      </c>
      <c r="G10" s="28">
        <v>11.906192596166662</v>
      </c>
    </row>
    <row r="11" spans="1:7" x14ac:dyDescent="0.2">
      <c r="A11" s="17" t="s">
        <v>186</v>
      </c>
      <c r="B11" s="18">
        <v>107989</v>
      </c>
      <c r="C11" s="18">
        <v>115724</v>
      </c>
      <c r="D11" s="19">
        <v>120709</v>
      </c>
      <c r="E11" s="27">
        <v>4.6691343537584089</v>
      </c>
      <c r="F11" s="27">
        <v>4.5534958244013612</v>
      </c>
      <c r="G11" s="28">
        <v>4.4939825332258136</v>
      </c>
    </row>
    <row r="12" spans="1:7" x14ac:dyDescent="0.2">
      <c r="A12" s="17" t="s">
        <v>162</v>
      </c>
      <c r="B12" s="18">
        <v>5</v>
      </c>
      <c r="C12" s="18">
        <v>5</v>
      </c>
      <c r="D12" s="19">
        <v>0</v>
      </c>
      <c r="E12" s="27">
        <v>2.1618564639724457E-4</v>
      </c>
      <c r="F12" s="27">
        <v>1.9673947601194918E-4</v>
      </c>
      <c r="G12" s="28" t="s">
        <v>161</v>
      </c>
    </row>
    <row r="13" spans="1:7" x14ac:dyDescent="0.2">
      <c r="A13" s="17" t="s">
        <v>163</v>
      </c>
      <c r="B13" s="18">
        <v>68710</v>
      </c>
      <c r="C13" s="18">
        <v>0</v>
      </c>
      <c r="D13" s="19">
        <v>0</v>
      </c>
      <c r="E13" s="27">
        <v>2.9708231527909352</v>
      </c>
      <c r="F13" s="27" t="s">
        <v>161</v>
      </c>
      <c r="G13" s="28" t="s">
        <v>161</v>
      </c>
    </row>
    <row r="14" spans="1:7" x14ac:dyDescent="0.2">
      <c r="A14" s="17" t="s">
        <v>164</v>
      </c>
      <c r="B14" s="18">
        <v>147959</v>
      </c>
      <c r="C14" s="18">
        <v>142608</v>
      </c>
      <c r="D14" s="19">
        <v>140764</v>
      </c>
      <c r="E14" s="27">
        <v>6.3973224110579823</v>
      </c>
      <c r="F14" s="27">
        <v>5.6113246390224099</v>
      </c>
      <c r="G14" s="28">
        <v>5.2406279341805364</v>
      </c>
    </row>
    <row r="15" spans="1:7" x14ac:dyDescent="0.2">
      <c r="A15" s="17" t="s">
        <v>165</v>
      </c>
      <c r="B15" s="18">
        <v>148669</v>
      </c>
      <c r="C15" s="18">
        <v>198210</v>
      </c>
      <c r="D15" s="19">
        <v>214166</v>
      </c>
      <c r="E15" s="27">
        <v>6.4280207728463914</v>
      </c>
      <c r="F15" s="27">
        <v>7.7991463080656889</v>
      </c>
      <c r="G15" s="28">
        <v>7.9733761625963231</v>
      </c>
    </row>
    <row r="16" spans="1:7" x14ac:dyDescent="0.2">
      <c r="A16" s="17" t="s">
        <v>166</v>
      </c>
      <c r="B16" s="18">
        <v>240180</v>
      </c>
      <c r="C16" s="18">
        <v>265374</v>
      </c>
      <c r="D16" s="19">
        <v>271918</v>
      </c>
      <c r="E16" s="27">
        <v>10.384693710338041</v>
      </c>
      <c r="F16" s="27">
        <v>10.441908341438999</v>
      </c>
      <c r="G16" s="28">
        <v>10.123476646063647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</row>
    <row r="18" spans="1:7" x14ac:dyDescent="0.2">
      <c r="A18" s="17" t="s">
        <v>168</v>
      </c>
      <c r="B18" s="18">
        <v>45392</v>
      </c>
      <c r="C18" s="18">
        <v>40049</v>
      </c>
      <c r="D18" s="19">
        <v>37362</v>
      </c>
      <c r="E18" s="27">
        <v>1.9626197722527452</v>
      </c>
      <c r="F18" s="27">
        <v>1.5758438549605105</v>
      </c>
      <c r="G18" s="28">
        <v>1.3909830700807964</v>
      </c>
    </row>
    <row r="19" spans="1:7" x14ac:dyDescent="0.2">
      <c r="A19" s="17" t="s">
        <v>169</v>
      </c>
      <c r="B19" s="18">
        <v>0</v>
      </c>
      <c r="C19" s="18">
        <v>58989</v>
      </c>
      <c r="D19" s="19">
        <v>72291</v>
      </c>
      <c r="E19" s="27" t="s">
        <v>161</v>
      </c>
      <c r="F19" s="27">
        <v>2.3210929900937738</v>
      </c>
      <c r="G19" s="28">
        <v>2.6913858230076237</v>
      </c>
    </row>
    <row r="20" spans="1:7" x14ac:dyDescent="0.2">
      <c r="A20" s="17" t="s">
        <v>170</v>
      </c>
      <c r="B20" s="18">
        <v>74878</v>
      </c>
      <c r="C20" s="18">
        <v>88245</v>
      </c>
      <c r="D20" s="19">
        <v>95030</v>
      </c>
      <c r="E20" s="27">
        <v>3.2375097661865762</v>
      </c>
      <c r="F20" s="27">
        <v>3.472255012134891</v>
      </c>
      <c r="G20" s="28">
        <v>3.537956242968205</v>
      </c>
    </row>
    <row r="21" spans="1:7" x14ac:dyDescent="0.2">
      <c r="A21" s="17" t="s">
        <v>171</v>
      </c>
      <c r="B21" s="18">
        <v>0</v>
      </c>
      <c r="C21" s="18">
        <v>374</v>
      </c>
      <c r="D21" s="19">
        <v>399</v>
      </c>
      <c r="E21" s="27" t="s">
        <v>161</v>
      </c>
      <c r="F21" s="27">
        <v>1.4716112805693798E-2</v>
      </c>
      <c r="G21" s="28">
        <v>1.4854725254596588E-2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</row>
    <row r="24" spans="1:7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</row>
    <row r="25" spans="1:7" x14ac:dyDescent="0.2">
      <c r="A25" s="17" t="s">
        <v>175</v>
      </c>
      <c r="B25" s="18">
        <v>56002</v>
      </c>
      <c r="C25" s="18">
        <v>62335</v>
      </c>
      <c r="D25" s="19">
        <v>62162</v>
      </c>
      <c r="E25" s="27">
        <v>2.4213657139076981</v>
      </c>
      <c r="F25" s="27">
        <v>2.4527510474409704</v>
      </c>
      <c r="G25" s="28">
        <v>2.314284288912865</v>
      </c>
    </row>
    <row r="26" spans="1:7" x14ac:dyDescent="0.2">
      <c r="A26" s="17" t="s">
        <v>176</v>
      </c>
      <c r="B26" s="18">
        <v>42407</v>
      </c>
      <c r="C26" s="18">
        <v>48494</v>
      </c>
      <c r="D26" s="19">
        <v>55937</v>
      </c>
      <c r="E26" s="27">
        <v>1.8335569413535902</v>
      </c>
      <c r="F26" s="27">
        <v>1.9081368299446926</v>
      </c>
      <c r="G26" s="28">
        <v>2.0825282370084444</v>
      </c>
    </row>
    <row r="27" spans="1:7" x14ac:dyDescent="0.2">
      <c r="A27" s="17" t="s">
        <v>177</v>
      </c>
      <c r="B27" s="18">
        <v>61457</v>
      </c>
      <c r="C27" s="18">
        <v>56341</v>
      </c>
      <c r="D27" s="19">
        <v>53968</v>
      </c>
      <c r="E27" s="27">
        <v>2.6572242541270921</v>
      </c>
      <c r="F27" s="27">
        <v>2.2168997635978456</v>
      </c>
      <c r="G27" s="28">
        <v>2.0092225878197212</v>
      </c>
    </row>
    <row r="28" spans="1:7" x14ac:dyDescent="0.2">
      <c r="A28" s="17" t="s">
        <v>178</v>
      </c>
      <c r="B28" s="18">
        <v>3647</v>
      </c>
      <c r="C28" s="18">
        <v>4222</v>
      </c>
      <c r="D28" s="19">
        <v>4153</v>
      </c>
      <c r="E28" s="27">
        <v>0.15768581048215019</v>
      </c>
      <c r="F28" s="27">
        <v>0.16612681354448988</v>
      </c>
      <c r="G28" s="28">
        <v>0.15461572426651538</v>
      </c>
    </row>
    <row r="29" spans="1:7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</row>
    <row r="30" spans="1:7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</row>
    <row r="31" spans="1:7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</row>
    <row r="32" spans="1:7" x14ac:dyDescent="0.2">
      <c r="A32" s="17" t="s">
        <v>182</v>
      </c>
      <c r="B32" s="18">
        <v>6659</v>
      </c>
      <c r="C32" s="18">
        <v>0</v>
      </c>
      <c r="D32" s="19">
        <v>0</v>
      </c>
      <c r="E32" s="27">
        <v>0.28791604387185032</v>
      </c>
      <c r="F32" s="27" t="s">
        <v>161</v>
      </c>
      <c r="G32" s="28" t="s">
        <v>161</v>
      </c>
    </row>
    <row r="33" spans="1:7" x14ac:dyDescent="0.2">
      <c r="A33" s="17" t="s">
        <v>183</v>
      </c>
      <c r="B33" s="18">
        <v>2400</v>
      </c>
      <c r="C33" s="18">
        <v>2422</v>
      </c>
      <c r="D33" s="19">
        <v>2446</v>
      </c>
      <c r="E33" s="27">
        <v>0.10376911027067739</v>
      </c>
      <c r="F33" s="27">
        <v>9.5300602180188182E-2</v>
      </c>
      <c r="G33" s="28">
        <v>9.1064305696098385E-2</v>
      </c>
    </row>
    <row r="34" spans="1:7" x14ac:dyDescent="0.2">
      <c r="A34" s="17" t="s">
        <v>184</v>
      </c>
      <c r="B34" s="18">
        <v>839</v>
      </c>
      <c r="C34" s="18">
        <v>10921</v>
      </c>
      <c r="D34" s="19">
        <v>15638</v>
      </c>
      <c r="E34" s="27">
        <v>3.6275951465457638E-2</v>
      </c>
      <c r="F34" s="27">
        <v>0.42971836350529935</v>
      </c>
      <c r="G34" s="28">
        <v>0.58220098629418904</v>
      </c>
    </row>
    <row r="35" spans="1:7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</row>
    <row r="36" spans="1:7" ht="13.5" thickBot="1" x14ac:dyDescent="0.25">
      <c r="A36" s="20" t="s">
        <v>4</v>
      </c>
      <c r="B36" s="21">
        <v>2312827</v>
      </c>
      <c r="C36" s="21">
        <v>2541432</v>
      </c>
      <c r="D36" s="22">
        <v>2686014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116</v>
      </c>
      <c r="B38" s="6"/>
      <c r="C38" s="6"/>
      <c r="D38" s="6"/>
      <c r="E38" s="6"/>
      <c r="F38" s="6"/>
    </row>
    <row r="39" spans="1:7" x14ac:dyDescent="0.2">
      <c r="A39" s="7"/>
      <c r="B39" s="84"/>
      <c r="C39" s="83" t="s">
        <v>31</v>
      </c>
      <c r="D39" s="85"/>
      <c r="E39" s="11"/>
      <c r="F39" s="9" t="s">
        <v>2</v>
      </c>
      <c r="G39" s="12"/>
    </row>
    <row r="40" spans="1:7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</row>
    <row r="41" spans="1:7" x14ac:dyDescent="0.2">
      <c r="A41" s="17" t="s">
        <v>81</v>
      </c>
      <c r="B41" s="18">
        <v>153003</v>
      </c>
      <c r="C41" s="18">
        <v>165396</v>
      </c>
      <c r="D41" s="19">
        <v>187588</v>
      </c>
      <c r="E41" s="27">
        <v>7.5432322264226848</v>
      </c>
      <c r="F41" s="27">
        <v>7.6895289236026363</v>
      </c>
      <c r="G41" s="28">
        <v>8.4568086849227004</v>
      </c>
    </row>
    <row r="42" spans="1:7" x14ac:dyDescent="0.2">
      <c r="A42" s="17" t="s">
        <v>187</v>
      </c>
      <c r="B42" s="18">
        <v>57786</v>
      </c>
      <c r="C42" s="18">
        <v>61098</v>
      </c>
      <c r="D42" s="19">
        <v>80297</v>
      </c>
      <c r="E42" s="27">
        <v>2.8489194161948541</v>
      </c>
      <c r="F42" s="27">
        <v>2.8405453467694133</v>
      </c>
      <c r="G42" s="28">
        <v>3.6199350010301194</v>
      </c>
    </row>
    <row r="43" spans="1:7" x14ac:dyDescent="0.2">
      <c r="A43" s="17" t="s">
        <v>82</v>
      </c>
      <c r="B43" s="18">
        <v>437406</v>
      </c>
      <c r="C43" s="18">
        <v>476394</v>
      </c>
      <c r="D43" s="19">
        <v>509412</v>
      </c>
      <c r="E43" s="27">
        <v>21.564642753610329</v>
      </c>
      <c r="F43" s="27">
        <v>22.148331531782837</v>
      </c>
      <c r="G43" s="28">
        <v>22.965220727359121</v>
      </c>
    </row>
    <row r="44" spans="1:7" x14ac:dyDescent="0.2">
      <c r="A44" s="17" t="s">
        <v>84</v>
      </c>
      <c r="B44" s="18">
        <v>156690</v>
      </c>
      <c r="C44" s="18">
        <v>224065</v>
      </c>
      <c r="D44" s="19">
        <v>215156</v>
      </c>
      <c r="E44" s="27">
        <v>7.725005768240953</v>
      </c>
      <c r="F44" s="27">
        <v>10.417146111556656</v>
      </c>
      <c r="G44" s="28">
        <v>9.699624333183511</v>
      </c>
    </row>
    <row r="45" spans="1:7" x14ac:dyDescent="0.2">
      <c r="A45" s="17" t="s">
        <v>186</v>
      </c>
      <c r="B45" s="18">
        <v>52755</v>
      </c>
      <c r="C45" s="18">
        <v>55054</v>
      </c>
      <c r="D45" s="19">
        <v>58518</v>
      </c>
      <c r="E45" s="27">
        <v>2.6008850552272094</v>
      </c>
      <c r="F45" s="27">
        <v>2.5595499610632633</v>
      </c>
      <c r="G45" s="28">
        <v>2.6380980159941285</v>
      </c>
    </row>
    <row r="46" spans="1:7" x14ac:dyDescent="0.2">
      <c r="A46" s="17" t="s">
        <v>162</v>
      </c>
      <c r="B46" s="18">
        <v>2</v>
      </c>
      <c r="C46" s="18">
        <v>2</v>
      </c>
      <c r="D46" s="19">
        <v>0</v>
      </c>
      <c r="E46" s="27">
        <v>9.8602409448477282E-5</v>
      </c>
      <c r="F46" s="27">
        <v>9.2983251391843039E-5</v>
      </c>
      <c r="G46" s="28" t="s">
        <v>161</v>
      </c>
    </row>
    <row r="47" spans="1:7" x14ac:dyDescent="0.2">
      <c r="A47" s="17" t="s">
        <v>163</v>
      </c>
      <c r="B47" s="18">
        <v>65817</v>
      </c>
      <c r="C47" s="18">
        <v>0</v>
      </c>
      <c r="D47" s="19">
        <v>0</v>
      </c>
      <c r="E47" s="27">
        <v>3.2448573913352146</v>
      </c>
      <c r="F47" s="27" t="s">
        <v>161</v>
      </c>
      <c r="G47" s="28" t="s">
        <v>161</v>
      </c>
    </row>
    <row r="48" spans="1:7" x14ac:dyDescent="0.2">
      <c r="A48" s="17" t="s">
        <v>164</v>
      </c>
      <c r="B48" s="18">
        <v>134378</v>
      </c>
      <c r="C48" s="18">
        <v>126061</v>
      </c>
      <c r="D48" s="19">
        <v>107525</v>
      </c>
      <c r="E48" s="27">
        <v>6.6249972884337405</v>
      </c>
      <c r="F48" s="27">
        <v>5.8607808268535626</v>
      </c>
      <c r="G48" s="28">
        <v>4.847422830065427</v>
      </c>
    </row>
    <row r="49" spans="1:7" x14ac:dyDescent="0.2">
      <c r="A49" s="17" t="s">
        <v>165</v>
      </c>
      <c r="B49" s="18">
        <v>390505</v>
      </c>
      <c r="C49" s="18">
        <v>430131</v>
      </c>
      <c r="D49" s="19">
        <v>430575</v>
      </c>
      <c r="E49" s="27">
        <v>19.252366950838812</v>
      </c>
      <c r="F49" s="27">
        <v>19.99748945221242</v>
      </c>
      <c r="G49" s="28">
        <v>19.411105185356163</v>
      </c>
    </row>
    <row r="50" spans="1:7" x14ac:dyDescent="0.2">
      <c r="A50" s="17" t="s">
        <v>166</v>
      </c>
      <c r="B50" s="18">
        <v>361046</v>
      </c>
      <c r="C50" s="18">
        <v>342239</v>
      </c>
      <c r="D50" s="19">
        <v>323999</v>
      </c>
      <c r="E50" s="27">
        <v>17.800002760867464</v>
      </c>
      <c r="F50" s="27">
        <v>15.911247486546486</v>
      </c>
      <c r="G50" s="28">
        <v>14.606465003658389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168</v>
      </c>
      <c r="B52" s="18">
        <v>45395</v>
      </c>
      <c r="C52" s="18">
        <v>47217</v>
      </c>
      <c r="D52" s="19">
        <v>46703</v>
      </c>
      <c r="E52" s="27">
        <v>2.2380281884568132</v>
      </c>
      <c r="F52" s="27">
        <v>2.1951950904843267</v>
      </c>
      <c r="G52" s="28">
        <v>2.1054562979078879</v>
      </c>
    </row>
    <row r="53" spans="1:7" x14ac:dyDescent="0.2">
      <c r="A53" s="17" t="s">
        <v>169</v>
      </c>
      <c r="B53" s="18">
        <v>0</v>
      </c>
      <c r="C53" s="18">
        <v>38220</v>
      </c>
      <c r="D53" s="19">
        <v>44731</v>
      </c>
      <c r="E53" s="27" t="s">
        <v>161</v>
      </c>
      <c r="F53" s="27">
        <v>1.7769099340981205</v>
      </c>
      <c r="G53" s="28">
        <v>2.0165549463999688</v>
      </c>
    </row>
    <row r="54" spans="1:7" x14ac:dyDescent="0.2">
      <c r="A54" s="17" t="s">
        <v>170</v>
      </c>
      <c r="B54" s="18">
        <v>26384</v>
      </c>
      <c r="C54" s="18">
        <v>35916</v>
      </c>
      <c r="D54" s="19">
        <v>40472</v>
      </c>
      <c r="E54" s="27">
        <v>1.3007629854443123</v>
      </c>
      <c r="F54" s="27">
        <v>1.6697932284947175</v>
      </c>
      <c r="G54" s="28">
        <v>1.8245514696899137</v>
      </c>
    </row>
    <row r="55" spans="1:7" x14ac:dyDescent="0.2">
      <c r="A55" s="17" t="s">
        <v>171</v>
      </c>
      <c r="B55" s="18">
        <v>0</v>
      </c>
      <c r="C55" s="18">
        <v>4123</v>
      </c>
      <c r="D55" s="19">
        <v>4129</v>
      </c>
      <c r="E55" s="27" t="s">
        <v>161</v>
      </c>
      <c r="F55" s="27">
        <v>0.19168497274428445</v>
      </c>
      <c r="G55" s="28">
        <v>0.18614283994736247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</row>
    <row r="59" spans="1:7" x14ac:dyDescent="0.2">
      <c r="A59" s="17" t="s">
        <v>175</v>
      </c>
      <c r="B59" s="18">
        <v>22432</v>
      </c>
      <c r="C59" s="18">
        <v>26901</v>
      </c>
      <c r="D59" s="19">
        <v>27553</v>
      </c>
      <c r="E59" s="27">
        <v>1.1059246243741212</v>
      </c>
      <c r="F59" s="27">
        <v>1.2506712228459849</v>
      </c>
      <c r="G59" s="28">
        <v>1.2421394209420387</v>
      </c>
    </row>
    <row r="60" spans="1:7" x14ac:dyDescent="0.2">
      <c r="A60" s="17" t="s">
        <v>176</v>
      </c>
      <c r="B60" s="18">
        <v>32358</v>
      </c>
      <c r="C60" s="18">
        <v>35964</v>
      </c>
      <c r="D60" s="19">
        <v>43215</v>
      </c>
      <c r="E60" s="27">
        <v>1.595288382466914</v>
      </c>
      <c r="F60" s="27">
        <v>1.6720248265281217</v>
      </c>
      <c r="G60" s="28">
        <v>1.9482109053827243</v>
      </c>
    </row>
    <row r="61" spans="1:7" x14ac:dyDescent="0.2">
      <c r="A61" s="17" t="s">
        <v>177</v>
      </c>
      <c r="B61" s="18">
        <v>78475</v>
      </c>
      <c r="C61" s="18">
        <v>68699</v>
      </c>
      <c r="D61" s="19">
        <v>79985</v>
      </c>
      <c r="E61" s="27">
        <v>3.8689120407346276</v>
      </c>
      <c r="F61" s="27">
        <v>3.1939281936841128</v>
      </c>
      <c r="G61" s="28">
        <v>3.6058694727996579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</row>
    <row r="64" spans="1:7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</row>
    <row r="65" spans="1:7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</row>
    <row r="66" spans="1:7" x14ac:dyDescent="0.2">
      <c r="A66" s="17" t="s">
        <v>182</v>
      </c>
      <c r="B66" s="18">
        <v>9909</v>
      </c>
      <c r="C66" s="18">
        <v>0</v>
      </c>
      <c r="D66" s="19">
        <v>0</v>
      </c>
      <c r="E66" s="27">
        <v>0.48852563761248069</v>
      </c>
      <c r="F66" s="27" t="s">
        <v>161</v>
      </c>
      <c r="G66" s="28" t="s">
        <v>161</v>
      </c>
    </row>
    <row r="67" spans="1:7" x14ac:dyDescent="0.2">
      <c r="A67" s="17" t="s">
        <v>183</v>
      </c>
      <c r="B67" s="18">
        <v>1630</v>
      </c>
      <c r="C67" s="18">
        <v>1597</v>
      </c>
      <c r="D67" s="19">
        <v>1553</v>
      </c>
      <c r="E67" s="27">
        <v>8.0360963700508992E-2</v>
      </c>
      <c r="F67" s="27">
        <v>7.4247126236386671E-2</v>
      </c>
      <c r="G67" s="28">
        <v>7.0012068403549024E-2</v>
      </c>
    </row>
    <row r="68" spans="1:7" x14ac:dyDescent="0.2">
      <c r="A68" s="17" t="s">
        <v>184</v>
      </c>
      <c r="B68" s="18">
        <v>2377</v>
      </c>
      <c r="C68" s="18">
        <v>11848</v>
      </c>
      <c r="D68" s="19">
        <v>16778</v>
      </c>
      <c r="E68" s="27">
        <v>0.11718896362951525</v>
      </c>
      <c r="F68" s="27">
        <v>0.55083278124527824</v>
      </c>
      <c r="G68" s="28">
        <v>0.75638279695733768</v>
      </c>
    </row>
    <row r="69" spans="1:7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</row>
    <row r="70" spans="1:7" ht="13.5" thickBot="1" x14ac:dyDescent="0.25">
      <c r="A70" s="20" t="s">
        <v>4</v>
      </c>
      <c r="B70" s="21">
        <v>2028348</v>
      </c>
      <c r="C70" s="21">
        <v>2150925</v>
      </c>
      <c r="D70" s="22">
        <v>2218189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158</v>
      </c>
      <c r="G72" s="220">
        <v>13</v>
      </c>
    </row>
    <row r="73" spans="1:7" ht="12.75" customHeight="1" x14ac:dyDescent="0.2">
      <c r="A73" s="26" t="s">
        <v>159</v>
      </c>
      <c r="G73" s="219"/>
    </row>
    <row r="74" spans="1:7" ht="12.75" customHeight="1" x14ac:dyDescent="0.2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235" t="s">
        <v>104</v>
      </c>
      <c r="E4" s="235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359092</v>
      </c>
      <c r="C7" s="18">
        <v>397471</v>
      </c>
      <c r="D7" s="19">
        <v>433664</v>
      </c>
      <c r="E7" s="27">
        <v>19.226253227871247</v>
      </c>
      <c r="F7" s="27">
        <v>19.447903460902946</v>
      </c>
      <c r="G7" s="28">
        <v>19.714491194796434</v>
      </c>
      <c r="I7" s="93">
        <v>359092</v>
      </c>
      <c r="J7" s="18">
        <v>397471</v>
      </c>
      <c r="K7" s="19">
        <v>433664</v>
      </c>
      <c r="L7" s="76">
        <v>19.291459564930559</v>
      </c>
      <c r="M7" s="76">
        <v>19.750612313653662</v>
      </c>
      <c r="N7" s="77">
        <v>20.04322337685867</v>
      </c>
      <c r="P7" s="93">
        <v>0</v>
      </c>
      <c r="Q7" s="18">
        <v>0</v>
      </c>
      <c r="R7" s="19">
        <v>0</v>
      </c>
      <c r="S7" s="76" t="s">
        <v>161</v>
      </c>
      <c r="T7" s="76" t="s">
        <v>161</v>
      </c>
      <c r="U7" s="77" t="s">
        <v>161</v>
      </c>
    </row>
    <row r="8" spans="1:21" x14ac:dyDescent="0.2">
      <c r="A8" s="17" t="s">
        <v>187</v>
      </c>
      <c r="B8" s="18">
        <v>239773</v>
      </c>
      <c r="C8" s="18">
        <v>285027</v>
      </c>
      <c r="D8" s="19">
        <v>308408</v>
      </c>
      <c r="E8" s="27">
        <v>12.837758611181458</v>
      </c>
      <c r="F8" s="27">
        <v>13.946118282216274</v>
      </c>
      <c r="G8" s="28">
        <v>14.0203171127988</v>
      </c>
      <c r="I8" s="93">
        <v>235326</v>
      </c>
      <c r="J8" s="18">
        <v>277443</v>
      </c>
      <c r="K8" s="19">
        <v>299177</v>
      </c>
      <c r="L8" s="76">
        <v>12.642392516616489</v>
      </c>
      <c r="M8" s="76">
        <v>13.786336945681605</v>
      </c>
      <c r="N8" s="77">
        <v>13.827459600562754</v>
      </c>
      <c r="P8" s="93">
        <v>4447</v>
      </c>
      <c r="Q8" s="18">
        <v>7584</v>
      </c>
      <c r="R8" s="19">
        <v>9231</v>
      </c>
      <c r="S8" s="76">
        <v>70.441945192459997</v>
      </c>
      <c r="T8" s="76">
        <v>24.21146724556251</v>
      </c>
      <c r="U8" s="77">
        <v>25.586229835356725</v>
      </c>
    </row>
    <row r="9" spans="1:21" x14ac:dyDescent="0.2">
      <c r="A9" s="17" t="s">
        <v>82</v>
      </c>
      <c r="B9" s="18">
        <v>454721</v>
      </c>
      <c r="C9" s="18">
        <v>478129</v>
      </c>
      <c r="D9" s="19">
        <v>507092</v>
      </c>
      <c r="E9" s="27">
        <v>24.346354399515558</v>
      </c>
      <c r="F9" s="27">
        <v>23.394427854756863</v>
      </c>
      <c r="G9" s="28">
        <v>23.052549367601905</v>
      </c>
      <c r="I9" s="93">
        <v>454721</v>
      </c>
      <c r="J9" s="18">
        <v>478129</v>
      </c>
      <c r="K9" s="19">
        <v>507092</v>
      </c>
      <c r="L9" s="76">
        <v>24.428925692649205</v>
      </c>
      <c r="M9" s="76">
        <v>23.758564813319492</v>
      </c>
      <c r="N9" s="77">
        <v>23.436942491463476</v>
      </c>
      <c r="P9" s="93">
        <v>0</v>
      </c>
      <c r="Q9" s="18">
        <v>0</v>
      </c>
      <c r="R9" s="19">
        <v>0</v>
      </c>
      <c r="S9" s="76" t="s">
        <v>161</v>
      </c>
      <c r="T9" s="76" t="s">
        <v>161</v>
      </c>
      <c r="U9" s="77" t="s">
        <v>161</v>
      </c>
    </row>
    <row r="10" spans="1:21" x14ac:dyDescent="0.2">
      <c r="A10" s="17" t="s">
        <v>84</v>
      </c>
      <c r="B10" s="18">
        <v>190675</v>
      </c>
      <c r="C10" s="18">
        <v>213364</v>
      </c>
      <c r="D10" s="19">
        <v>230513</v>
      </c>
      <c r="E10" s="27">
        <v>10.208987764206247</v>
      </c>
      <c r="F10" s="27">
        <v>10.439711259518548</v>
      </c>
      <c r="G10" s="28">
        <v>10.479187824643295</v>
      </c>
      <c r="I10" s="93">
        <v>190675</v>
      </c>
      <c r="J10" s="18">
        <v>213364</v>
      </c>
      <c r="K10" s="19">
        <v>230513</v>
      </c>
      <c r="L10" s="76">
        <v>10.243611811299427</v>
      </c>
      <c r="M10" s="76">
        <v>10.602206565234697</v>
      </c>
      <c r="N10" s="77">
        <v>10.653924582787187</v>
      </c>
      <c r="P10" s="93">
        <v>0</v>
      </c>
      <c r="Q10" s="18">
        <v>0</v>
      </c>
      <c r="R10" s="19">
        <v>0</v>
      </c>
      <c r="S10" s="76" t="s">
        <v>161</v>
      </c>
      <c r="T10" s="76" t="s">
        <v>161</v>
      </c>
      <c r="U10" s="77" t="s">
        <v>161</v>
      </c>
    </row>
    <row r="11" spans="1:21" x14ac:dyDescent="0.2">
      <c r="A11" s="17" t="s">
        <v>186</v>
      </c>
      <c r="B11" s="18">
        <v>377823</v>
      </c>
      <c r="C11" s="18">
        <v>402085</v>
      </c>
      <c r="D11" s="19">
        <v>427664</v>
      </c>
      <c r="E11" s="27">
        <v>20.229135356159418</v>
      </c>
      <c r="F11" s="27">
        <v>19.673662388141931</v>
      </c>
      <c r="G11" s="28">
        <v>19.441729454903847</v>
      </c>
      <c r="I11" s="93">
        <v>377823</v>
      </c>
      <c r="J11" s="18">
        <v>379820</v>
      </c>
      <c r="K11" s="19">
        <v>402169</v>
      </c>
      <c r="L11" s="76">
        <v>20.297742993998078</v>
      </c>
      <c r="M11" s="76">
        <v>18.873521763781344</v>
      </c>
      <c r="N11" s="77">
        <v>18.58757725392902</v>
      </c>
      <c r="P11" s="93">
        <v>0</v>
      </c>
      <c r="Q11" s="18">
        <v>22265</v>
      </c>
      <c r="R11" s="19">
        <v>25495</v>
      </c>
      <c r="S11" s="76" t="s">
        <v>161</v>
      </c>
      <c r="T11" s="76" t="s">
        <v>161</v>
      </c>
      <c r="U11" s="77" t="s">
        <v>161</v>
      </c>
    </row>
    <row r="12" spans="1:21" x14ac:dyDescent="0.2">
      <c r="A12" s="17" t="s">
        <v>162</v>
      </c>
      <c r="B12" s="18">
        <v>17746</v>
      </c>
      <c r="C12" s="18">
        <v>19918</v>
      </c>
      <c r="D12" s="19">
        <v>22793</v>
      </c>
      <c r="E12" s="27">
        <v>0.95014394579050254</v>
      </c>
      <c r="F12" s="27">
        <v>0.97457007211661961</v>
      </c>
      <c r="G12" s="28">
        <v>1.0361763895619538</v>
      </c>
      <c r="I12" s="93">
        <v>17746</v>
      </c>
      <c r="J12" s="18">
        <v>19918</v>
      </c>
      <c r="K12" s="19">
        <v>22793</v>
      </c>
      <c r="L12" s="76">
        <v>0.95336638365448878</v>
      </c>
      <c r="M12" s="76">
        <v>0.98973936730819012</v>
      </c>
      <c r="N12" s="77">
        <v>1.0534542651194003</v>
      </c>
      <c r="P12" s="93">
        <v>0</v>
      </c>
      <c r="Q12" s="18">
        <v>0</v>
      </c>
      <c r="R12" s="19">
        <v>0</v>
      </c>
      <c r="S12" s="76" t="s">
        <v>161</v>
      </c>
      <c r="T12" s="76" t="s">
        <v>161</v>
      </c>
      <c r="U12" s="77" t="s">
        <v>161</v>
      </c>
    </row>
    <row r="13" spans="1:21" x14ac:dyDescent="0.2">
      <c r="A13" s="17" t="s">
        <v>163</v>
      </c>
      <c r="B13" s="18">
        <v>4389</v>
      </c>
      <c r="C13" s="18">
        <v>0</v>
      </c>
      <c r="D13" s="19">
        <v>0</v>
      </c>
      <c r="E13" s="27">
        <v>0.23499277460129131</v>
      </c>
      <c r="F13" s="27" t="s">
        <v>161</v>
      </c>
      <c r="G13" s="28" t="s">
        <v>161</v>
      </c>
      <c r="I13" s="93">
        <v>4389</v>
      </c>
      <c r="J13" s="18">
        <v>0</v>
      </c>
      <c r="K13" s="19">
        <v>0</v>
      </c>
      <c r="L13" s="76">
        <v>0.23578975869827293</v>
      </c>
      <c r="M13" s="76" t="s">
        <v>161</v>
      </c>
      <c r="N13" s="77" t="s">
        <v>161</v>
      </c>
      <c r="P13" s="93">
        <v>0</v>
      </c>
      <c r="Q13" s="18">
        <v>0</v>
      </c>
      <c r="R13" s="19">
        <v>0</v>
      </c>
      <c r="S13" s="76" t="s">
        <v>161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1854</v>
      </c>
      <c r="C14" s="18">
        <v>1455</v>
      </c>
      <c r="D14" s="19">
        <v>1331</v>
      </c>
      <c r="E14" s="27">
        <v>9.9265573960080677E-2</v>
      </c>
      <c r="F14" s="27">
        <v>7.1191859369900676E-2</v>
      </c>
      <c r="G14" s="28">
        <v>6.0507645966172086E-2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1854</v>
      </c>
      <c r="Q14" s="18">
        <v>1455</v>
      </c>
      <c r="R14" s="19">
        <v>1331</v>
      </c>
      <c r="S14" s="76">
        <v>29.367970853793757</v>
      </c>
      <c r="T14" s="76">
        <v>4.6450006384880602</v>
      </c>
      <c r="U14" s="77">
        <v>3.689228892954155</v>
      </c>
    </row>
    <row r="15" spans="1:21" x14ac:dyDescent="0.2">
      <c r="A15" s="17" t="s">
        <v>165</v>
      </c>
      <c r="B15" s="18">
        <v>9008</v>
      </c>
      <c r="C15" s="18">
        <v>10367</v>
      </c>
      <c r="D15" s="19">
        <v>11874</v>
      </c>
      <c r="E15" s="27">
        <v>0.48230004866904352</v>
      </c>
      <c r="F15" s="27">
        <v>0.50724811414966342</v>
      </c>
      <c r="G15" s="28">
        <v>0.53979548324742854</v>
      </c>
      <c r="I15" s="93">
        <v>9008</v>
      </c>
      <c r="J15" s="18">
        <v>10367</v>
      </c>
      <c r="K15" s="19">
        <v>11874</v>
      </c>
      <c r="L15" s="76">
        <v>0.48393578180771074</v>
      </c>
      <c r="M15" s="76">
        <v>0.51514348935053755</v>
      </c>
      <c r="N15" s="77">
        <v>0.5487963823993226</v>
      </c>
      <c r="P15" s="93">
        <v>0</v>
      </c>
      <c r="Q15" s="18">
        <v>0</v>
      </c>
      <c r="R15" s="19">
        <v>0</v>
      </c>
      <c r="S15" s="76" t="s">
        <v>161</v>
      </c>
      <c r="T15" s="76" t="s">
        <v>161</v>
      </c>
      <c r="U15" s="77" t="s">
        <v>161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0</v>
      </c>
      <c r="Q16" s="18">
        <v>0</v>
      </c>
      <c r="R16" s="19">
        <v>0</v>
      </c>
      <c r="S16" s="76" t="s">
        <v>161</v>
      </c>
      <c r="T16" s="76" t="s">
        <v>161</v>
      </c>
      <c r="U16" s="77" t="s">
        <v>161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93">
        <v>0</v>
      </c>
      <c r="J17" s="18">
        <v>0</v>
      </c>
      <c r="K17" s="19">
        <v>0</v>
      </c>
      <c r="L17" s="76" t="s">
        <v>161</v>
      </c>
      <c r="M17" s="76" t="s">
        <v>161</v>
      </c>
      <c r="N17" s="77" t="s">
        <v>161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0</v>
      </c>
      <c r="Q18" s="18">
        <v>0</v>
      </c>
      <c r="R18" s="19">
        <v>0</v>
      </c>
      <c r="S18" s="76" t="s">
        <v>161</v>
      </c>
      <c r="T18" s="76" t="s">
        <v>161</v>
      </c>
      <c r="U18" s="77" t="s">
        <v>161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0</v>
      </c>
      <c r="R19" s="19">
        <v>0</v>
      </c>
      <c r="S19" s="76" t="s">
        <v>161</v>
      </c>
      <c r="T19" s="76" t="s">
        <v>161</v>
      </c>
      <c r="U19" s="77" t="s">
        <v>161</v>
      </c>
    </row>
    <row r="20" spans="1:21" x14ac:dyDescent="0.2">
      <c r="A20" s="17" t="s">
        <v>170</v>
      </c>
      <c r="B20" s="18">
        <v>74776</v>
      </c>
      <c r="C20" s="18">
        <v>78740</v>
      </c>
      <c r="D20" s="19">
        <v>86910</v>
      </c>
      <c r="E20" s="27">
        <v>4.0036044004525309</v>
      </c>
      <c r="F20" s="27">
        <v>3.8526783551793669</v>
      </c>
      <c r="G20" s="28">
        <v>3.9509538023441144</v>
      </c>
      <c r="I20" s="93">
        <v>74776</v>
      </c>
      <c r="J20" s="18">
        <v>78740</v>
      </c>
      <c r="K20" s="19">
        <v>86910</v>
      </c>
      <c r="L20" s="76">
        <v>4.0171827287359436</v>
      </c>
      <c r="M20" s="76">
        <v>3.9126457366124558</v>
      </c>
      <c r="N20" s="77">
        <v>4.0168345624326367</v>
      </c>
      <c r="P20" s="93">
        <v>0</v>
      </c>
      <c r="Q20" s="18">
        <v>0</v>
      </c>
      <c r="R20" s="19">
        <v>0</v>
      </c>
      <c r="S20" s="76" t="s">
        <v>161</v>
      </c>
      <c r="T20" s="76" t="s">
        <v>161</v>
      </c>
      <c r="U20" s="77" t="s">
        <v>161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0</v>
      </c>
      <c r="R21" s="19">
        <v>0</v>
      </c>
      <c r="S21" s="76" t="s">
        <v>161</v>
      </c>
      <c r="T21" s="76" t="s">
        <v>161</v>
      </c>
      <c r="U21" s="77" t="s">
        <v>161</v>
      </c>
    </row>
    <row r="22" spans="1:21" x14ac:dyDescent="0.2">
      <c r="A22" s="17" t="s">
        <v>172</v>
      </c>
      <c r="B22" s="18">
        <v>0</v>
      </c>
      <c r="C22" s="18">
        <v>1196</v>
      </c>
      <c r="D22" s="19">
        <v>4704</v>
      </c>
      <c r="E22" s="27" t="s">
        <v>161</v>
      </c>
      <c r="F22" s="27">
        <v>5.8519219110928659E-2</v>
      </c>
      <c r="G22" s="28">
        <v>0.21384520407578775</v>
      </c>
      <c r="I22" s="93">
        <v>0</v>
      </c>
      <c r="J22" s="18">
        <v>1196</v>
      </c>
      <c r="K22" s="19">
        <v>4704</v>
      </c>
      <c r="L22" s="76" t="s">
        <v>161</v>
      </c>
      <c r="M22" s="76">
        <v>5.9430077482708878E-2</v>
      </c>
      <c r="N22" s="77">
        <v>0.21741099737295044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3">
        <v>0</v>
      </c>
      <c r="J23" s="18">
        <v>0</v>
      </c>
      <c r="K23" s="19">
        <v>0</v>
      </c>
      <c r="L23" s="76" t="s">
        <v>161</v>
      </c>
      <c r="M23" s="76" t="s">
        <v>161</v>
      </c>
      <c r="N23" s="77" t="s">
        <v>161</v>
      </c>
      <c r="P23" s="93">
        <v>0</v>
      </c>
      <c r="Q23" s="18">
        <v>0</v>
      </c>
      <c r="R23" s="19">
        <v>0</v>
      </c>
      <c r="S23" s="76" t="s">
        <v>161</v>
      </c>
      <c r="T23" s="76" t="s">
        <v>161</v>
      </c>
      <c r="U23" s="77" t="s">
        <v>161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0</v>
      </c>
      <c r="Q24" s="18">
        <v>0</v>
      </c>
      <c r="R24" s="19">
        <v>0</v>
      </c>
      <c r="S24" s="76" t="s">
        <v>161</v>
      </c>
      <c r="T24" s="76" t="s">
        <v>161</v>
      </c>
      <c r="U24" s="77" t="s">
        <v>161</v>
      </c>
    </row>
    <row r="25" spans="1:21" x14ac:dyDescent="0.2">
      <c r="A25" s="17" t="s">
        <v>175</v>
      </c>
      <c r="B25" s="18">
        <v>129190</v>
      </c>
      <c r="C25" s="18">
        <v>147747</v>
      </c>
      <c r="D25" s="19">
        <v>156066</v>
      </c>
      <c r="E25" s="27">
        <v>6.9170008090090738</v>
      </c>
      <c r="F25" s="27">
        <v>7.2291296538314187</v>
      </c>
      <c r="G25" s="28">
        <v>7.0948056163460658</v>
      </c>
      <c r="I25" s="93">
        <v>129190</v>
      </c>
      <c r="J25" s="18">
        <v>147747</v>
      </c>
      <c r="K25" s="19">
        <v>156066</v>
      </c>
      <c r="L25" s="76">
        <v>6.9404599968625833</v>
      </c>
      <c r="M25" s="76">
        <v>7.3416518878242378</v>
      </c>
      <c r="N25" s="77">
        <v>7.2131089957497627</v>
      </c>
      <c r="P25" s="93">
        <v>0</v>
      </c>
      <c r="Q25" s="18">
        <v>0</v>
      </c>
      <c r="R25" s="19">
        <v>0</v>
      </c>
      <c r="S25" s="76" t="s">
        <v>161</v>
      </c>
      <c r="T25" s="76" t="s">
        <v>161</v>
      </c>
      <c r="U25" s="77" t="s">
        <v>161</v>
      </c>
    </row>
    <row r="26" spans="1:21" x14ac:dyDescent="0.2">
      <c r="A26" s="17" t="s">
        <v>176</v>
      </c>
      <c r="B26" s="18">
        <v>1230</v>
      </c>
      <c r="C26" s="18">
        <v>1330</v>
      </c>
      <c r="D26" s="19">
        <v>1319</v>
      </c>
      <c r="E26" s="27">
        <v>6.5855801494551905E-2</v>
      </c>
      <c r="F26" s="27">
        <v>6.5075720248775185E-2</v>
      </c>
      <c r="G26" s="28">
        <v>5.9962122486386916E-2</v>
      </c>
      <c r="I26" s="93">
        <v>1218</v>
      </c>
      <c r="J26" s="18">
        <v>1310</v>
      </c>
      <c r="K26" s="19">
        <v>1298</v>
      </c>
      <c r="L26" s="76">
        <v>6.5434478490429798E-2</v>
      </c>
      <c r="M26" s="76">
        <v>6.509481730965605E-2</v>
      </c>
      <c r="N26" s="77">
        <v>5.99913849043558E-2</v>
      </c>
      <c r="P26" s="93">
        <v>12</v>
      </c>
      <c r="Q26" s="18">
        <v>20</v>
      </c>
      <c r="R26" s="19">
        <v>21</v>
      </c>
      <c r="S26" s="76">
        <v>0.19008395374623793</v>
      </c>
      <c r="T26" s="76">
        <v>6.3848806027327287E-2</v>
      </c>
      <c r="U26" s="77">
        <v>5.8207217694994179E-2</v>
      </c>
    </row>
    <row r="27" spans="1:21" x14ac:dyDescent="0.2">
      <c r="A27" s="17" t="s">
        <v>177</v>
      </c>
      <c r="B27" s="18">
        <v>3161</v>
      </c>
      <c r="C27" s="18">
        <v>3643</v>
      </c>
      <c r="D27" s="19">
        <v>4331</v>
      </c>
      <c r="E27" s="27">
        <v>0.16924405571079559</v>
      </c>
      <c r="F27" s="27">
        <v>0.17824875854608119</v>
      </c>
      <c r="G27" s="28">
        <v>0.19688851591246531</v>
      </c>
      <c r="I27" s="93">
        <v>3161</v>
      </c>
      <c r="J27" s="18">
        <v>3643</v>
      </c>
      <c r="K27" s="19">
        <v>4331</v>
      </c>
      <c r="L27" s="76">
        <v>0.16981805132040115</v>
      </c>
      <c r="M27" s="76">
        <v>0.18102322096112747</v>
      </c>
      <c r="N27" s="77">
        <v>0.20017156241969566</v>
      </c>
      <c r="P27" s="93">
        <v>0</v>
      </c>
      <c r="Q27" s="18">
        <v>0</v>
      </c>
      <c r="R27" s="19">
        <v>0</v>
      </c>
      <c r="S27" s="76" t="s">
        <v>161</v>
      </c>
      <c r="T27" s="76" t="s">
        <v>161</v>
      </c>
      <c r="U27" s="77" t="s">
        <v>161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3">
        <v>0</v>
      </c>
      <c r="J28" s="18">
        <v>0</v>
      </c>
      <c r="K28" s="19">
        <v>0</v>
      </c>
      <c r="L28" s="76" t="s">
        <v>161</v>
      </c>
      <c r="M28" s="76" t="s">
        <v>161</v>
      </c>
      <c r="N28" s="77" t="s">
        <v>161</v>
      </c>
      <c r="P28" s="93">
        <v>0</v>
      </c>
      <c r="Q28" s="18">
        <v>0</v>
      </c>
      <c r="R28" s="19">
        <v>0</v>
      </c>
      <c r="S28" s="76" t="s">
        <v>161</v>
      </c>
      <c r="T28" s="76" t="s">
        <v>161</v>
      </c>
      <c r="U28" s="77" t="s">
        <v>161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1213</v>
      </c>
      <c r="C32" s="18">
        <v>0</v>
      </c>
      <c r="D32" s="19">
        <v>0</v>
      </c>
      <c r="E32" s="27">
        <v>6.4945599360074352E-2</v>
      </c>
      <c r="F32" s="27" t="s">
        <v>161</v>
      </c>
      <c r="G32" s="28" t="s">
        <v>161</v>
      </c>
      <c r="I32" s="93">
        <v>1213</v>
      </c>
      <c r="J32" s="18">
        <v>0</v>
      </c>
      <c r="K32" s="19">
        <v>0</v>
      </c>
      <c r="L32" s="76">
        <v>6.5165864046708835E-2</v>
      </c>
      <c r="M32" s="76" t="s">
        <v>161</v>
      </c>
      <c r="N32" s="77" t="s">
        <v>161</v>
      </c>
      <c r="P32" s="93">
        <v>0</v>
      </c>
      <c r="Q32" s="18">
        <v>0</v>
      </c>
      <c r="R32" s="19">
        <v>0</v>
      </c>
      <c r="S32" s="76" t="s">
        <v>161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3066</v>
      </c>
      <c r="C33" s="18">
        <v>3301</v>
      </c>
      <c r="D33" s="19">
        <v>3053</v>
      </c>
      <c r="E33" s="27">
        <v>0.16415763201812694</v>
      </c>
      <c r="F33" s="27">
        <v>0.16151500191068185</v>
      </c>
      <c r="G33" s="28">
        <v>0.13879026531534439</v>
      </c>
      <c r="I33" s="93">
        <v>3066</v>
      </c>
      <c r="J33" s="18">
        <v>3301</v>
      </c>
      <c r="K33" s="19">
        <v>3053</v>
      </c>
      <c r="L33" s="76">
        <v>0.16471437688970261</v>
      </c>
      <c r="M33" s="76">
        <v>0.16402900148028596</v>
      </c>
      <c r="N33" s="77">
        <v>0.14110454400076908</v>
      </c>
      <c r="P33" s="93">
        <v>0</v>
      </c>
      <c r="Q33" s="18">
        <v>0</v>
      </c>
      <c r="R33" s="19">
        <v>0</v>
      </c>
      <c r="S33" s="76" t="s">
        <v>161</v>
      </c>
      <c r="T33" s="76" t="s">
        <v>161</v>
      </c>
      <c r="U33" s="77" t="s">
        <v>161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0</v>
      </c>
      <c r="Q34" s="18">
        <v>0</v>
      </c>
      <c r="R34" s="19">
        <v>0</v>
      </c>
      <c r="S34" s="76" t="s">
        <v>161</v>
      </c>
      <c r="T34" s="76" t="s">
        <v>161</v>
      </c>
      <c r="U34" s="77" t="s">
        <v>161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1867717</v>
      </c>
      <c r="C36" s="21">
        <v>2043773</v>
      </c>
      <c r="D36" s="22">
        <v>2199722</v>
      </c>
      <c r="E36" s="23">
        <v>100</v>
      </c>
      <c r="F36" s="23">
        <v>100</v>
      </c>
      <c r="G36" s="48">
        <v>100</v>
      </c>
      <c r="I36" s="94">
        <v>1861404</v>
      </c>
      <c r="J36" s="21">
        <v>2012449</v>
      </c>
      <c r="K36" s="22">
        <v>2163644</v>
      </c>
      <c r="L36" s="80">
        <v>100</v>
      </c>
      <c r="M36" s="80">
        <v>100</v>
      </c>
      <c r="N36" s="81">
        <v>100</v>
      </c>
      <c r="P36" s="94">
        <v>6313</v>
      </c>
      <c r="Q36" s="21">
        <v>31324</v>
      </c>
      <c r="R36" s="22">
        <v>36078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118</v>
      </c>
      <c r="B38" s="6"/>
      <c r="C38" s="6"/>
      <c r="D38" s="235" t="s">
        <v>104</v>
      </c>
      <c r="E38" s="235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128143</v>
      </c>
      <c r="C41" s="18">
        <v>127320</v>
      </c>
      <c r="D41" s="19">
        <v>127156</v>
      </c>
      <c r="E41" s="27">
        <v>20.026881090247009</v>
      </c>
      <c r="F41" s="27">
        <v>19.684540245701157</v>
      </c>
      <c r="G41" s="28">
        <v>19.439930163263249</v>
      </c>
      <c r="I41" s="93">
        <v>128143</v>
      </c>
      <c r="J41" s="18">
        <v>127320</v>
      </c>
      <c r="K41" s="19">
        <v>127156</v>
      </c>
      <c r="L41" s="76">
        <v>20.208132266020726</v>
      </c>
      <c r="M41" s="76">
        <v>20.212154597900046</v>
      </c>
      <c r="N41" s="77">
        <v>20.001604457245147</v>
      </c>
      <c r="P41" s="93">
        <v>0</v>
      </c>
      <c r="Q41" s="18">
        <v>0</v>
      </c>
      <c r="R41" s="19">
        <v>0</v>
      </c>
      <c r="S41" s="76" t="s">
        <v>161</v>
      </c>
      <c r="T41" s="76" t="s">
        <v>161</v>
      </c>
      <c r="U41" s="77" t="s">
        <v>161</v>
      </c>
    </row>
    <row r="42" spans="1:21" x14ac:dyDescent="0.2">
      <c r="A42" s="17" t="s">
        <v>187</v>
      </c>
      <c r="B42" s="18">
        <v>80210</v>
      </c>
      <c r="C42" s="18">
        <v>84321</v>
      </c>
      <c r="D42" s="19">
        <v>84575</v>
      </c>
      <c r="E42" s="27">
        <v>12.53565260879418</v>
      </c>
      <c r="F42" s="27">
        <v>13.036601618424186</v>
      </c>
      <c r="G42" s="28">
        <v>12.930039428402821</v>
      </c>
      <c r="I42" s="93">
        <v>76023</v>
      </c>
      <c r="J42" s="18">
        <v>80156</v>
      </c>
      <c r="K42" s="19">
        <v>79390</v>
      </c>
      <c r="L42" s="76">
        <v>11.988815926423557</v>
      </c>
      <c r="M42" s="76">
        <v>12.724830850999654</v>
      </c>
      <c r="N42" s="77">
        <v>12.488025558060118</v>
      </c>
      <c r="P42" s="93">
        <v>4187</v>
      </c>
      <c r="Q42" s="18">
        <v>4165</v>
      </c>
      <c r="R42" s="19">
        <v>5185</v>
      </c>
      <c r="S42" s="76">
        <v>72.956961143056276</v>
      </c>
      <c r="T42" s="76">
        <v>24.668325041459369</v>
      </c>
      <c r="U42" s="77">
        <v>28.228440766550523</v>
      </c>
    </row>
    <row r="43" spans="1:21" x14ac:dyDescent="0.2">
      <c r="A43" s="17" t="s">
        <v>82</v>
      </c>
      <c r="B43" s="18">
        <v>127208</v>
      </c>
      <c r="C43" s="18">
        <v>128742</v>
      </c>
      <c r="D43" s="19">
        <v>129454</v>
      </c>
      <c r="E43" s="27">
        <v>19.880754233381001</v>
      </c>
      <c r="F43" s="27">
        <v>19.904391142884531</v>
      </c>
      <c r="G43" s="28">
        <v>19.791254202358367</v>
      </c>
      <c r="I43" s="93">
        <v>127208</v>
      </c>
      <c r="J43" s="18">
        <v>128742</v>
      </c>
      <c r="K43" s="19">
        <v>129454</v>
      </c>
      <c r="L43" s="76">
        <v>20.060682903443535</v>
      </c>
      <c r="M43" s="76">
        <v>20.437898266123526</v>
      </c>
      <c r="N43" s="77">
        <v>20.363079236592952</v>
      </c>
      <c r="P43" s="93">
        <v>0</v>
      </c>
      <c r="Q43" s="18">
        <v>0</v>
      </c>
      <c r="R43" s="19">
        <v>0</v>
      </c>
      <c r="S43" s="76" t="s">
        <v>161</v>
      </c>
      <c r="T43" s="76" t="s">
        <v>161</v>
      </c>
      <c r="U43" s="77" t="s">
        <v>161</v>
      </c>
    </row>
    <row r="44" spans="1:21" x14ac:dyDescent="0.2">
      <c r="A44" s="17" t="s">
        <v>84</v>
      </c>
      <c r="B44" s="18">
        <v>88626</v>
      </c>
      <c r="C44" s="18">
        <v>90414</v>
      </c>
      <c r="D44" s="19">
        <v>91745</v>
      </c>
      <c r="E44" s="27">
        <v>13.850950605996671</v>
      </c>
      <c r="F44" s="27">
        <v>13.978620969013701</v>
      </c>
      <c r="G44" s="28">
        <v>14.026207122185241</v>
      </c>
      <c r="I44" s="93">
        <v>88626</v>
      </c>
      <c r="J44" s="18">
        <v>90414</v>
      </c>
      <c r="K44" s="19">
        <v>91745</v>
      </c>
      <c r="L44" s="76">
        <v>13.976307174081715</v>
      </c>
      <c r="M44" s="76">
        <v>14.353296778310828</v>
      </c>
      <c r="N44" s="77">
        <v>14.43146372117679</v>
      </c>
      <c r="P44" s="93">
        <v>0</v>
      </c>
      <c r="Q44" s="18">
        <v>0</v>
      </c>
      <c r="R44" s="19">
        <v>0</v>
      </c>
      <c r="S44" s="76" t="s">
        <v>161</v>
      </c>
      <c r="T44" s="76" t="s">
        <v>161</v>
      </c>
      <c r="U44" s="77" t="s">
        <v>161</v>
      </c>
    </row>
    <row r="45" spans="1:21" x14ac:dyDescent="0.2">
      <c r="A45" s="17" t="s">
        <v>186</v>
      </c>
      <c r="B45" s="18">
        <v>120414</v>
      </c>
      <c r="C45" s="18">
        <v>122211</v>
      </c>
      <c r="D45" s="19">
        <v>123036</v>
      </c>
      <c r="E45" s="27">
        <v>18.818951168624139</v>
      </c>
      <c r="F45" s="27">
        <v>18.89465400539887</v>
      </c>
      <c r="G45" s="28">
        <v>18.810054166278089</v>
      </c>
      <c r="I45" s="93">
        <v>120414</v>
      </c>
      <c r="J45" s="18">
        <v>110759</v>
      </c>
      <c r="K45" s="19">
        <v>111020</v>
      </c>
      <c r="L45" s="76">
        <v>18.989270102000262</v>
      </c>
      <c r="M45" s="76">
        <v>17.583082242450605</v>
      </c>
      <c r="N45" s="77">
        <v>17.463416015314699</v>
      </c>
      <c r="P45" s="93">
        <v>0</v>
      </c>
      <c r="Q45" s="18">
        <v>11452</v>
      </c>
      <c r="R45" s="19">
        <v>12016</v>
      </c>
      <c r="S45" s="76" t="s">
        <v>161</v>
      </c>
      <c r="T45" s="76" t="s">
        <v>161</v>
      </c>
      <c r="U45" s="77" t="s">
        <v>161</v>
      </c>
    </row>
    <row r="46" spans="1:21" x14ac:dyDescent="0.2">
      <c r="A46" s="17" t="s">
        <v>162</v>
      </c>
      <c r="B46" s="18">
        <v>12100</v>
      </c>
      <c r="C46" s="18">
        <v>12711</v>
      </c>
      <c r="D46" s="19">
        <v>13301</v>
      </c>
      <c r="E46" s="27">
        <v>1.8910534417954068</v>
      </c>
      <c r="F46" s="27">
        <v>1.9652072813627663</v>
      </c>
      <c r="G46" s="28">
        <v>2.0334904456066916</v>
      </c>
      <c r="I46" s="93">
        <v>12100</v>
      </c>
      <c r="J46" s="18">
        <v>12711</v>
      </c>
      <c r="K46" s="19">
        <v>13301</v>
      </c>
      <c r="L46" s="76">
        <v>1.9081682215872176</v>
      </c>
      <c r="M46" s="76">
        <v>2.0178816925377587</v>
      </c>
      <c r="N46" s="77">
        <v>2.0922437076175542</v>
      </c>
      <c r="P46" s="93">
        <v>0</v>
      </c>
      <c r="Q46" s="18">
        <v>0</v>
      </c>
      <c r="R46" s="19">
        <v>0</v>
      </c>
      <c r="S46" s="76" t="s">
        <v>161</v>
      </c>
      <c r="T46" s="76" t="s">
        <v>161</v>
      </c>
      <c r="U46" s="77" t="s">
        <v>161</v>
      </c>
    </row>
    <row r="47" spans="1:21" x14ac:dyDescent="0.2">
      <c r="A47" s="17" t="s">
        <v>163</v>
      </c>
      <c r="B47" s="18">
        <v>2835</v>
      </c>
      <c r="C47" s="18">
        <v>0</v>
      </c>
      <c r="D47" s="19">
        <v>0</v>
      </c>
      <c r="E47" s="27">
        <v>0.44306913285041144</v>
      </c>
      <c r="F47" s="27" t="s">
        <v>161</v>
      </c>
      <c r="G47" s="28" t="s">
        <v>161</v>
      </c>
      <c r="I47" s="93">
        <v>2835</v>
      </c>
      <c r="J47" s="18">
        <v>0</v>
      </c>
      <c r="K47" s="19">
        <v>0</v>
      </c>
      <c r="L47" s="76">
        <v>0.44707908332229435</v>
      </c>
      <c r="M47" s="76" t="s">
        <v>161</v>
      </c>
      <c r="N47" s="77" t="s">
        <v>161</v>
      </c>
      <c r="P47" s="93">
        <v>0</v>
      </c>
      <c r="Q47" s="18">
        <v>0</v>
      </c>
      <c r="R47" s="19">
        <v>0</v>
      </c>
      <c r="S47" s="76" t="s">
        <v>161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1500</v>
      </c>
      <c r="C48" s="18">
        <v>1174</v>
      </c>
      <c r="D48" s="19">
        <v>1071</v>
      </c>
      <c r="E48" s="27">
        <v>0.2344281126192653</v>
      </c>
      <c r="F48" s="27">
        <v>0.18150840597277065</v>
      </c>
      <c r="G48" s="28">
        <v>0.1637371827114327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1500</v>
      </c>
      <c r="Q48" s="18">
        <v>1174</v>
      </c>
      <c r="R48" s="19">
        <v>1071</v>
      </c>
      <c r="S48" s="76">
        <v>26.136957658128594</v>
      </c>
      <c r="T48" s="76">
        <v>6.9533285951196397</v>
      </c>
      <c r="U48" s="77">
        <v>5.8307926829268295</v>
      </c>
    </row>
    <row r="49" spans="1:21" x14ac:dyDescent="0.2">
      <c r="A49" s="17" t="s">
        <v>165</v>
      </c>
      <c r="B49" s="18">
        <v>6031</v>
      </c>
      <c r="C49" s="18">
        <v>6930</v>
      </c>
      <c r="D49" s="19">
        <v>7814</v>
      </c>
      <c r="E49" s="27">
        <v>0.94255729813785938</v>
      </c>
      <c r="F49" s="27">
        <v>1.0714252584252986</v>
      </c>
      <c r="G49" s="28">
        <v>1.1946240389422365</v>
      </c>
      <c r="I49" s="93">
        <v>6031</v>
      </c>
      <c r="J49" s="18">
        <v>6930</v>
      </c>
      <c r="K49" s="19">
        <v>7814</v>
      </c>
      <c r="L49" s="76">
        <v>0.95108781358615779</v>
      </c>
      <c r="M49" s="76">
        <v>1.1001431932410251</v>
      </c>
      <c r="N49" s="77">
        <v>1.2291400895664661</v>
      </c>
      <c r="P49" s="93">
        <v>0</v>
      </c>
      <c r="Q49" s="18">
        <v>0</v>
      </c>
      <c r="R49" s="19">
        <v>0</v>
      </c>
      <c r="S49" s="76" t="s">
        <v>161</v>
      </c>
      <c r="T49" s="76" t="s">
        <v>161</v>
      </c>
      <c r="U49" s="77" t="s">
        <v>161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0</v>
      </c>
      <c r="Q50" s="18">
        <v>0</v>
      </c>
      <c r="R50" s="19">
        <v>0</v>
      </c>
      <c r="S50" s="76" t="s">
        <v>161</v>
      </c>
      <c r="T50" s="76" t="s">
        <v>161</v>
      </c>
      <c r="U50" s="77" t="s">
        <v>161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3">
        <v>0</v>
      </c>
      <c r="J51" s="18">
        <v>0</v>
      </c>
      <c r="K51" s="19">
        <v>0</v>
      </c>
      <c r="L51" s="76" t="s">
        <v>161</v>
      </c>
      <c r="M51" s="76" t="s">
        <v>161</v>
      </c>
      <c r="N51" s="77" t="s">
        <v>161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0</v>
      </c>
      <c r="Q52" s="18">
        <v>0</v>
      </c>
      <c r="R52" s="19">
        <v>0</v>
      </c>
      <c r="S52" s="76" t="s">
        <v>161</v>
      </c>
      <c r="T52" s="76" t="s">
        <v>161</v>
      </c>
      <c r="U52" s="77" t="s">
        <v>161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0</v>
      </c>
      <c r="R53" s="19">
        <v>0</v>
      </c>
      <c r="S53" s="76" t="s">
        <v>161</v>
      </c>
      <c r="T53" s="76" t="s">
        <v>161</v>
      </c>
      <c r="U53" s="77" t="s">
        <v>161</v>
      </c>
    </row>
    <row r="54" spans="1:21" x14ac:dyDescent="0.2">
      <c r="A54" s="17" t="s">
        <v>170</v>
      </c>
      <c r="B54" s="18">
        <v>32595</v>
      </c>
      <c r="C54" s="18">
        <v>32138</v>
      </c>
      <c r="D54" s="19">
        <v>33434</v>
      </c>
      <c r="E54" s="27">
        <v>5.0941228872166349</v>
      </c>
      <c r="F54" s="27">
        <v>4.9687539617997469</v>
      </c>
      <c r="G54" s="28">
        <v>5.1114742920392544</v>
      </c>
      <c r="I54" s="93">
        <v>32595</v>
      </c>
      <c r="J54" s="18">
        <v>32138</v>
      </c>
      <c r="K54" s="19">
        <v>33434</v>
      </c>
      <c r="L54" s="76">
        <v>5.1402267093087071</v>
      </c>
      <c r="M54" s="76">
        <v>5.1019339025079455</v>
      </c>
      <c r="N54" s="77">
        <v>5.2591591700237048</v>
      </c>
      <c r="P54" s="93">
        <v>0</v>
      </c>
      <c r="Q54" s="18">
        <v>0</v>
      </c>
      <c r="R54" s="19">
        <v>0</v>
      </c>
      <c r="S54" s="76" t="s">
        <v>161</v>
      </c>
      <c r="T54" s="76" t="s">
        <v>161</v>
      </c>
      <c r="U54" s="77" t="s">
        <v>161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0</v>
      </c>
      <c r="R55" s="19">
        <v>0</v>
      </c>
      <c r="S55" s="76" t="s">
        <v>161</v>
      </c>
      <c r="T55" s="76" t="s">
        <v>161</v>
      </c>
      <c r="U55" s="77" t="s">
        <v>161</v>
      </c>
    </row>
    <row r="56" spans="1:21" x14ac:dyDescent="0.2">
      <c r="A56" s="17" t="s">
        <v>172</v>
      </c>
      <c r="B56" s="18">
        <v>0</v>
      </c>
      <c r="C56" s="18">
        <v>388</v>
      </c>
      <c r="D56" s="19">
        <v>1486</v>
      </c>
      <c r="E56" s="27" t="s">
        <v>161</v>
      </c>
      <c r="F56" s="27">
        <v>5.9987445926264912E-2</v>
      </c>
      <c r="G56" s="28">
        <v>0.22718342998056862</v>
      </c>
      <c r="I56" s="93">
        <v>0</v>
      </c>
      <c r="J56" s="18">
        <v>388</v>
      </c>
      <c r="K56" s="19">
        <v>1486</v>
      </c>
      <c r="L56" s="76" t="s">
        <v>161</v>
      </c>
      <c r="M56" s="76">
        <v>6.1595318755774564E-2</v>
      </c>
      <c r="N56" s="77">
        <v>0.2337473986557165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93">
        <v>0</v>
      </c>
      <c r="J57" s="18">
        <v>0</v>
      </c>
      <c r="K57" s="19">
        <v>0</v>
      </c>
      <c r="L57" s="76" t="s">
        <v>161</v>
      </c>
      <c r="M57" s="76" t="s">
        <v>161</v>
      </c>
      <c r="N57" s="77" t="s">
        <v>161</v>
      </c>
      <c r="P57" s="93">
        <v>0</v>
      </c>
      <c r="Q57" s="18">
        <v>0</v>
      </c>
      <c r="R57" s="19">
        <v>0</v>
      </c>
      <c r="S57" s="76" t="s">
        <v>161</v>
      </c>
      <c r="T57" s="76" t="s">
        <v>161</v>
      </c>
      <c r="U57" s="77" t="s">
        <v>161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0</v>
      </c>
      <c r="Q58" s="18">
        <v>0</v>
      </c>
      <c r="R58" s="19">
        <v>0</v>
      </c>
      <c r="S58" s="76" t="s">
        <v>161</v>
      </c>
      <c r="T58" s="76" t="s">
        <v>161</v>
      </c>
      <c r="U58" s="77" t="s">
        <v>161</v>
      </c>
    </row>
    <row r="59" spans="1:21" x14ac:dyDescent="0.2">
      <c r="A59" s="17" t="s">
        <v>175</v>
      </c>
      <c r="B59" s="18">
        <v>35080</v>
      </c>
      <c r="C59" s="18">
        <v>35872</v>
      </c>
      <c r="D59" s="19">
        <v>36643</v>
      </c>
      <c r="E59" s="27">
        <v>5.4824921271225513</v>
      </c>
      <c r="F59" s="27">
        <v>5.546055825430348</v>
      </c>
      <c r="G59" s="28">
        <v>5.6020743100793915</v>
      </c>
      <c r="I59" s="93">
        <v>35080</v>
      </c>
      <c r="J59" s="18">
        <v>35872</v>
      </c>
      <c r="K59" s="19">
        <v>36643</v>
      </c>
      <c r="L59" s="76">
        <v>5.5321108440726929</v>
      </c>
      <c r="M59" s="76">
        <v>5.6947094701215075</v>
      </c>
      <c r="N59" s="77">
        <v>5.7639340033253159</v>
      </c>
      <c r="P59" s="93">
        <v>0</v>
      </c>
      <c r="Q59" s="18">
        <v>0</v>
      </c>
      <c r="R59" s="19">
        <v>0</v>
      </c>
      <c r="S59" s="76" t="s">
        <v>161</v>
      </c>
      <c r="T59" s="76" t="s">
        <v>161</v>
      </c>
      <c r="U59" s="77" t="s">
        <v>161</v>
      </c>
    </row>
    <row r="60" spans="1:21" x14ac:dyDescent="0.2">
      <c r="A60" s="17" t="s">
        <v>176</v>
      </c>
      <c r="B60" s="18">
        <v>350</v>
      </c>
      <c r="C60" s="18">
        <v>413</v>
      </c>
      <c r="D60" s="19">
        <v>452</v>
      </c>
      <c r="E60" s="27">
        <v>5.4699892944495239E-2</v>
      </c>
      <c r="F60" s="27">
        <v>6.3852616411204668E-2</v>
      </c>
      <c r="G60" s="28">
        <v>6.9102900640119119E-2</v>
      </c>
      <c r="I60" s="93">
        <v>298</v>
      </c>
      <c r="J60" s="18">
        <v>320</v>
      </c>
      <c r="K60" s="19">
        <v>356</v>
      </c>
      <c r="L60" s="76">
        <v>4.6994556201073623E-2</v>
      </c>
      <c r="M60" s="76">
        <v>5.0800262891360463E-2</v>
      </c>
      <c r="N60" s="77">
        <v>5.5998703850225491E-2</v>
      </c>
      <c r="P60" s="93">
        <v>52</v>
      </c>
      <c r="Q60" s="18">
        <v>93</v>
      </c>
      <c r="R60" s="19">
        <v>96</v>
      </c>
      <c r="S60" s="76">
        <v>0.90608119881512461</v>
      </c>
      <c r="T60" s="76">
        <v>0.55081734186211795</v>
      </c>
      <c r="U60" s="77">
        <v>0.52264808362369342</v>
      </c>
    </row>
    <row r="61" spans="1:21" x14ac:dyDescent="0.2">
      <c r="A61" s="17" t="s">
        <v>177</v>
      </c>
      <c r="B61" s="18">
        <v>2501</v>
      </c>
      <c r="C61" s="18">
        <v>2639</v>
      </c>
      <c r="D61" s="19">
        <v>2628</v>
      </c>
      <c r="E61" s="27">
        <v>0.39086980644052166</v>
      </c>
      <c r="F61" s="27">
        <v>0.40800739639023997</v>
      </c>
      <c r="G61" s="28">
        <v>0.40177527186334749</v>
      </c>
      <c r="I61" s="93">
        <v>2501</v>
      </c>
      <c r="J61" s="18">
        <v>2639</v>
      </c>
      <c r="K61" s="19">
        <v>2628</v>
      </c>
      <c r="L61" s="76">
        <v>0.3944073324123662</v>
      </c>
      <c r="M61" s="76">
        <v>0.41894341803218832</v>
      </c>
      <c r="N61" s="77">
        <v>0.41338369022020388</v>
      </c>
      <c r="P61" s="93">
        <v>0</v>
      </c>
      <c r="Q61" s="18">
        <v>0</v>
      </c>
      <c r="R61" s="19">
        <v>0</v>
      </c>
      <c r="S61" s="76" t="s">
        <v>161</v>
      </c>
      <c r="T61" s="76" t="s">
        <v>161</v>
      </c>
      <c r="U61" s="77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3">
        <v>0</v>
      </c>
      <c r="J63" s="18">
        <v>0</v>
      </c>
      <c r="K63" s="19">
        <v>0</v>
      </c>
      <c r="L63" s="76" t="s">
        <v>161</v>
      </c>
      <c r="M63" s="76" t="s">
        <v>161</v>
      </c>
      <c r="N63" s="77" t="s">
        <v>161</v>
      </c>
      <c r="P63" s="93">
        <v>0</v>
      </c>
      <c r="Q63" s="18">
        <v>0</v>
      </c>
      <c r="R63" s="19">
        <v>0</v>
      </c>
      <c r="S63" s="76" t="s">
        <v>161</v>
      </c>
      <c r="T63" s="76" t="s">
        <v>161</v>
      </c>
      <c r="U63" s="77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738</v>
      </c>
      <c r="C66" s="18">
        <v>0</v>
      </c>
      <c r="D66" s="19">
        <v>0</v>
      </c>
      <c r="E66" s="27">
        <v>0.11533863140867853</v>
      </c>
      <c r="F66" s="27" t="s">
        <v>161</v>
      </c>
      <c r="G66" s="28" t="s">
        <v>161</v>
      </c>
      <c r="I66" s="93">
        <v>738</v>
      </c>
      <c r="J66" s="18">
        <v>0</v>
      </c>
      <c r="K66" s="19">
        <v>0</v>
      </c>
      <c r="L66" s="76">
        <v>0.11638249153151789</v>
      </c>
      <c r="M66" s="76" t="s">
        <v>161</v>
      </c>
      <c r="N66" s="77" t="s">
        <v>161</v>
      </c>
      <c r="P66" s="93">
        <v>0</v>
      </c>
      <c r="Q66" s="18">
        <v>0</v>
      </c>
      <c r="R66" s="19">
        <v>0</v>
      </c>
      <c r="S66" s="76" t="s">
        <v>161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1524</v>
      </c>
      <c r="C67" s="18">
        <v>1529</v>
      </c>
      <c r="D67" s="19">
        <v>1302</v>
      </c>
      <c r="E67" s="27">
        <v>0.23817896242117353</v>
      </c>
      <c r="F67" s="27">
        <v>0.23639382685891508</v>
      </c>
      <c r="G67" s="28">
        <v>0.19905304564919271</v>
      </c>
      <c r="I67" s="93">
        <v>1524</v>
      </c>
      <c r="J67" s="18">
        <v>1529</v>
      </c>
      <c r="K67" s="19">
        <v>1302</v>
      </c>
      <c r="L67" s="76">
        <v>0.24033457600817515</v>
      </c>
      <c r="M67" s="76">
        <v>0.2427300061277817</v>
      </c>
      <c r="N67" s="77">
        <v>0.20480424835110558</v>
      </c>
      <c r="P67" s="93">
        <v>0</v>
      </c>
      <c r="Q67" s="18">
        <v>0</v>
      </c>
      <c r="R67" s="19">
        <v>0</v>
      </c>
      <c r="S67" s="76" t="s">
        <v>161</v>
      </c>
      <c r="T67" s="76" t="s">
        <v>161</v>
      </c>
      <c r="U67" s="77" t="s">
        <v>161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0</v>
      </c>
      <c r="Q68" s="18">
        <v>0</v>
      </c>
      <c r="R68" s="19">
        <v>0</v>
      </c>
      <c r="S68" s="76" t="s">
        <v>161</v>
      </c>
      <c r="T68" s="76" t="s">
        <v>161</v>
      </c>
      <c r="U68" s="77" t="s">
        <v>161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639855</v>
      </c>
      <c r="C70" s="21">
        <v>646802</v>
      </c>
      <c r="D70" s="22">
        <v>654097</v>
      </c>
      <c r="E70" s="23">
        <v>100</v>
      </c>
      <c r="F70" s="23">
        <v>100</v>
      </c>
      <c r="G70" s="48">
        <v>100</v>
      </c>
      <c r="I70" s="94">
        <v>634116</v>
      </c>
      <c r="J70" s="21">
        <v>629918</v>
      </c>
      <c r="K70" s="22">
        <v>635729</v>
      </c>
      <c r="L70" s="80">
        <v>100</v>
      </c>
      <c r="M70" s="80">
        <v>100</v>
      </c>
      <c r="N70" s="81">
        <v>100</v>
      </c>
      <c r="P70" s="94">
        <v>5739</v>
      </c>
      <c r="Q70" s="21">
        <v>16884</v>
      </c>
      <c r="R70" s="22">
        <v>18368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14</v>
      </c>
    </row>
    <row r="73" spans="1:21" ht="12.75" customHeight="1" x14ac:dyDescent="0.2">
      <c r="A73" s="26" t="s">
        <v>159</v>
      </c>
      <c r="U73" s="219"/>
    </row>
    <row r="74" spans="1:21" ht="12.75" customHeight="1" x14ac:dyDescent="0.2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184927</v>
      </c>
      <c r="C7" s="18">
        <v>210903</v>
      </c>
      <c r="D7" s="19">
        <v>241560</v>
      </c>
      <c r="E7" s="27">
        <v>16.153242099911864</v>
      </c>
      <c r="F7" s="27">
        <v>16.74723861100744</v>
      </c>
      <c r="G7" s="28">
        <v>17.346419985006076</v>
      </c>
      <c r="I7" s="93">
        <v>175080</v>
      </c>
      <c r="J7" s="18">
        <v>200385</v>
      </c>
      <c r="K7" s="19">
        <v>229695</v>
      </c>
      <c r="L7" s="76">
        <v>16.13807139538828</v>
      </c>
      <c r="M7" s="76">
        <v>16.943513167295894</v>
      </c>
      <c r="N7" s="77">
        <v>17.588480328345867</v>
      </c>
      <c r="P7" s="93">
        <v>9847</v>
      </c>
      <c r="Q7" s="18">
        <v>10518</v>
      </c>
      <c r="R7" s="19">
        <v>11865</v>
      </c>
      <c r="S7" s="76">
        <v>16.427820690345506</v>
      </c>
      <c r="T7" s="76">
        <v>13.719428683232245</v>
      </c>
      <c r="U7" s="77">
        <v>13.697127816771333</v>
      </c>
    </row>
    <row r="8" spans="1:21" x14ac:dyDescent="0.2">
      <c r="A8" s="17" t="s">
        <v>187</v>
      </c>
      <c r="B8" s="18">
        <v>179550</v>
      </c>
      <c r="C8" s="18">
        <v>189745</v>
      </c>
      <c r="D8" s="19">
        <v>201311</v>
      </c>
      <c r="E8" s="27">
        <v>15.683564969091455</v>
      </c>
      <c r="F8" s="27">
        <v>15.067138875433763</v>
      </c>
      <c r="G8" s="28">
        <v>14.456139897340446</v>
      </c>
      <c r="I8" s="93">
        <v>155824</v>
      </c>
      <c r="J8" s="18">
        <v>161374</v>
      </c>
      <c r="K8" s="19">
        <v>167928</v>
      </c>
      <c r="L8" s="76">
        <v>14.363141633053367</v>
      </c>
      <c r="M8" s="76">
        <v>13.644945948345473</v>
      </c>
      <c r="N8" s="77">
        <v>12.858783711349679</v>
      </c>
      <c r="P8" s="93">
        <v>23726</v>
      </c>
      <c r="Q8" s="18">
        <v>28371</v>
      </c>
      <c r="R8" s="19">
        <v>33383</v>
      </c>
      <c r="S8" s="76">
        <v>39.58225588495354</v>
      </c>
      <c r="T8" s="76">
        <v>37.00645666210135</v>
      </c>
      <c r="U8" s="77">
        <v>38.537818618396749</v>
      </c>
    </row>
    <row r="9" spans="1:21" x14ac:dyDescent="0.2">
      <c r="A9" s="17" t="s">
        <v>82</v>
      </c>
      <c r="B9" s="18">
        <v>247582</v>
      </c>
      <c r="C9" s="18">
        <v>275837</v>
      </c>
      <c r="D9" s="19">
        <v>305222</v>
      </c>
      <c r="E9" s="27">
        <v>21.626111847271513</v>
      </c>
      <c r="F9" s="27">
        <v>21.90347248139884</v>
      </c>
      <c r="G9" s="28">
        <v>21.917987252291457</v>
      </c>
      <c r="I9" s="93">
        <v>230460</v>
      </c>
      <c r="J9" s="18">
        <v>254468</v>
      </c>
      <c r="K9" s="19">
        <v>283201</v>
      </c>
      <c r="L9" s="76">
        <v>21.242745794957635</v>
      </c>
      <c r="M9" s="76">
        <v>21.516490299450815</v>
      </c>
      <c r="N9" s="77">
        <v>21.685605770556073</v>
      </c>
      <c r="P9" s="93">
        <v>17122</v>
      </c>
      <c r="Q9" s="18">
        <v>21369</v>
      </c>
      <c r="R9" s="19">
        <v>22021</v>
      </c>
      <c r="S9" s="76">
        <v>28.564755342753706</v>
      </c>
      <c r="T9" s="76">
        <v>27.873214635100762</v>
      </c>
      <c r="U9" s="77">
        <v>25.421361285555967</v>
      </c>
    </row>
    <row r="10" spans="1:21" x14ac:dyDescent="0.2">
      <c r="A10" s="17" t="s">
        <v>84</v>
      </c>
      <c r="B10" s="18">
        <v>15103</v>
      </c>
      <c r="C10" s="18">
        <v>15274</v>
      </c>
      <c r="D10" s="19">
        <v>18218</v>
      </c>
      <c r="E10" s="27">
        <v>1.3192363226298425</v>
      </c>
      <c r="F10" s="27">
        <v>1.2128671595213327</v>
      </c>
      <c r="G10" s="28">
        <v>1.3082343073639704</v>
      </c>
      <c r="I10" s="93">
        <v>8625</v>
      </c>
      <c r="J10" s="18">
        <v>9367</v>
      </c>
      <c r="K10" s="19">
        <v>10441</v>
      </c>
      <c r="L10" s="76">
        <v>0.79501294142805523</v>
      </c>
      <c r="M10" s="76">
        <v>0.79202479146672977</v>
      </c>
      <c r="N10" s="77">
        <v>0.79950074276000427</v>
      </c>
      <c r="P10" s="93">
        <v>6478</v>
      </c>
      <c r="Q10" s="18">
        <v>5907</v>
      </c>
      <c r="R10" s="19">
        <v>7777</v>
      </c>
      <c r="S10" s="76">
        <v>10.807293838941625</v>
      </c>
      <c r="T10" s="76">
        <v>7.7049501076110349</v>
      </c>
      <c r="U10" s="77">
        <v>8.9778814185445146</v>
      </c>
    </row>
    <row r="11" spans="1:21" x14ac:dyDescent="0.2">
      <c r="A11" s="17" t="s">
        <v>186</v>
      </c>
      <c r="B11" s="18">
        <v>194099</v>
      </c>
      <c r="C11" s="18">
        <v>210142</v>
      </c>
      <c r="D11" s="19">
        <v>231387</v>
      </c>
      <c r="E11" s="27">
        <v>16.954409785216829</v>
      </c>
      <c r="F11" s="27" t="s">
        <v>161</v>
      </c>
      <c r="G11" s="28" t="s">
        <v>161</v>
      </c>
      <c r="I11" s="93">
        <v>194099</v>
      </c>
      <c r="J11" s="18">
        <v>204047</v>
      </c>
      <c r="K11" s="19">
        <v>224879</v>
      </c>
      <c r="L11" s="76">
        <v>17.891155584723954</v>
      </c>
      <c r="M11" s="76" t="s">
        <v>161</v>
      </c>
      <c r="N11" s="77" t="s">
        <v>161</v>
      </c>
      <c r="P11" s="93">
        <v>0</v>
      </c>
      <c r="Q11" s="18">
        <v>6095</v>
      </c>
      <c r="R11" s="19">
        <v>6508</v>
      </c>
      <c r="S11" s="76" t="s">
        <v>161</v>
      </c>
      <c r="T11" s="76" t="s">
        <v>161</v>
      </c>
      <c r="U11" s="77" t="s">
        <v>161</v>
      </c>
    </row>
    <row r="12" spans="1:21" x14ac:dyDescent="0.2">
      <c r="A12" s="17" t="s">
        <v>162</v>
      </c>
      <c r="B12" s="18">
        <v>3884</v>
      </c>
      <c r="C12" s="18">
        <v>5304</v>
      </c>
      <c r="D12" s="19">
        <v>6901</v>
      </c>
      <c r="E12" s="27">
        <v>0.33926464126956951</v>
      </c>
      <c r="F12" s="27">
        <v>0.42117633979973479</v>
      </c>
      <c r="G12" s="28">
        <v>0.49556070672514874</v>
      </c>
      <c r="I12" s="93">
        <v>3884</v>
      </c>
      <c r="J12" s="18">
        <v>5304</v>
      </c>
      <c r="K12" s="19">
        <v>6901</v>
      </c>
      <c r="L12" s="76">
        <v>0.35800930602974684</v>
      </c>
      <c r="M12" s="76">
        <v>0.44847864779967278</v>
      </c>
      <c r="N12" s="77">
        <v>0.52843162779300734</v>
      </c>
      <c r="P12" s="93">
        <v>0</v>
      </c>
      <c r="Q12" s="18">
        <v>0</v>
      </c>
      <c r="R12" s="19">
        <v>0</v>
      </c>
      <c r="S12" s="76" t="s">
        <v>161</v>
      </c>
      <c r="T12" s="76" t="s">
        <v>161</v>
      </c>
      <c r="U12" s="77" t="s">
        <v>161</v>
      </c>
    </row>
    <row r="13" spans="1:21" x14ac:dyDescent="0.2">
      <c r="A13" s="17" t="s">
        <v>163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  <c r="I13" s="93">
        <v>0</v>
      </c>
      <c r="J13" s="18">
        <v>0</v>
      </c>
      <c r="K13" s="19">
        <v>0</v>
      </c>
      <c r="L13" s="76" t="s">
        <v>161</v>
      </c>
      <c r="M13" s="76" t="s">
        <v>161</v>
      </c>
      <c r="N13" s="77" t="s">
        <v>161</v>
      </c>
      <c r="P13" s="93">
        <v>0</v>
      </c>
      <c r="Q13" s="18">
        <v>0</v>
      </c>
      <c r="R13" s="19">
        <v>0</v>
      </c>
      <c r="S13" s="76" t="s">
        <v>161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2278</v>
      </c>
      <c r="C14" s="18">
        <v>2959</v>
      </c>
      <c r="D14" s="19">
        <v>3163</v>
      </c>
      <c r="E14" s="27">
        <v>0.19898168198045296</v>
      </c>
      <c r="F14" s="27">
        <v>0.23496621219219743</v>
      </c>
      <c r="G14" s="28">
        <v>0.22713498266506962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2278</v>
      </c>
      <c r="Q14" s="18">
        <v>2959</v>
      </c>
      <c r="R14" s="19">
        <v>3163</v>
      </c>
      <c r="S14" s="76">
        <v>3.8004037303348293</v>
      </c>
      <c r="T14" s="76">
        <v>3.8596491228070176</v>
      </c>
      <c r="U14" s="77">
        <v>3.6514130033247136</v>
      </c>
    </row>
    <row r="15" spans="1:21" x14ac:dyDescent="0.2">
      <c r="A15" s="17" t="s">
        <v>165</v>
      </c>
      <c r="B15" s="18">
        <v>7696</v>
      </c>
      <c r="C15" s="18">
        <v>9774</v>
      </c>
      <c r="D15" s="19">
        <v>12325</v>
      </c>
      <c r="E15" s="27">
        <v>0.67224013367935298</v>
      </c>
      <c r="F15" s="27">
        <v>0.77612698816037096</v>
      </c>
      <c r="G15" s="28">
        <v>0.8850580655538991</v>
      </c>
      <c r="I15" s="93">
        <v>7696</v>
      </c>
      <c r="J15" s="18">
        <v>9774</v>
      </c>
      <c r="K15" s="19">
        <v>12325</v>
      </c>
      <c r="L15" s="76">
        <v>0.70938198228757254</v>
      </c>
      <c r="M15" s="76">
        <v>0.82643859419193089</v>
      </c>
      <c r="N15" s="77">
        <v>0.94376464462379583</v>
      </c>
      <c r="P15" s="93">
        <v>0</v>
      </c>
      <c r="Q15" s="18">
        <v>0</v>
      </c>
      <c r="R15" s="19">
        <v>0</v>
      </c>
      <c r="S15" s="76" t="s">
        <v>161</v>
      </c>
      <c r="T15" s="76" t="s">
        <v>161</v>
      </c>
      <c r="U15" s="77" t="s">
        <v>161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0</v>
      </c>
      <c r="Q16" s="18">
        <v>0</v>
      </c>
      <c r="R16" s="19">
        <v>0</v>
      </c>
      <c r="S16" s="76" t="s">
        <v>161</v>
      </c>
      <c r="T16" s="76" t="s">
        <v>161</v>
      </c>
      <c r="U16" s="77" t="s">
        <v>161</v>
      </c>
    </row>
    <row r="17" spans="1:21" x14ac:dyDescent="0.2">
      <c r="A17" s="17" t="s">
        <v>167</v>
      </c>
      <c r="B17" s="18">
        <v>210128</v>
      </c>
      <c r="C17" s="18">
        <v>225060</v>
      </c>
      <c r="D17" s="19">
        <v>240917</v>
      </c>
      <c r="E17" s="27">
        <v>18.354531550126701</v>
      </c>
      <c r="F17" s="27">
        <v>17.871407812090556</v>
      </c>
      <c r="G17" s="28">
        <v>17.3002461646287</v>
      </c>
      <c r="I17" s="93">
        <v>210128</v>
      </c>
      <c r="J17" s="18">
        <v>225060</v>
      </c>
      <c r="K17" s="19">
        <v>240917</v>
      </c>
      <c r="L17" s="76">
        <v>19.368635287697902</v>
      </c>
      <c r="M17" s="76">
        <v>19.029902804259869</v>
      </c>
      <c r="N17" s="77">
        <v>18.44778473743051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0</v>
      </c>
      <c r="Q18" s="18">
        <v>0</v>
      </c>
      <c r="R18" s="19">
        <v>0</v>
      </c>
      <c r="S18" s="76" t="s">
        <v>161</v>
      </c>
      <c r="T18" s="76" t="s">
        <v>161</v>
      </c>
      <c r="U18" s="77" t="s">
        <v>161</v>
      </c>
    </row>
    <row r="19" spans="1:21" x14ac:dyDescent="0.2">
      <c r="A19" s="17" t="s">
        <v>169</v>
      </c>
      <c r="B19" s="18">
        <v>0</v>
      </c>
      <c r="C19" s="18">
        <v>873</v>
      </c>
      <c r="D19" s="19">
        <v>1297</v>
      </c>
      <c r="E19" s="27" t="s">
        <v>161</v>
      </c>
      <c r="F19" s="27">
        <v>6.9322576290567206E-2</v>
      </c>
      <c r="G19" s="28">
        <v>9.3137550590134455E-2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873</v>
      </c>
      <c r="R19" s="19">
        <v>1297</v>
      </c>
      <c r="S19" s="76" t="s">
        <v>161</v>
      </c>
      <c r="T19" s="76">
        <v>1.1387204069653689</v>
      </c>
      <c r="U19" s="77">
        <v>1.4972755818248984</v>
      </c>
    </row>
    <row r="20" spans="1:21" x14ac:dyDescent="0.2">
      <c r="A20" s="17" t="s">
        <v>170</v>
      </c>
      <c r="B20" s="18">
        <v>62143</v>
      </c>
      <c r="C20" s="18">
        <v>67940</v>
      </c>
      <c r="D20" s="19">
        <v>76019</v>
      </c>
      <c r="E20" s="27">
        <v>5.4281469110233926</v>
      </c>
      <c r="F20" s="27">
        <v>5.3949322258661354</v>
      </c>
      <c r="G20" s="28">
        <v>5.4589232523603943</v>
      </c>
      <c r="I20" s="93">
        <v>62143</v>
      </c>
      <c r="J20" s="18">
        <v>67940</v>
      </c>
      <c r="K20" s="19">
        <v>76019</v>
      </c>
      <c r="L20" s="76">
        <v>5.7280567210624511</v>
      </c>
      <c r="M20" s="76">
        <v>5.7446529659709213</v>
      </c>
      <c r="N20" s="77">
        <v>5.821017810925464</v>
      </c>
      <c r="P20" s="93">
        <v>0</v>
      </c>
      <c r="Q20" s="18">
        <v>0</v>
      </c>
      <c r="R20" s="19">
        <v>0</v>
      </c>
      <c r="S20" s="76" t="s">
        <v>161</v>
      </c>
      <c r="T20" s="76" t="s">
        <v>161</v>
      </c>
      <c r="U20" s="77" t="s">
        <v>161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0</v>
      </c>
      <c r="R21" s="19">
        <v>0</v>
      </c>
      <c r="S21" s="76" t="s">
        <v>161</v>
      </c>
      <c r="T21" s="76" t="s">
        <v>161</v>
      </c>
      <c r="U21" s="77" t="s">
        <v>161</v>
      </c>
    </row>
    <row r="22" spans="1:21" x14ac:dyDescent="0.2">
      <c r="A22" s="17" t="s">
        <v>172</v>
      </c>
      <c r="B22" s="18">
        <v>0</v>
      </c>
      <c r="C22" s="18">
        <v>618</v>
      </c>
      <c r="D22" s="19">
        <v>2210</v>
      </c>
      <c r="E22" s="27" t="s">
        <v>161</v>
      </c>
      <c r="F22" s="27">
        <v>4.9073713800195339E-2</v>
      </c>
      <c r="G22" s="28">
        <v>0.15870006692690605</v>
      </c>
      <c r="I22" s="93">
        <v>0</v>
      </c>
      <c r="J22" s="18">
        <v>618</v>
      </c>
      <c r="K22" s="19">
        <v>2210</v>
      </c>
      <c r="L22" s="76" t="s">
        <v>161</v>
      </c>
      <c r="M22" s="76">
        <v>5.2254865071681332E-2</v>
      </c>
      <c r="N22" s="77">
        <v>0.16922676386357718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93">
        <v>0</v>
      </c>
      <c r="J23" s="18">
        <v>0</v>
      </c>
      <c r="K23" s="19">
        <v>0</v>
      </c>
      <c r="L23" s="76" t="s">
        <v>161</v>
      </c>
      <c r="M23" s="76" t="s">
        <v>161</v>
      </c>
      <c r="N23" s="77" t="s">
        <v>161</v>
      </c>
      <c r="P23" s="93">
        <v>0</v>
      </c>
      <c r="Q23" s="18">
        <v>0</v>
      </c>
      <c r="R23" s="19">
        <v>0</v>
      </c>
      <c r="S23" s="76" t="s">
        <v>161</v>
      </c>
      <c r="T23" s="76" t="s">
        <v>161</v>
      </c>
      <c r="U23" s="77" t="s">
        <v>161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0</v>
      </c>
      <c r="Q24" s="18">
        <v>0</v>
      </c>
      <c r="R24" s="19">
        <v>0</v>
      </c>
      <c r="S24" s="76" t="s">
        <v>161</v>
      </c>
      <c r="T24" s="76" t="s">
        <v>161</v>
      </c>
      <c r="U24" s="77" t="s">
        <v>161</v>
      </c>
    </row>
    <row r="25" spans="1:21" x14ac:dyDescent="0.2">
      <c r="A25" s="17" t="s">
        <v>175</v>
      </c>
      <c r="B25" s="18">
        <v>34067</v>
      </c>
      <c r="C25" s="18">
        <v>40627</v>
      </c>
      <c r="D25" s="19">
        <v>47588</v>
      </c>
      <c r="E25" s="27">
        <v>2.9757282528657116</v>
      </c>
      <c r="F25" s="27">
        <v>3.2260805348875992</v>
      </c>
      <c r="G25" s="28">
        <v>3.4172935678360203</v>
      </c>
      <c r="I25" s="93">
        <v>34067</v>
      </c>
      <c r="J25" s="18">
        <v>40627</v>
      </c>
      <c r="K25" s="19">
        <v>47588</v>
      </c>
      <c r="L25" s="76">
        <v>3.1401398116671952</v>
      </c>
      <c r="M25" s="76">
        <v>3.4352077722770185</v>
      </c>
      <c r="N25" s="77">
        <v>3.6439652663981499</v>
      </c>
      <c r="P25" s="93">
        <v>0</v>
      </c>
      <c r="Q25" s="18">
        <v>0</v>
      </c>
      <c r="R25" s="19">
        <v>0</v>
      </c>
      <c r="S25" s="76" t="s">
        <v>161</v>
      </c>
      <c r="T25" s="76" t="s">
        <v>161</v>
      </c>
      <c r="U25" s="77" t="s">
        <v>161</v>
      </c>
    </row>
    <row r="26" spans="1:21" x14ac:dyDescent="0.2">
      <c r="A26" s="17" t="s">
        <v>176</v>
      </c>
      <c r="B26" s="18">
        <v>154</v>
      </c>
      <c r="C26" s="18">
        <v>188</v>
      </c>
      <c r="D26" s="19">
        <v>210</v>
      </c>
      <c r="E26" s="27">
        <v>1.3451790616764599E-2</v>
      </c>
      <c r="F26" s="27">
        <v>1.4928573130156511E-2</v>
      </c>
      <c r="G26" s="28">
        <v>1.5080096857307814E-2</v>
      </c>
      <c r="I26" s="93">
        <v>154</v>
      </c>
      <c r="J26" s="18">
        <v>183</v>
      </c>
      <c r="K26" s="19">
        <v>200</v>
      </c>
      <c r="L26" s="76">
        <v>1.4195013678831364E-2</v>
      </c>
      <c r="M26" s="76">
        <v>1.5473528006662919E-2</v>
      </c>
      <c r="N26" s="77">
        <v>1.5314639263672145E-2</v>
      </c>
      <c r="P26" s="93">
        <v>0</v>
      </c>
      <c r="Q26" s="18">
        <v>5</v>
      </c>
      <c r="R26" s="19">
        <v>10</v>
      </c>
      <c r="S26" s="76" t="s">
        <v>161</v>
      </c>
      <c r="T26" s="76">
        <v>6.5218809104545753E-3</v>
      </c>
      <c r="U26" s="77">
        <v>1.1544144809752493E-2</v>
      </c>
    </row>
    <row r="27" spans="1:21" x14ac:dyDescent="0.2">
      <c r="A27" s="17" t="s">
        <v>177</v>
      </c>
      <c r="B27" s="18">
        <v>1534</v>
      </c>
      <c r="C27" s="18">
        <v>1966</v>
      </c>
      <c r="D27" s="19">
        <v>2348</v>
      </c>
      <c r="E27" s="27">
        <v>0.13399381042933051</v>
      </c>
      <c r="F27" s="27">
        <v>0.15611475943557288</v>
      </c>
      <c r="G27" s="28">
        <v>0.16860984486170832</v>
      </c>
      <c r="I27" s="93">
        <v>1534</v>
      </c>
      <c r="J27" s="18">
        <v>1966</v>
      </c>
      <c r="K27" s="19">
        <v>2348</v>
      </c>
      <c r="L27" s="76">
        <v>0.1413970843073202</v>
      </c>
      <c r="M27" s="76">
        <v>0.16623473257431309</v>
      </c>
      <c r="N27" s="77">
        <v>0.17979386495551097</v>
      </c>
      <c r="P27" s="93">
        <v>0</v>
      </c>
      <c r="Q27" s="18">
        <v>0</v>
      </c>
      <c r="R27" s="19">
        <v>0</v>
      </c>
      <c r="S27" s="76" t="s">
        <v>161</v>
      </c>
      <c r="T27" s="76" t="s">
        <v>161</v>
      </c>
      <c r="U27" s="77" t="s">
        <v>161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3">
        <v>0</v>
      </c>
      <c r="J28" s="18">
        <v>0</v>
      </c>
      <c r="K28" s="19">
        <v>0</v>
      </c>
      <c r="L28" s="76" t="s">
        <v>161</v>
      </c>
      <c r="M28" s="76" t="s">
        <v>161</v>
      </c>
      <c r="N28" s="77" t="s">
        <v>161</v>
      </c>
      <c r="P28" s="93">
        <v>0</v>
      </c>
      <c r="Q28" s="18">
        <v>0</v>
      </c>
      <c r="R28" s="19">
        <v>0</v>
      </c>
      <c r="S28" s="76" t="s">
        <v>161</v>
      </c>
      <c r="T28" s="76" t="s">
        <v>161</v>
      </c>
      <c r="U28" s="77" t="s">
        <v>161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93">
        <v>0</v>
      </c>
      <c r="J32" s="18">
        <v>0</v>
      </c>
      <c r="K32" s="19">
        <v>0</v>
      </c>
      <c r="L32" s="76" t="s">
        <v>161</v>
      </c>
      <c r="M32" s="76" t="s">
        <v>161</v>
      </c>
      <c r="N32" s="77" t="s">
        <v>161</v>
      </c>
      <c r="P32" s="93">
        <v>0</v>
      </c>
      <c r="Q32" s="18">
        <v>0</v>
      </c>
      <c r="R32" s="19">
        <v>0</v>
      </c>
      <c r="S32" s="76" t="s">
        <v>161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1684</v>
      </c>
      <c r="C33" s="18">
        <v>2120</v>
      </c>
      <c r="D33" s="19">
        <v>1888</v>
      </c>
      <c r="E33" s="27">
        <v>0.14709620388721809</v>
      </c>
      <c r="F33" s="27">
        <v>0.16834348423367981</v>
      </c>
      <c r="G33" s="28">
        <v>0.13557725174570073</v>
      </c>
      <c r="I33" s="93">
        <v>1194</v>
      </c>
      <c r="J33" s="18">
        <v>1552</v>
      </c>
      <c r="K33" s="19">
        <v>1288</v>
      </c>
      <c r="L33" s="76">
        <v>0.11005744371769252</v>
      </c>
      <c r="M33" s="76">
        <v>0.13122904626415766</v>
      </c>
      <c r="N33" s="77">
        <v>9.8626276858048603E-2</v>
      </c>
      <c r="P33" s="93">
        <v>490</v>
      </c>
      <c r="Q33" s="18">
        <v>568</v>
      </c>
      <c r="R33" s="19">
        <v>600</v>
      </c>
      <c r="S33" s="76">
        <v>0.81747051267079296</v>
      </c>
      <c r="T33" s="76">
        <v>0.74088567142763972</v>
      </c>
      <c r="U33" s="77">
        <v>0.69264868858514961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0</v>
      </c>
      <c r="Q34" s="18">
        <v>0</v>
      </c>
      <c r="R34" s="19">
        <v>0</v>
      </c>
      <c r="S34" s="76" t="s">
        <v>161</v>
      </c>
      <c r="T34" s="76" t="s">
        <v>161</v>
      </c>
      <c r="U34" s="77" t="s">
        <v>161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1144829</v>
      </c>
      <c r="C36" s="21">
        <v>1259330</v>
      </c>
      <c r="D36" s="22">
        <v>1392564</v>
      </c>
      <c r="E36" s="23">
        <v>100</v>
      </c>
      <c r="F36" s="23">
        <v>100</v>
      </c>
      <c r="G36" s="48">
        <v>100</v>
      </c>
      <c r="I36" s="94">
        <v>1084888</v>
      </c>
      <c r="J36" s="21">
        <v>1182665</v>
      </c>
      <c r="K36" s="22">
        <v>1305940</v>
      </c>
      <c r="L36" s="80">
        <v>100</v>
      </c>
      <c r="M36" s="80">
        <v>100</v>
      </c>
      <c r="N36" s="81">
        <v>100</v>
      </c>
      <c r="P36" s="94">
        <v>59941</v>
      </c>
      <c r="Q36" s="21">
        <v>76665</v>
      </c>
      <c r="R36" s="22">
        <v>86624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120</v>
      </c>
      <c r="B38" s="6"/>
      <c r="C38" s="6"/>
      <c r="D38" s="6"/>
      <c r="E38" s="6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81861</v>
      </c>
      <c r="C41" s="18">
        <v>86847</v>
      </c>
      <c r="D41" s="19">
        <v>92867</v>
      </c>
      <c r="E41" s="27">
        <v>15.544959438519735</v>
      </c>
      <c r="F41" s="27">
        <v>16.760717773343266</v>
      </c>
      <c r="G41" s="28">
        <v>17.218190650296467</v>
      </c>
      <c r="I41" s="93">
        <v>73282</v>
      </c>
      <c r="J41" s="18">
        <v>78167</v>
      </c>
      <c r="K41" s="19">
        <v>83833</v>
      </c>
      <c r="L41" s="76">
        <v>15.941820903055142</v>
      </c>
      <c r="M41" s="76">
        <v>17.797951233062609</v>
      </c>
      <c r="N41" s="77">
        <v>18.307666101783749</v>
      </c>
      <c r="P41" s="93">
        <v>8579</v>
      </c>
      <c r="Q41" s="18">
        <v>8680</v>
      </c>
      <c r="R41" s="19">
        <v>9034</v>
      </c>
      <c r="S41" s="76">
        <v>12.819018588249358</v>
      </c>
      <c r="T41" s="76">
        <v>10.991933339242975</v>
      </c>
      <c r="U41" s="77">
        <v>11.092556666093662</v>
      </c>
    </row>
    <row r="42" spans="1:21" x14ac:dyDescent="0.2">
      <c r="A42" s="17" t="s">
        <v>187</v>
      </c>
      <c r="B42" s="18">
        <v>84104</v>
      </c>
      <c r="C42" s="18">
        <v>86206</v>
      </c>
      <c r="D42" s="19">
        <v>86151</v>
      </c>
      <c r="E42" s="27">
        <v>15.970892960228481</v>
      </c>
      <c r="F42" s="27">
        <v>16.637010332755647</v>
      </c>
      <c r="G42" s="28">
        <v>15.972997326431249</v>
      </c>
      <c r="I42" s="93">
        <v>39425</v>
      </c>
      <c r="J42" s="18">
        <v>40480</v>
      </c>
      <c r="K42" s="19">
        <v>40229</v>
      </c>
      <c r="L42" s="76">
        <v>8.5765438866699739</v>
      </c>
      <c r="M42" s="76">
        <v>9.2169466132047333</v>
      </c>
      <c r="N42" s="77">
        <v>8.7853124617830503</v>
      </c>
      <c r="P42" s="93">
        <v>44679</v>
      </c>
      <c r="Q42" s="18">
        <v>45726</v>
      </c>
      <c r="R42" s="19">
        <v>45922</v>
      </c>
      <c r="S42" s="76">
        <v>66.760803299264836</v>
      </c>
      <c r="T42" s="76">
        <v>57.905200906707869</v>
      </c>
      <c r="U42" s="77">
        <v>56.386139829571967</v>
      </c>
    </row>
    <row r="43" spans="1:21" x14ac:dyDescent="0.2">
      <c r="A43" s="17" t="s">
        <v>82</v>
      </c>
      <c r="B43" s="18">
        <v>99844</v>
      </c>
      <c r="C43" s="18">
        <v>104043</v>
      </c>
      <c r="D43" s="19">
        <v>106133</v>
      </c>
      <c r="E43" s="27">
        <v>18.959833500440556</v>
      </c>
      <c r="F43" s="27">
        <v>20.079396631915362</v>
      </c>
      <c r="G43" s="28">
        <v>19.677799738205334</v>
      </c>
      <c r="I43" s="93">
        <v>94555</v>
      </c>
      <c r="J43" s="18">
        <v>97966</v>
      </c>
      <c r="K43" s="19">
        <v>100136</v>
      </c>
      <c r="L43" s="76">
        <v>20.569565179558133</v>
      </c>
      <c r="M43" s="76">
        <v>22.30601264597863</v>
      </c>
      <c r="N43" s="77">
        <v>21.867957162074809</v>
      </c>
      <c r="P43" s="93">
        <v>5289</v>
      </c>
      <c r="Q43" s="18">
        <v>6077</v>
      </c>
      <c r="R43" s="19">
        <v>5997</v>
      </c>
      <c r="S43" s="76">
        <v>7.9029944414559798</v>
      </c>
      <c r="T43" s="76">
        <v>7.6956196892372759</v>
      </c>
      <c r="U43" s="77">
        <v>7.3635225068146655</v>
      </c>
    </row>
    <row r="44" spans="1:21" x14ac:dyDescent="0.2">
      <c r="A44" s="17" t="s">
        <v>84</v>
      </c>
      <c r="B44" s="18">
        <v>9698</v>
      </c>
      <c r="C44" s="18">
        <v>7534</v>
      </c>
      <c r="D44" s="19">
        <v>9225</v>
      </c>
      <c r="E44" s="27">
        <v>1.8415975450429922</v>
      </c>
      <c r="F44" s="27">
        <v>1.4539966573902168</v>
      </c>
      <c r="G44" s="28">
        <v>1.7103794539393422</v>
      </c>
      <c r="I44" s="93">
        <v>2567</v>
      </c>
      <c r="J44" s="18">
        <v>2381</v>
      </c>
      <c r="K44" s="19">
        <v>2474</v>
      </c>
      <c r="L44" s="76">
        <v>0.55842709339459284</v>
      </c>
      <c r="M44" s="76">
        <v>0.54213314935870727</v>
      </c>
      <c r="N44" s="77">
        <v>0.54027848145495205</v>
      </c>
      <c r="P44" s="93">
        <v>7131</v>
      </c>
      <c r="Q44" s="18">
        <v>5153</v>
      </c>
      <c r="R44" s="19">
        <v>6751</v>
      </c>
      <c r="S44" s="76">
        <v>10.655370270754887</v>
      </c>
      <c r="T44" s="76">
        <v>6.5255106563501206</v>
      </c>
      <c r="U44" s="77">
        <v>8.289334741288279</v>
      </c>
    </row>
    <row r="45" spans="1:21" x14ac:dyDescent="0.2">
      <c r="A45" s="17" t="s">
        <v>186</v>
      </c>
      <c r="B45" s="18">
        <v>116364</v>
      </c>
      <c r="C45" s="18">
        <v>90758</v>
      </c>
      <c r="D45" s="19">
        <v>94503</v>
      </c>
      <c r="E45" s="27">
        <v>22.09689180566949</v>
      </c>
      <c r="F45" s="27" t="s">
        <v>161</v>
      </c>
      <c r="G45" s="28" t="s">
        <v>161</v>
      </c>
      <c r="I45" s="93">
        <v>116364</v>
      </c>
      <c r="J45" s="18">
        <v>79053</v>
      </c>
      <c r="K45" s="19">
        <v>82567</v>
      </c>
      <c r="L45" s="76">
        <v>25.313911295585662</v>
      </c>
      <c r="M45" s="76" t="s">
        <v>161</v>
      </c>
      <c r="N45" s="77" t="s">
        <v>161</v>
      </c>
      <c r="P45" s="93">
        <v>0</v>
      </c>
      <c r="Q45" s="18">
        <v>11705</v>
      </c>
      <c r="R45" s="19">
        <v>11936</v>
      </c>
      <c r="S45" s="76" t="s">
        <v>161</v>
      </c>
      <c r="T45" s="76" t="s">
        <v>161</v>
      </c>
      <c r="U45" s="77" t="s">
        <v>161</v>
      </c>
    </row>
    <row r="46" spans="1:21" x14ac:dyDescent="0.2">
      <c r="A46" s="17" t="s">
        <v>162</v>
      </c>
      <c r="B46" s="18">
        <v>2547</v>
      </c>
      <c r="C46" s="18">
        <v>3236</v>
      </c>
      <c r="D46" s="19">
        <v>3876</v>
      </c>
      <c r="E46" s="27">
        <v>0.48366147115121683</v>
      </c>
      <c r="F46" s="27">
        <v>0.62451993407416273</v>
      </c>
      <c r="G46" s="28">
        <v>0.71863748113483905</v>
      </c>
      <c r="I46" s="93">
        <v>2547</v>
      </c>
      <c r="J46" s="18">
        <v>3236</v>
      </c>
      <c r="K46" s="19">
        <v>3876</v>
      </c>
      <c r="L46" s="76">
        <v>0.55407627848696062</v>
      </c>
      <c r="M46" s="76">
        <v>0.7368092697710108</v>
      </c>
      <c r="N46" s="77">
        <v>0.84645084645084645</v>
      </c>
      <c r="P46" s="93">
        <v>0</v>
      </c>
      <c r="Q46" s="18">
        <v>0</v>
      </c>
      <c r="R46" s="19">
        <v>0</v>
      </c>
      <c r="S46" s="76" t="s">
        <v>161</v>
      </c>
      <c r="T46" s="76" t="s">
        <v>161</v>
      </c>
      <c r="U46" s="77" t="s">
        <v>161</v>
      </c>
    </row>
    <row r="47" spans="1:21" x14ac:dyDescent="0.2">
      <c r="A47" s="17" t="s">
        <v>163</v>
      </c>
      <c r="B47" s="18">
        <v>0</v>
      </c>
      <c r="C47" s="18">
        <v>0</v>
      </c>
      <c r="D47" s="19">
        <v>0</v>
      </c>
      <c r="E47" s="27" t="s">
        <v>161</v>
      </c>
      <c r="F47" s="27" t="s">
        <v>161</v>
      </c>
      <c r="G47" s="28" t="s">
        <v>161</v>
      </c>
      <c r="I47" s="93">
        <v>0</v>
      </c>
      <c r="J47" s="18">
        <v>0</v>
      </c>
      <c r="K47" s="19">
        <v>0</v>
      </c>
      <c r="L47" s="76" t="s">
        <v>161</v>
      </c>
      <c r="M47" s="76" t="s">
        <v>161</v>
      </c>
      <c r="N47" s="77" t="s">
        <v>161</v>
      </c>
      <c r="P47" s="93">
        <v>0</v>
      </c>
      <c r="Q47" s="18">
        <v>0</v>
      </c>
      <c r="R47" s="19">
        <v>0</v>
      </c>
      <c r="S47" s="76" t="s">
        <v>161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1039</v>
      </c>
      <c r="C48" s="18">
        <v>1252</v>
      </c>
      <c r="D48" s="19">
        <v>1381</v>
      </c>
      <c r="E48" s="27">
        <v>0.19730045878528241</v>
      </c>
      <c r="F48" s="27">
        <v>0.24162514136614702</v>
      </c>
      <c r="G48" s="28">
        <v>0.25604704887698987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1039</v>
      </c>
      <c r="Q48" s="18">
        <v>1252</v>
      </c>
      <c r="R48" s="19">
        <v>1381</v>
      </c>
      <c r="S48" s="76">
        <v>1.5525073217380909</v>
      </c>
      <c r="T48" s="76">
        <v>1.5854724125267516</v>
      </c>
      <c r="U48" s="77">
        <v>1.6956852729549863</v>
      </c>
    </row>
    <row r="49" spans="1:21" x14ac:dyDescent="0.2">
      <c r="A49" s="17" t="s">
        <v>165</v>
      </c>
      <c r="B49" s="18">
        <v>3554</v>
      </c>
      <c r="C49" s="18">
        <v>4201</v>
      </c>
      <c r="D49" s="19">
        <v>4941</v>
      </c>
      <c r="E49" s="27">
        <v>0.67488530367939725</v>
      </c>
      <c r="F49" s="27">
        <v>0.81075656459998691</v>
      </c>
      <c r="G49" s="28">
        <v>0.91609592215873059</v>
      </c>
      <c r="I49" s="93">
        <v>3554</v>
      </c>
      <c r="J49" s="18">
        <v>4201</v>
      </c>
      <c r="K49" s="19">
        <v>4941</v>
      </c>
      <c r="L49" s="76">
        <v>0.7731398090862418</v>
      </c>
      <c r="M49" s="76">
        <v>0.95653144076267504</v>
      </c>
      <c r="N49" s="77">
        <v>1.0790282849106378</v>
      </c>
      <c r="P49" s="93">
        <v>0</v>
      </c>
      <c r="Q49" s="18">
        <v>0</v>
      </c>
      <c r="R49" s="19">
        <v>0</v>
      </c>
      <c r="S49" s="76" t="s">
        <v>161</v>
      </c>
      <c r="T49" s="76" t="s">
        <v>161</v>
      </c>
      <c r="U49" s="77" t="s">
        <v>161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0</v>
      </c>
      <c r="Q50" s="18">
        <v>0</v>
      </c>
      <c r="R50" s="19">
        <v>0</v>
      </c>
      <c r="S50" s="76" t="s">
        <v>161</v>
      </c>
      <c r="T50" s="76" t="s">
        <v>161</v>
      </c>
      <c r="U50" s="77" t="s">
        <v>161</v>
      </c>
    </row>
    <row r="51" spans="1:21" x14ac:dyDescent="0.2">
      <c r="A51" s="17" t="s">
        <v>167</v>
      </c>
      <c r="B51" s="18">
        <v>70899</v>
      </c>
      <c r="C51" s="18">
        <v>72973</v>
      </c>
      <c r="D51" s="19">
        <v>75098</v>
      </c>
      <c r="E51" s="27">
        <v>13.463335156321211</v>
      </c>
      <c r="F51" s="27">
        <v>14.083156102964733</v>
      </c>
      <c r="G51" s="28">
        <v>13.923693900480945</v>
      </c>
      <c r="I51" s="93">
        <v>70899</v>
      </c>
      <c r="J51" s="18">
        <v>72973</v>
      </c>
      <c r="K51" s="19">
        <v>75098</v>
      </c>
      <c r="L51" s="76">
        <v>15.423421306810766</v>
      </c>
      <c r="M51" s="76">
        <v>16.615322262978978</v>
      </c>
      <c r="N51" s="77">
        <v>16.400094341270812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0</v>
      </c>
      <c r="Q52" s="18">
        <v>0</v>
      </c>
      <c r="R52" s="19">
        <v>0</v>
      </c>
      <c r="S52" s="76" t="s">
        <v>161</v>
      </c>
      <c r="T52" s="76" t="s">
        <v>161</v>
      </c>
      <c r="U52" s="77" t="s">
        <v>161</v>
      </c>
    </row>
    <row r="53" spans="1:21" x14ac:dyDescent="0.2">
      <c r="A53" s="17" t="s">
        <v>169</v>
      </c>
      <c r="B53" s="18">
        <v>0</v>
      </c>
      <c r="C53" s="18">
        <v>128</v>
      </c>
      <c r="D53" s="19">
        <v>162</v>
      </c>
      <c r="E53" s="27" t="s">
        <v>161</v>
      </c>
      <c r="F53" s="27">
        <v>2.4702889852130046E-2</v>
      </c>
      <c r="G53" s="28">
        <v>3.0035931874056742E-2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128</v>
      </c>
      <c r="R53" s="19">
        <v>162</v>
      </c>
      <c r="S53" s="76" t="s">
        <v>161</v>
      </c>
      <c r="T53" s="76">
        <v>0.16209302620081806</v>
      </c>
      <c r="U53" s="77">
        <v>0.19891456496647922</v>
      </c>
    </row>
    <row r="54" spans="1:21" x14ac:dyDescent="0.2">
      <c r="A54" s="17" t="s">
        <v>170</v>
      </c>
      <c r="B54" s="18">
        <v>34166</v>
      </c>
      <c r="C54" s="18">
        <v>35559</v>
      </c>
      <c r="D54" s="19">
        <v>36357</v>
      </c>
      <c r="E54" s="27">
        <v>6.4879378968796528</v>
      </c>
      <c r="F54" s="27">
        <v>6.8625785957179088</v>
      </c>
      <c r="G54" s="28">
        <v>6.7408418218832162</v>
      </c>
      <c r="I54" s="93">
        <v>34166</v>
      </c>
      <c r="J54" s="18">
        <v>35559</v>
      </c>
      <c r="K54" s="19">
        <v>36357</v>
      </c>
      <c r="L54" s="76">
        <v>7.4324971067080865</v>
      </c>
      <c r="M54" s="76">
        <v>8.0964773868316975</v>
      </c>
      <c r="N54" s="77">
        <v>7.9397351456174983</v>
      </c>
      <c r="P54" s="93">
        <v>0</v>
      </c>
      <c r="Q54" s="18">
        <v>0</v>
      </c>
      <c r="R54" s="19">
        <v>0</v>
      </c>
      <c r="S54" s="76" t="s">
        <v>161</v>
      </c>
      <c r="T54" s="76" t="s">
        <v>161</v>
      </c>
      <c r="U54" s="77" t="s">
        <v>161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0</v>
      </c>
      <c r="R55" s="19">
        <v>0</v>
      </c>
      <c r="S55" s="76" t="s">
        <v>161</v>
      </c>
      <c r="T55" s="76" t="s">
        <v>161</v>
      </c>
      <c r="U55" s="77" t="s">
        <v>161</v>
      </c>
    </row>
    <row r="56" spans="1:21" x14ac:dyDescent="0.2">
      <c r="A56" s="17" t="s">
        <v>172</v>
      </c>
      <c r="B56" s="18">
        <v>0</v>
      </c>
      <c r="C56" s="18">
        <v>332</v>
      </c>
      <c r="D56" s="19">
        <v>1100</v>
      </c>
      <c r="E56" s="27" t="s">
        <v>161</v>
      </c>
      <c r="F56" s="27">
        <v>6.4073120553962304E-2</v>
      </c>
      <c r="G56" s="28">
        <v>0.20394768556458281</v>
      </c>
      <c r="I56" s="93">
        <v>0</v>
      </c>
      <c r="J56" s="18">
        <v>332</v>
      </c>
      <c r="K56" s="19">
        <v>1100</v>
      </c>
      <c r="L56" s="76" t="s">
        <v>161</v>
      </c>
      <c r="M56" s="76">
        <v>7.5593534475888624E-2</v>
      </c>
      <c r="N56" s="77">
        <v>0.24022082845612258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93">
        <v>0</v>
      </c>
      <c r="J57" s="18">
        <v>0</v>
      </c>
      <c r="K57" s="19">
        <v>0</v>
      </c>
      <c r="L57" s="76" t="s">
        <v>161</v>
      </c>
      <c r="M57" s="76" t="s">
        <v>161</v>
      </c>
      <c r="N57" s="77" t="s">
        <v>161</v>
      </c>
      <c r="P57" s="93">
        <v>0</v>
      </c>
      <c r="Q57" s="18">
        <v>0</v>
      </c>
      <c r="R57" s="19">
        <v>0</v>
      </c>
      <c r="S57" s="76" t="s">
        <v>161</v>
      </c>
      <c r="T57" s="76" t="s">
        <v>161</v>
      </c>
      <c r="U57" s="77" t="s">
        <v>161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0</v>
      </c>
      <c r="Q58" s="18">
        <v>0</v>
      </c>
      <c r="R58" s="19">
        <v>0</v>
      </c>
      <c r="S58" s="76" t="s">
        <v>161</v>
      </c>
      <c r="T58" s="76" t="s">
        <v>161</v>
      </c>
      <c r="U58" s="77" t="s">
        <v>161</v>
      </c>
    </row>
    <row r="59" spans="1:21" x14ac:dyDescent="0.2">
      <c r="A59" s="17" t="s">
        <v>175</v>
      </c>
      <c r="B59" s="18">
        <v>20613</v>
      </c>
      <c r="C59" s="18">
        <v>22828</v>
      </c>
      <c r="D59" s="19">
        <v>25195</v>
      </c>
      <c r="E59" s="27">
        <v>3.9142967824263968</v>
      </c>
      <c r="F59" s="27">
        <v>4.4056060120658174</v>
      </c>
      <c r="G59" s="28">
        <v>4.6713290343633309</v>
      </c>
      <c r="I59" s="93">
        <v>20613</v>
      </c>
      <c r="J59" s="18">
        <v>22828</v>
      </c>
      <c r="K59" s="19">
        <v>25195</v>
      </c>
      <c r="L59" s="76">
        <v>4.4841673845511263</v>
      </c>
      <c r="M59" s="76">
        <v>5.197738569324053</v>
      </c>
      <c r="N59" s="77">
        <v>5.5021488845018256</v>
      </c>
      <c r="P59" s="93">
        <v>0</v>
      </c>
      <c r="Q59" s="18">
        <v>0</v>
      </c>
      <c r="R59" s="19">
        <v>0</v>
      </c>
      <c r="S59" s="76" t="s">
        <v>161</v>
      </c>
      <c r="T59" s="76" t="s">
        <v>161</v>
      </c>
      <c r="U59" s="77" t="s">
        <v>161</v>
      </c>
    </row>
    <row r="60" spans="1:21" x14ac:dyDescent="0.2">
      <c r="A60" s="17" t="s">
        <v>176</v>
      </c>
      <c r="B60" s="18">
        <v>58</v>
      </c>
      <c r="C60" s="18">
        <v>66</v>
      </c>
      <c r="D60" s="19">
        <v>75</v>
      </c>
      <c r="E60" s="27">
        <v>1.1013885090997478E-2</v>
      </c>
      <c r="F60" s="27">
        <v>1.2737427580004554E-2</v>
      </c>
      <c r="G60" s="28">
        <v>1.390552401576701E-2</v>
      </c>
      <c r="I60" s="93">
        <v>58</v>
      </c>
      <c r="J60" s="18">
        <v>65</v>
      </c>
      <c r="K60" s="19">
        <v>73</v>
      </c>
      <c r="L60" s="76">
        <v>1.2617363232133378E-2</v>
      </c>
      <c r="M60" s="76">
        <v>1.4799938978713133E-2</v>
      </c>
      <c r="N60" s="77">
        <v>1.594192770663359E-2</v>
      </c>
      <c r="P60" s="93">
        <v>0</v>
      </c>
      <c r="Q60" s="18">
        <v>1</v>
      </c>
      <c r="R60" s="19">
        <v>2</v>
      </c>
      <c r="S60" s="76" t="s">
        <v>161</v>
      </c>
      <c r="T60" s="76">
        <v>1.2663517671938911E-3</v>
      </c>
      <c r="U60" s="77">
        <v>2.4557353699565334E-3</v>
      </c>
    </row>
    <row r="61" spans="1:21" x14ac:dyDescent="0.2">
      <c r="A61" s="17" t="s">
        <v>177</v>
      </c>
      <c r="B61" s="18">
        <v>1326</v>
      </c>
      <c r="C61" s="18">
        <v>1555</v>
      </c>
      <c r="D61" s="19">
        <v>1710</v>
      </c>
      <c r="E61" s="27">
        <v>0.25180020052866647</v>
      </c>
      <c r="F61" s="27">
        <v>0.30010151343798608</v>
      </c>
      <c r="G61" s="28">
        <v>0.31704594755948784</v>
      </c>
      <c r="I61" s="93">
        <v>1326</v>
      </c>
      <c r="J61" s="18">
        <v>1555</v>
      </c>
      <c r="K61" s="19">
        <v>1710</v>
      </c>
      <c r="L61" s="76">
        <v>0.28845902837601484</v>
      </c>
      <c r="M61" s="76">
        <v>0.35406007864459882</v>
      </c>
      <c r="N61" s="77">
        <v>0.37343419696360874</v>
      </c>
      <c r="P61" s="93">
        <v>0</v>
      </c>
      <c r="Q61" s="18">
        <v>0</v>
      </c>
      <c r="R61" s="19">
        <v>0</v>
      </c>
      <c r="S61" s="76" t="s">
        <v>161</v>
      </c>
      <c r="T61" s="76" t="s">
        <v>161</v>
      </c>
      <c r="U61" s="77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3">
        <v>0</v>
      </c>
      <c r="J63" s="18">
        <v>0</v>
      </c>
      <c r="K63" s="19">
        <v>0</v>
      </c>
      <c r="L63" s="76" t="s">
        <v>161</v>
      </c>
      <c r="M63" s="76" t="s">
        <v>161</v>
      </c>
      <c r="N63" s="77" t="s">
        <v>161</v>
      </c>
      <c r="P63" s="93">
        <v>0</v>
      </c>
      <c r="Q63" s="18">
        <v>0</v>
      </c>
      <c r="R63" s="19">
        <v>0</v>
      </c>
      <c r="S63" s="76" t="s">
        <v>161</v>
      </c>
      <c r="T63" s="76" t="s">
        <v>161</v>
      </c>
      <c r="U63" s="77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93">
        <v>0</v>
      </c>
      <c r="J66" s="18">
        <v>0</v>
      </c>
      <c r="K66" s="19">
        <v>0</v>
      </c>
      <c r="L66" s="76" t="s">
        <v>161</v>
      </c>
      <c r="M66" s="76" t="s">
        <v>161</v>
      </c>
      <c r="N66" s="77" t="s">
        <v>161</v>
      </c>
      <c r="P66" s="93">
        <v>0</v>
      </c>
      <c r="Q66" s="18">
        <v>0</v>
      </c>
      <c r="R66" s="19">
        <v>0</v>
      </c>
      <c r="S66" s="76" t="s">
        <v>161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535</v>
      </c>
      <c r="C67" s="18">
        <v>640</v>
      </c>
      <c r="D67" s="19">
        <v>580</v>
      </c>
      <c r="E67" s="27">
        <v>0.10159359523592501</v>
      </c>
      <c r="F67" s="27">
        <v>0.12351444926065022</v>
      </c>
      <c r="G67" s="28">
        <v>0.10753605238859822</v>
      </c>
      <c r="I67" s="93">
        <v>328</v>
      </c>
      <c r="J67" s="18">
        <v>395</v>
      </c>
      <c r="K67" s="19">
        <v>323</v>
      </c>
      <c r="L67" s="76">
        <v>7.1353364485168075E-2</v>
      </c>
      <c r="M67" s="76">
        <v>8.9938090716795205E-2</v>
      </c>
      <c r="N67" s="77">
        <v>7.0537570537570538E-2</v>
      </c>
      <c r="P67" s="93">
        <v>207</v>
      </c>
      <c r="Q67" s="18">
        <v>245</v>
      </c>
      <c r="R67" s="19">
        <v>257</v>
      </c>
      <c r="S67" s="76">
        <v>0.30930607853684777</v>
      </c>
      <c r="T67" s="76">
        <v>0.31025618296250335</v>
      </c>
      <c r="U67" s="77">
        <v>0.31556199503941457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0</v>
      </c>
      <c r="Q68" s="18">
        <v>0</v>
      </c>
      <c r="R68" s="19">
        <v>0</v>
      </c>
      <c r="S68" s="76" t="s">
        <v>161</v>
      </c>
      <c r="T68" s="76" t="s">
        <v>161</v>
      </c>
      <c r="U68" s="77" t="s">
        <v>161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526608</v>
      </c>
      <c r="C70" s="21">
        <v>518158</v>
      </c>
      <c r="D70" s="22">
        <v>539354</v>
      </c>
      <c r="E70" s="23">
        <v>100</v>
      </c>
      <c r="F70" s="23">
        <v>100</v>
      </c>
      <c r="G70" s="48">
        <v>100</v>
      </c>
      <c r="I70" s="94">
        <v>459684</v>
      </c>
      <c r="J70" s="21">
        <v>439191</v>
      </c>
      <c r="K70" s="22">
        <v>457912</v>
      </c>
      <c r="L70" s="80">
        <v>100</v>
      </c>
      <c r="M70" s="80">
        <v>100</v>
      </c>
      <c r="N70" s="81">
        <v>100</v>
      </c>
      <c r="P70" s="94">
        <v>66924</v>
      </c>
      <c r="Q70" s="21">
        <v>78967</v>
      </c>
      <c r="R70" s="22">
        <v>81442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15</v>
      </c>
    </row>
    <row r="73" spans="1:21" ht="12.75" customHeight="1" x14ac:dyDescent="0.2">
      <c r="A73" s="26" t="s">
        <v>159</v>
      </c>
      <c r="U73" s="219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235" t="s">
        <v>107</v>
      </c>
      <c r="J4" s="235"/>
      <c r="K4" s="235"/>
      <c r="L4" s="235"/>
      <c r="M4" s="235"/>
      <c r="N4" s="235"/>
      <c r="P4" s="235" t="s">
        <v>108</v>
      </c>
      <c r="Q4" s="235"/>
      <c r="R4" s="235"/>
      <c r="S4" s="235"/>
      <c r="T4" s="235"/>
      <c r="U4" s="235"/>
    </row>
    <row r="5" spans="1:21" x14ac:dyDescent="0.2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656824</v>
      </c>
      <c r="C7" s="18">
        <v>686474</v>
      </c>
      <c r="D7" s="19">
        <v>768984</v>
      </c>
      <c r="E7" s="27">
        <v>32.627959967631547</v>
      </c>
      <c r="F7" s="27">
        <v>29.597025440178115</v>
      </c>
      <c r="G7" s="28">
        <v>28.190144095324996</v>
      </c>
      <c r="I7" s="93">
        <v>114986</v>
      </c>
      <c r="J7" s="18">
        <v>131057</v>
      </c>
      <c r="K7" s="19">
        <v>162434</v>
      </c>
      <c r="L7" s="76">
        <v>39.715670257630656</v>
      </c>
      <c r="M7" s="76">
        <v>38.022472822854624</v>
      </c>
      <c r="N7" s="77">
        <v>38.802255028426735</v>
      </c>
      <c r="P7" s="93">
        <v>541838</v>
      </c>
      <c r="Q7" s="18">
        <v>555417</v>
      </c>
      <c r="R7" s="19">
        <v>606550</v>
      </c>
      <c r="S7" s="76">
        <v>31.437360607305397</v>
      </c>
      <c r="T7" s="76">
        <v>28.126381525675299</v>
      </c>
      <c r="U7" s="77">
        <v>26.266365324846799</v>
      </c>
    </row>
    <row r="8" spans="1:21" x14ac:dyDescent="0.2">
      <c r="A8" s="17" t="s">
        <v>187</v>
      </c>
      <c r="B8" s="18">
        <v>409031</v>
      </c>
      <c r="C8" s="18">
        <v>451619</v>
      </c>
      <c r="D8" s="19">
        <v>565298</v>
      </c>
      <c r="E8" s="27">
        <v>20.318756765161289</v>
      </c>
      <c r="F8" s="27">
        <v>19.471355116534347</v>
      </c>
      <c r="G8" s="28">
        <v>20.723229711930326</v>
      </c>
      <c r="I8" s="93">
        <v>89666</v>
      </c>
      <c r="J8" s="18">
        <v>93092</v>
      </c>
      <c r="K8" s="19">
        <v>105750</v>
      </c>
      <c r="L8" s="76">
        <v>30.970251068136211</v>
      </c>
      <c r="M8" s="76">
        <v>27.008004456268512</v>
      </c>
      <c r="N8" s="77">
        <v>25.261573742296115</v>
      </c>
      <c r="P8" s="93">
        <v>319365</v>
      </c>
      <c r="Q8" s="18">
        <v>358527</v>
      </c>
      <c r="R8" s="19">
        <v>459548</v>
      </c>
      <c r="S8" s="76">
        <v>18.529510057161158</v>
      </c>
      <c r="T8" s="76">
        <v>18.155849009403362</v>
      </c>
      <c r="U8" s="77">
        <v>19.900512162728049</v>
      </c>
    </row>
    <row r="9" spans="1:21" x14ac:dyDescent="0.2">
      <c r="A9" s="17" t="s">
        <v>82</v>
      </c>
      <c r="B9" s="18">
        <v>413156</v>
      </c>
      <c r="C9" s="18">
        <v>519161</v>
      </c>
      <c r="D9" s="19">
        <v>604924</v>
      </c>
      <c r="E9" s="27">
        <v>20.523667570592394</v>
      </c>
      <c r="F9" s="27">
        <v>22.383398824352138</v>
      </c>
      <c r="G9" s="28">
        <v>22.175877166131386</v>
      </c>
      <c r="I9" s="93">
        <v>46792</v>
      </c>
      <c r="J9" s="18">
        <v>54453</v>
      </c>
      <c r="K9" s="19">
        <v>64829</v>
      </c>
      <c r="L9" s="76">
        <v>16.161755715435387</v>
      </c>
      <c r="M9" s="76">
        <v>15.797994098925679</v>
      </c>
      <c r="N9" s="77">
        <v>15.48635994457981</v>
      </c>
      <c r="P9" s="93">
        <v>366364</v>
      </c>
      <c r="Q9" s="18">
        <v>464708</v>
      </c>
      <c r="R9" s="19">
        <v>540095</v>
      </c>
      <c r="S9" s="76">
        <v>21.256385084720588</v>
      </c>
      <c r="T9" s="76">
        <v>23.53286720794199</v>
      </c>
      <c r="U9" s="77">
        <v>23.388562492990079</v>
      </c>
    </row>
    <row r="10" spans="1:21" x14ac:dyDescent="0.2">
      <c r="A10" s="17" t="s">
        <v>84</v>
      </c>
      <c r="B10" s="18">
        <v>172719</v>
      </c>
      <c r="C10" s="18">
        <v>205900</v>
      </c>
      <c r="D10" s="19">
        <v>227560</v>
      </c>
      <c r="E10" s="27">
        <v>8.5798762189709148</v>
      </c>
      <c r="F10" s="27">
        <v>8.8772881975612687</v>
      </c>
      <c r="G10" s="28">
        <v>8.3421100963507122</v>
      </c>
      <c r="I10" s="93">
        <v>21837</v>
      </c>
      <c r="J10" s="18">
        <v>27301</v>
      </c>
      <c r="K10" s="19">
        <v>33391</v>
      </c>
      <c r="L10" s="76">
        <v>7.5424059573850784</v>
      </c>
      <c r="M10" s="76">
        <v>7.9206111122393619</v>
      </c>
      <c r="N10" s="77">
        <v>7.9764464191868516</v>
      </c>
      <c r="P10" s="93">
        <v>150882</v>
      </c>
      <c r="Q10" s="18">
        <v>178599</v>
      </c>
      <c r="R10" s="19">
        <v>194169</v>
      </c>
      <c r="S10" s="76">
        <v>8.7541513204157937</v>
      </c>
      <c r="T10" s="76">
        <v>9.044274147359701</v>
      </c>
      <c r="U10" s="77">
        <v>8.4083981349603132</v>
      </c>
    </row>
    <row r="11" spans="1:21" x14ac:dyDescent="0.2">
      <c r="A11" s="17" t="s">
        <v>186</v>
      </c>
      <c r="B11" s="18">
        <v>106671</v>
      </c>
      <c r="C11" s="18">
        <v>115243</v>
      </c>
      <c r="D11" s="19">
        <v>125925</v>
      </c>
      <c r="E11" s="27">
        <v>5.298918915428219</v>
      </c>
      <c r="F11" s="27">
        <v>4.9686514023873398</v>
      </c>
      <c r="G11" s="28">
        <v>4.616277965736348</v>
      </c>
      <c r="I11" s="93">
        <v>16188</v>
      </c>
      <c r="J11" s="18">
        <v>19772</v>
      </c>
      <c r="K11" s="19">
        <v>24894</v>
      </c>
      <c r="L11" s="76">
        <v>5.5912656334729878</v>
      </c>
      <c r="M11" s="76">
        <v>5.7362852243945888</v>
      </c>
      <c r="N11" s="77">
        <v>5.9466819549949834</v>
      </c>
      <c r="P11" s="93">
        <v>90483</v>
      </c>
      <c r="Q11" s="18">
        <v>95471</v>
      </c>
      <c r="R11" s="19">
        <v>101031</v>
      </c>
      <c r="S11" s="76">
        <v>5.249810275083723</v>
      </c>
      <c r="T11" s="76">
        <v>4.8346625519884094</v>
      </c>
      <c r="U11" s="77">
        <v>4.3751004123890809</v>
      </c>
    </row>
    <row r="12" spans="1:21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93">
        <v>0</v>
      </c>
      <c r="J12" s="18">
        <v>0</v>
      </c>
      <c r="K12" s="19">
        <v>0</v>
      </c>
      <c r="L12" s="76" t="s">
        <v>161</v>
      </c>
      <c r="M12" s="76" t="s">
        <v>161</v>
      </c>
      <c r="N12" s="77" t="s">
        <v>161</v>
      </c>
      <c r="P12" s="93">
        <v>0</v>
      </c>
      <c r="Q12" s="18">
        <v>0</v>
      </c>
      <c r="R12" s="19">
        <v>0</v>
      </c>
      <c r="S12" s="76" t="s">
        <v>161</v>
      </c>
      <c r="T12" s="76" t="s">
        <v>161</v>
      </c>
      <c r="U12" s="77" t="s">
        <v>161</v>
      </c>
    </row>
    <row r="13" spans="1:21" x14ac:dyDescent="0.2">
      <c r="A13" s="17" t="s">
        <v>163</v>
      </c>
      <c r="B13" s="18">
        <v>19787</v>
      </c>
      <c r="C13" s="18">
        <v>0</v>
      </c>
      <c r="D13" s="19">
        <v>0</v>
      </c>
      <c r="E13" s="27">
        <v>0.98292608656127878</v>
      </c>
      <c r="F13" s="27" t="s">
        <v>161</v>
      </c>
      <c r="G13" s="28" t="s">
        <v>161</v>
      </c>
      <c r="I13" s="93">
        <v>0</v>
      </c>
      <c r="J13" s="18">
        <v>0</v>
      </c>
      <c r="K13" s="19">
        <v>0</v>
      </c>
      <c r="L13" s="76" t="s">
        <v>161</v>
      </c>
      <c r="M13" s="76" t="s">
        <v>161</v>
      </c>
      <c r="N13" s="77" t="s">
        <v>161</v>
      </c>
      <c r="P13" s="93">
        <v>19787</v>
      </c>
      <c r="Q13" s="18">
        <v>0</v>
      </c>
      <c r="R13" s="19">
        <v>0</v>
      </c>
      <c r="S13" s="76">
        <v>1.1480388129602426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27987</v>
      </c>
      <c r="C14" s="18">
        <v>44150</v>
      </c>
      <c r="D14" s="19">
        <v>82814</v>
      </c>
      <c r="E14" s="27">
        <v>1.39026393008493</v>
      </c>
      <c r="F14" s="27">
        <v>1.9035078869467217</v>
      </c>
      <c r="G14" s="28">
        <v>3.0358740794480044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27987</v>
      </c>
      <c r="Q14" s="18">
        <v>44150</v>
      </c>
      <c r="R14" s="19">
        <v>82814</v>
      </c>
      <c r="S14" s="76">
        <v>1.6238015999554407</v>
      </c>
      <c r="T14" s="76">
        <v>2.2357611386734013</v>
      </c>
      <c r="U14" s="77">
        <v>3.5862217096889997</v>
      </c>
    </row>
    <row r="15" spans="1:21" x14ac:dyDescent="0.2">
      <c r="A15" s="17" t="s">
        <v>165</v>
      </c>
      <c r="B15" s="18">
        <v>0</v>
      </c>
      <c r="C15" s="18">
        <v>0</v>
      </c>
      <c r="D15" s="19">
        <v>0</v>
      </c>
      <c r="E15" s="27" t="s">
        <v>161</v>
      </c>
      <c r="F15" s="27" t="s">
        <v>161</v>
      </c>
      <c r="G15" s="28" t="s">
        <v>161</v>
      </c>
      <c r="I15" s="93">
        <v>0</v>
      </c>
      <c r="J15" s="18">
        <v>0</v>
      </c>
      <c r="K15" s="19">
        <v>0</v>
      </c>
      <c r="L15" s="76" t="s">
        <v>161</v>
      </c>
      <c r="M15" s="76" t="s">
        <v>161</v>
      </c>
      <c r="N15" s="77" t="s">
        <v>161</v>
      </c>
      <c r="P15" s="93">
        <v>0</v>
      </c>
      <c r="Q15" s="18">
        <v>0</v>
      </c>
      <c r="R15" s="19">
        <v>0</v>
      </c>
      <c r="S15" s="76" t="s">
        <v>161</v>
      </c>
      <c r="T15" s="76" t="s">
        <v>161</v>
      </c>
      <c r="U15" s="77" t="s">
        <v>161</v>
      </c>
    </row>
    <row r="16" spans="1:21" x14ac:dyDescent="0.2">
      <c r="A16" s="17" t="s">
        <v>166</v>
      </c>
      <c r="B16" s="18">
        <v>202698</v>
      </c>
      <c r="C16" s="18">
        <v>236915</v>
      </c>
      <c r="D16" s="19">
        <v>254722</v>
      </c>
      <c r="E16" s="27">
        <v>10.06909343982403</v>
      </c>
      <c r="F16" s="27">
        <v>10.214486320180805</v>
      </c>
      <c r="G16" s="28">
        <v>9.3378404287337222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202698</v>
      </c>
      <c r="Q16" s="18">
        <v>236915</v>
      </c>
      <c r="R16" s="19">
        <v>254722</v>
      </c>
      <c r="S16" s="76">
        <v>11.760507975408865</v>
      </c>
      <c r="T16" s="76">
        <v>11.997403174831456</v>
      </c>
      <c r="U16" s="77">
        <v>11.030617604938795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93">
        <v>0</v>
      </c>
      <c r="J17" s="18">
        <v>0</v>
      </c>
      <c r="K17" s="19">
        <v>0</v>
      </c>
      <c r="L17" s="76" t="s">
        <v>161</v>
      </c>
      <c r="M17" s="76" t="s">
        <v>161</v>
      </c>
      <c r="N17" s="77" t="s">
        <v>161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0</v>
      </c>
      <c r="Q18" s="18">
        <v>0</v>
      </c>
      <c r="R18" s="19">
        <v>0</v>
      </c>
      <c r="S18" s="76" t="s">
        <v>161</v>
      </c>
      <c r="T18" s="76" t="s">
        <v>161</v>
      </c>
      <c r="U18" s="77" t="s">
        <v>161</v>
      </c>
    </row>
    <row r="19" spans="1:21" x14ac:dyDescent="0.2">
      <c r="A19" s="17" t="s">
        <v>169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0</v>
      </c>
      <c r="R19" s="19">
        <v>0</v>
      </c>
      <c r="S19" s="76" t="s">
        <v>161</v>
      </c>
      <c r="T19" s="76" t="s">
        <v>161</v>
      </c>
      <c r="U19" s="77" t="s">
        <v>161</v>
      </c>
    </row>
    <row r="20" spans="1:21" x14ac:dyDescent="0.2">
      <c r="A20" s="17" t="s">
        <v>170</v>
      </c>
      <c r="B20" s="18">
        <v>0</v>
      </c>
      <c r="C20" s="18">
        <v>45249</v>
      </c>
      <c r="D20" s="19">
        <v>58054</v>
      </c>
      <c r="E20" s="27" t="s">
        <v>161</v>
      </c>
      <c r="F20" s="27">
        <v>1.9508907899536174</v>
      </c>
      <c r="G20" s="28">
        <v>2.1281985389943059</v>
      </c>
      <c r="I20" s="93">
        <v>0</v>
      </c>
      <c r="J20" s="18">
        <v>19008</v>
      </c>
      <c r="K20" s="19">
        <v>27322</v>
      </c>
      <c r="L20" s="76" t="s">
        <v>161</v>
      </c>
      <c r="M20" s="76">
        <v>5.5146322853172336</v>
      </c>
      <c r="N20" s="77">
        <v>6.5266829105155031</v>
      </c>
      <c r="P20" s="93">
        <v>0</v>
      </c>
      <c r="Q20" s="18">
        <v>26241</v>
      </c>
      <c r="R20" s="19">
        <v>30732</v>
      </c>
      <c r="S20" s="76" t="s">
        <v>161</v>
      </c>
      <c r="T20" s="76">
        <v>1.328847294222621</v>
      </c>
      <c r="U20" s="77">
        <v>1.3308349503968211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0</v>
      </c>
      <c r="R21" s="19">
        <v>0</v>
      </c>
      <c r="S21" s="76" t="s">
        <v>161</v>
      </c>
      <c r="T21" s="76" t="s">
        <v>161</v>
      </c>
      <c r="U21" s="77" t="s">
        <v>161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3">
        <v>0</v>
      </c>
      <c r="J22" s="18">
        <v>0</v>
      </c>
      <c r="K22" s="19">
        <v>0</v>
      </c>
      <c r="L22" s="76" t="s">
        <v>161</v>
      </c>
      <c r="M22" s="76" t="s">
        <v>161</v>
      </c>
      <c r="N22" s="77" t="s">
        <v>161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795</v>
      </c>
      <c r="D23" s="19">
        <v>6265</v>
      </c>
      <c r="E23" s="27" t="s">
        <v>161</v>
      </c>
      <c r="F23" s="27">
        <v>3.4276076333468714E-2</v>
      </c>
      <c r="G23" s="28">
        <v>0.22966830617699599</v>
      </c>
      <c r="I23" s="93">
        <v>0</v>
      </c>
      <c r="J23" s="18">
        <v>0</v>
      </c>
      <c r="K23" s="19">
        <v>0</v>
      </c>
      <c r="L23" s="76" t="s">
        <v>161</v>
      </c>
      <c r="M23" s="76" t="s">
        <v>161</v>
      </c>
      <c r="N23" s="77" t="s">
        <v>161</v>
      </c>
      <c r="P23" s="93">
        <v>0</v>
      </c>
      <c r="Q23" s="18">
        <v>795</v>
      </c>
      <c r="R23" s="19">
        <v>6265</v>
      </c>
      <c r="S23" s="76" t="s">
        <v>161</v>
      </c>
      <c r="T23" s="76">
        <v>4.0258892531038593E-2</v>
      </c>
      <c r="U23" s="77">
        <v>0.27130290785617872</v>
      </c>
    </row>
    <row r="24" spans="1:21" x14ac:dyDescent="0.2">
      <c r="A24" s="17" t="s">
        <v>174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0</v>
      </c>
      <c r="Q24" s="18">
        <v>0</v>
      </c>
      <c r="R24" s="19">
        <v>0</v>
      </c>
      <c r="S24" s="76" t="s">
        <v>161</v>
      </c>
      <c r="T24" s="76" t="s">
        <v>161</v>
      </c>
      <c r="U24" s="77" t="s">
        <v>161</v>
      </c>
    </row>
    <row r="25" spans="1:21" x14ac:dyDescent="0.2">
      <c r="A25" s="17" t="s">
        <v>175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93">
        <v>0</v>
      </c>
      <c r="J25" s="18">
        <v>0</v>
      </c>
      <c r="K25" s="19">
        <v>0</v>
      </c>
      <c r="L25" s="76" t="s">
        <v>161</v>
      </c>
      <c r="M25" s="76" t="s">
        <v>161</v>
      </c>
      <c r="N25" s="77" t="s">
        <v>161</v>
      </c>
      <c r="P25" s="93">
        <v>0</v>
      </c>
      <c r="Q25" s="18">
        <v>0</v>
      </c>
      <c r="R25" s="19">
        <v>0</v>
      </c>
      <c r="S25" s="76" t="s">
        <v>161</v>
      </c>
      <c r="T25" s="76" t="s">
        <v>161</v>
      </c>
      <c r="U25" s="77" t="s">
        <v>161</v>
      </c>
    </row>
    <row r="26" spans="1:21" x14ac:dyDescent="0.2">
      <c r="A26" s="17" t="s">
        <v>176</v>
      </c>
      <c r="B26" s="18">
        <v>0</v>
      </c>
      <c r="C26" s="18">
        <v>0</v>
      </c>
      <c r="D26" s="19">
        <v>1301</v>
      </c>
      <c r="E26" s="27" t="s">
        <v>161</v>
      </c>
      <c r="F26" s="27" t="s">
        <v>161</v>
      </c>
      <c r="G26" s="28">
        <v>4.7693290716084885E-2</v>
      </c>
      <c r="I26" s="93">
        <v>0</v>
      </c>
      <c r="J26" s="18">
        <v>0</v>
      </c>
      <c r="K26" s="19">
        <v>0</v>
      </c>
      <c r="L26" s="76" t="s">
        <v>161</v>
      </c>
      <c r="M26" s="76" t="s">
        <v>161</v>
      </c>
      <c r="N26" s="77" t="s">
        <v>161</v>
      </c>
      <c r="P26" s="93">
        <v>0</v>
      </c>
      <c r="Q26" s="18">
        <v>0</v>
      </c>
      <c r="R26" s="19">
        <v>1301</v>
      </c>
      <c r="S26" s="76" t="s">
        <v>161</v>
      </c>
      <c r="T26" s="76" t="s">
        <v>161</v>
      </c>
      <c r="U26" s="77">
        <v>5.6339199221211257E-2</v>
      </c>
    </row>
    <row r="27" spans="1:21" x14ac:dyDescent="0.2">
      <c r="A27" s="17" t="s">
        <v>177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93">
        <v>0</v>
      </c>
      <c r="J27" s="18">
        <v>0</v>
      </c>
      <c r="K27" s="19">
        <v>0</v>
      </c>
      <c r="L27" s="76" t="s">
        <v>161</v>
      </c>
      <c r="M27" s="76" t="s">
        <v>161</v>
      </c>
      <c r="N27" s="77" t="s">
        <v>161</v>
      </c>
      <c r="P27" s="93">
        <v>0</v>
      </c>
      <c r="Q27" s="18">
        <v>0</v>
      </c>
      <c r="R27" s="19">
        <v>0</v>
      </c>
      <c r="S27" s="76" t="s">
        <v>161</v>
      </c>
      <c r="T27" s="76" t="s">
        <v>161</v>
      </c>
      <c r="U27" s="77" t="s">
        <v>161</v>
      </c>
    </row>
    <row r="28" spans="1:21" x14ac:dyDescent="0.2">
      <c r="A28" s="17" t="s">
        <v>178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93">
        <v>0</v>
      </c>
      <c r="J28" s="18">
        <v>0</v>
      </c>
      <c r="K28" s="19">
        <v>0</v>
      </c>
      <c r="L28" s="76" t="s">
        <v>161</v>
      </c>
      <c r="M28" s="76" t="s">
        <v>161</v>
      </c>
      <c r="N28" s="77" t="s">
        <v>161</v>
      </c>
      <c r="P28" s="93">
        <v>0</v>
      </c>
      <c r="Q28" s="18">
        <v>0</v>
      </c>
      <c r="R28" s="19">
        <v>0</v>
      </c>
      <c r="S28" s="76" t="s">
        <v>161</v>
      </c>
      <c r="T28" s="76" t="s">
        <v>161</v>
      </c>
      <c r="U28" s="77" t="s">
        <v>161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97</v>
      </c>
      <c r="C32" s="18">
        <v>0</v>
      </c>
      <c r="D32" s="19">
        <v>0</v>
      </c>
      <c r="E32" s="27">
        <v>4.8185086368041667E-3</v>
      </c>
      <c r="F32" s="27" t="s">
        <v>161</v>
      </c>
      <c r="G32" s="28" t="s">
        <v>161</v>
      </c>
      <c r="I32" s="93">
        <v>54</v>
      </c>
      <c r="J32" s="18">
        <v>0</v>
      </c>
      <c r="K32" s="19">
        <v>0</v>
      </c>
      <c r="L32" s="76">
        <v>1.8651367939680096E-2</v>
      </c>
      <c r="M32" s="76" t="s">
        <v>161</v>
      </c>
      <c r="N32" s="77" t="s">
        <v>161</v>
      </c>
      <c r="P32" s="93">
        <v>43</v>
      </c>
      <c r="Q32" s="18">
        <v>0</v>
      </c>
      <c r="R32" s="19">
        <v>0</v>
      </c>
      <c r="S32" s="76">
        <v>2.4948536391211618E-3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1437</v>
      </c>
      <c r="C33" s="18">
        <v>1572</v>
      </c>
      <c r="D33" s="19">
        <v>1624</v>
      </c>
      <c r="E33" s="27">
        <v>7.1383473310181314E-2</v>
      </c>
      <c r="F33" s="27">
        <v>6.7776090561273983E-2</v>
      </c>
      <c r="G33" s="28">
        <v>5.953413076319896E-2</v>
      </c>
      <c r="I33" s="93">
        <v>0</v>
      </c>
      <c r="J33" s="18">
        <v>0</v>
      </c>
      <c r="K33" s="19">
        <v>0</v>
      </c>
      <c r="L33" s="76" t="s">
        <v>161</v>
      </c>
      <c r="M33" s="76" t="s">
        <v>161</v>
      </c>
      <c r="N33" s="77" t="s">
        <v>161</v>
      </c>
      <c r="P33" s="93">
        <v>1437</v>
      </c>
      <c r="Q33" s="18">
        <v>1572</v>
      </c>
      <c r="R33" s="19">
        <v>1624</v>
      </c>
      <c r="S33" s="76">
        <v>8.3374527428304868E-2</v>
      </c>
      <c r="T33" s="76">
        <v>7.9606262967034797E-2</v>
      </c>
      <c r="U33" s="77">
        <v>7.0326563824171462E-2</v>
      </c>
    </row>
    <row r="34" spans="1:21" x14ac:dyDescent="0.2">
      <c r="A34" s="17" t="s">
        <v>184</v>
      </c>
      <c r="B34" s="18">
        <v>2664</v>
      </c>
      <c r="C34" s="18">
        <v>12324</v>
      </c>
      <c r="D34" s="19">
        <v>30376</v>
      </c>
      <c r="E34" s="27">
        <v>0.13233512379841544</v>
      </c>
      <c r="F34" s="27">
        <v>0.53134385501090364</v>
      </c>
      <c r="G34" s="28">
        <v>1.1135521896939236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2664</v>
      </c>
      <c r="Q34" s="18">
        <v>12324</v>
      </c>
      <c r="R34" s="19">
        <v>30376</v>
      </c>
      <c r="S34" s="76">
        <v>0.15456488592136686</v>
      </c>
      <c r="T34" s="76">
        <v>0.6240887944056851</v>
      </c>
      <c r="U34" s="77">
        <v>1.3154185361595028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2013071</v>
      </c>
      <c r="C36" s="21">
        <v>2319402</v>
      </c>
      <c r="D36" s="22">
        <v>2727847</v>
      </c>
      <c r="E36" s="23">
        <v>100</v>
      </c>
      <c r="F36" s="23">
        <v>100</v>
      </c>
      <c r="G36" s="48">
        <v>100</v>
      </c>
      <c r="I36" s="94">
        <v>289523</v>
      </c>
      <c r="J36" s="21">
        <v>344683</v>
      </c>
      <c r="K36" s="22">
        <v>418620</v>
      </c>
      <c r="L36" s="80">
        <v>100</v>
      </c>
      <c r="M36" s="80">
        <v>100</v>
      </c>
      <c r="N36" s="81">
        <v>100</v>
      </c>
      <c r="P36" s="94">
        <v>1723548</v>
      </c>
      <c r="Q36" s="21">
        <v>1974719</v>
      </c>
      <c r="R36" s="22">
        <v>2309227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122</v>
      </c>
      <c r="B38" s="6"/>
      <c r="C38" s="6"/>
      <c r="D38" s="6"/>
      <c r="E38" s="6"/>
      <c r="F38" s="6"/>
      <c r="I38" s="235" t="s">
        <v>107</v>
      </c>
      <c r="J38" s="235"/>
      <c r="K38" s="235"/>
      <c r="L38" s="235"/>
      <c r="M38" s="235"/>
      <c r="N38" s="235"/>
      <c r="P38" s="235" t="s">
        <v>108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202199</v>
      </c>
      <c r="C41" s="18">
        <v>191108</v>
      </c>
      <c r="D41" s="19">
        <v>201679</v>
      </c>
      <c r="E41" s="27">
        <v>30.284317528595757</v>
      </c>
      <c r="F41" s="27">
        <v>26.295888601464032</v>
      </c>
      <c r="G41" s="28">
        <v>25.44007588667959</v>
      </c>
      <c r="I41" s="93">
        <v>28259</v>
      </c>
      <c r="J41" s="18">
        <v>27583</v>
      </c>
      <c r="K41" s="19">
        <v>28209</v>
      </c>
      <c r="L41" s="76">
        <v>42.122915020793897</v>
      </c>
      <c r="M41" s="76">
        <v>35.445982240384495</v>
      </c>
      <c r="N41" s="77">
        <v>32.520578266583662</v>
      </c>
      <c r="P41" s="93">
        <v>173940</v>
      </c>
      <c r="Q41" s="18">
        <v>163525</v>
      </c>
      <c r="R41" s="19">
        <v>173470</v>
      </c>
      <c r="S41" s="76">
        <v>28.96190695025825</v>
      </c>
      <c r="T41" s="76">
        <v>25.198669220563286</v>
      </c>
      <c r="U41" s="77">
        <v>24.570160293136588</v>
      </c>
    </row>
    <row r="42" spans="1:21" x14ac:dyDescent="0.2">
      <c r="A42" s="17" t="s">
        <v>187</v>
      </c>
      <c r="B42" s="18">
        <v>116310</v>
      </c>
      <c r="C42" s="18">
        <v>124724</v>
      </c>
      <c r="D42" s="19">
        <v>139228</v>
      </c>
      <c r="E42" s="27">
        <v>17.420308566070911</v>
      </c>
      <c r="F42" s="27">
        <v>17.161648962518576</v>
      </c>
      <c r="G42" s="28">
        <v>17.562417929237185</v>
      </c>
      <c r="I42" s="93">
        <v>11095</v>
      </c>
      <c r="J42" s="18">
        <v>10885</v>
      </c>
      <c r="K42" s="19">
        <v>11183</v>
      </c>
      <c r="L42" s="76">
        <v>16.538226482030797</v>
      </c>
      <c r="M42" s="76">
        <v>13.987946078620352</v>
      </c>
      <c r="N42" s="77">
        <v>12.892255193562519</v>
      </c>
      <c r="P42" s="93">
        <v>105215</v>
      </c>
      <c r="Q42" s="18">
        <v>113839</v>
      </c>
      <c r="R42" s="19">
        <v>128045</v>
      </c>
      <c r="S42" s="76">
        <v>17.518840058476609</v>
      </c>
      <c r="T42" s="76">
        <v>17.542218654026623</v>
      </c>
      <c r="U42" s="77">
        <v>18.136197467773531</v>
      </c>
    </row>
    <row r="43" spans="1:21" x14ac:dyDescent="0.2">
      <c r="A43" s="17" t="s">
        <v>82</v>
      </c>
      <c r="B43" s="18">
        <v>153055</v>
      </c>
      <c r="C43" s="18">
        <v>181587</v>
      </c>
      <c r="D43" s="19">
        <v>201661</v>
      </c>
      <c r="E43" s="27">
        <v>22.923784090619755</v>
      </c>
      <c r="F43" s="27">
        <v>24.985827508393417</v>
      </c>
      <c r="G43" s="28">
        <v>25.4378053410801</v>
      </c>
      <c r="I43" s="93">
        <v>16340</v>
      </c>
      <c r="J43" s="18">
        <v>18888</v>
      </c>
      <c r="K43" s="19">
        <v>22592</v>
      </c>
      <c r="L43" s="76">
        <v>24.356432691877711</v>
      </c>
      <c r="M43" s="76">
        <v>24.272331238675353</v>
      </c>
      <c r="N43" s="77">
        <v>26.045053146111456</v>
      </c>
      <c r="P43" s="93">
        <v>136715</v>
      </c>
      <c r="Q43" s="18">
        <v>162699</v>
      </c>
      <c r="R43" s="19">
        <v>179069</v>
      </c>
      <c r="S43" s="76">
        <v>22.763752493414721</v>
      </c>
      <c r="T43" s="76">
        <v>25.071385314272593</v>
      </c>
      <c r="U43" s="77">
        <v>25.363198440835163</v>
      </c>
    </row>
    <row r="44" spans="1:21" x14ac:dyDescent="0.2">
      <c r="A44" s="17" t="s">
        <v>84</v>
      </c>
      <c r="B44" s="18">
        <v>60030</v>
      </c>
      <c r="C44" s="18">
        <v>77460</v>
      </c>
      <c r="D44" s="19">
        <v>71975</v>
      </c>
      <c r="E44" s="27">
        <v>8.9909820584750832</v>
      </c>
      <c r="F44" s="27">
        <v>10.658264076173703</v>
      </c>
      <c r="G44" s="28">
        <v>9.0790288624188129</v>
      </c>
      <c r="I44" s="93">
        <v>6019</v>
      </c>
      <c r="J44" s="18">
        <v>6469</v>
      </c>
      <c r="K44" s="19">
        <v>7464</v>
      </c>
      <c r="L44" s="76">
        <v>8.9719319689358592</v>
      </c>
      <c r="M44" s="76">
        <v>8.3130935399719856</v>
      </c>
      <c r="N44" s="77">
        <v>8.6048281109497129</v>
      </c>
      <c r="P44" s="93">
        <v>54011</v>
      </c>
      <c r="Q44" s="18">
        <v>70991</v>
      </c>
      <c r="R44" s="19">
        <v>64511</v>
      </c>
      <c r="S44" s="76">
        <v>8.993110016617214</v>
      </c>
      <c r="T44" s="76">
        <v>10.939481587751159</v>
      </c>
      <c r="U44" s="77">
        <v>9.1372895063730581</v>
      </c>
    </row>
    <row r="45" spans="1:21" x14ac:dyDescent="0.2">
      <c r="A45" s="17" t="s">
        <v>186</v>
      </c>
      <c r="B45" s="18">
        <v>35790</v>
      </c>
      <c r="C45" s="18">
        <v>37475</v>
      </c>
      <c r="D45" s="19">
        <v>40307</v>
      </c>
      <c r="E45" s="27">
        <v>5.3604405775915911</v>
      </c>
      <c r="F45" s="27">
        <v>5.156447795695966</v>
      </c>
      <c r="G45" s="28">
        <v>5.0843823043767289</v>
      </c>
      <c r="I45" s="93">
        <v>5358</v>
      </c>
      <c r="J45" s="18">
        <v>6462</v>
      </c>
      <c r="K45" s="19">
        <v>7624</v>
      </c>
      <c r="L45" s="76">
        <v>7.9866442082668776</v>
      </c>
      <c r="M45" s="76">
        <v>8.3040980762558316</v>
      </c>
      <c r="N45" s="77">
        <v>8.7892831615595668</v>
      </c>
      <c r="P45" s="93">
        <v>30432</v>
      </c>
      <c r="Q45" s="18">
        <v>31013</v>
      </c>
      <c r="R45" s="19">
        <v>32683</v>
      </c>
      <c r="S45" s="76">
        <v>5.0670849276202086</v>
      </c>
      <c r="T45" s="76">
        <v>4.779002161977246</v>
      </c>
      <c r="U45" s="77">
        <v>4.6291955315650144</v>
      </c>
    </row>
    <row r="46" spans="1:21" x14ac:dyDescent="0.2">
      <c r="A46" s="17" t="s">
        <v>162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  <c r="I46" s="93">
        <v>0</v>
      </c>
      <c r="J46" s="18">
        <v>0</v>
      </c>
      <c r="K46" s="19">
        <v>0</v>
      </c>
      <c r="L46" s="76" t="s">
        <v>161</v>
      </c>
      <c r="M46" s="76" t="s">
        <v>161</v>
      </c>
      <c r="N46" s="77" t="s">
        <v>161</v>
      </c>
      <c r="P46" s="93">
        <v>0</v>
      </c>
      <c r="Q46" s="18">
        <v>0</v>
      </c>
      <c r="R46" s="19">
        <v>0</v>
      </c>
      <c r="S46" s="76" t="s">
        <v>161</v>
      </c>
      <c r="T46" s="76" t="s">
        <v>161</v>
      </c>
      <c r="U46" s="77" t="s">
        <v>161</v>
      </c>
    </row>
    <row r="47" spans="1:21" x14ac:dyDescent="0.2">
      <c r="A47" s="17" t="s">
        <v>163</v>
      </c>
      <c r="B47" s="18">
        <v>9082</v>
      </c>
      <c r="C47" s="18">
        <v>0</v>
      </c>
      <c r="D47" s="19">
        <v>0</v>
      </c>
      <c r="E47" s="27">
        <v>1.360254856822767</v>
      </c>
      <c r="F47" s="27" t="s">
        <v>161</v>
      </c>
      <c r="G47" s="28" t="s">
        <v>161</v>
      </c>
      <c r="I47" s="93">
        <v>0</v>
      </c>
      <c r="J47" s="18">
        <v>0</v>
      </c>
      <c r="K47" s="19">
        <v>0</v>
      </c>
      <c r="L47" s="76" t="s">
        <v>161</v>
      </c>
      <c r="M47" s="76" t="s">
        <v>161</v>
      </c>
      <c r="N47" s="77" t="s">
        <v>161</v>
      </c>
      <c r="P47" s="93">
        <v>9082</v>
      </c>
      <c r="Q47" s="18">
        <v>0</v>
      </c>
      <c r="R47" s="19">
        <v>0</v>
      </c>
      <c r="S47" s="76">
        <v>1.5121998328288226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9450</v>
      </c>
      <c r="C48" s="18">
        <v>15177</v>
      </c>
      <c r="D48" s="19">
        <v>27541</v>
      </c>
      <c r="E48" s="27">
        <v>1.4153719882157176</v>
      </c>
      <c r="F48" s="27">
        <v>2.0883097583796575</v>
      </c>
      <c r="G48" s="28">
        <v>3.4740609086471208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9450</v>
      </c>
      <c r="Q48" s="18">
        <v>15177</v>
      </c>
      <c r="R48" s="19">
        <v>27541</v>
      </c>
      <c r="S48" s="76">
        <v>1.573473730481433</v>
      </c>
      <c r="T48" s="76">
        <v>2.3387262055373124</v>
      </c>
      <c r="U48" s="77">
        <v>3.9008865200511602</v>
      </c>
    </row>
    <row r="49" spans="1:21" x14ac:dyDescent="0.2">
      <c r="A49" s="17" t="s">
        <v>165</v>
      </c>
      <c r="B49" s="18">
        <v>0</v>
      </c>
      <c r="C49" s="18">
        <v>0</v>
      </c>
      <c r="D49" s="19">
        <v>0</v>
      </c>
      <c r="E49" s="27" t="s">
        <v>161</v>
      </c>
      <c r="F49" s="27" t="s">
        <v>161</v>
      </c>
      <c r="G49" s="28" t="s">
        <v>161</v>
      </c>
      <c r="I49" s="93">
        <v>0</v>
      </c>
      <c r="J49" s="18">
        <v>0</v>
      </c>
      <c r="K49" s="19">
        <v>0</v>
      </c>
      <c r="L49" s="76" t="s">
        <v>161</v>
      </c>
      <c r="M49" s="76" t="s">
        <v>161</v>
      </c>
      <c r="N49" s="77" t="s">
        <v>161</v>
      </c>
      <c r="P49" s="93">
        <v>0</v>
      </c>
      <c r="Q49" s="18">
        <v>0</v>
      </c>
      <c r="R49" s="19">
        <v>0</v>
      </c>
      <c r="S49" s="76" t="s">
        <v>161</v>
      </c>
      <c r="T49" s="76" t="s">
        <v>161</v>
      </c>
      <c r="U49" s="77" t="s">
        <v>161</v>
      </c>
    </row>
    <row r="50" spans="1:21" x14ac:dyDescent="0.2">
      <c r="A50" s="17" t="s">
        <v>166</v>
      </c>
      <c r="B50" s="18">
        <v>80411</v>
      </c>
      <c r="C50" s="18">
        <v>79393</v>
      </c>
      <c r="D50" s="19">
        <v>76953</v>
      </c>
      <c r="E50" s="27">
        <v>12.043542533800432</v>
      </c>
      <c r="F50" s="27">
        <v>10.924239088557433</v>
      </c>
      <c r="G50" s="28">
        <v>9.7069608621009351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80411</v>
      </c>
      <c r="Q50" s="18">
        <v>79393</v>
      </c>
      <c r="R50" s="19">
        <v>76953</v>
      </c>
      <c r="S50" s="76">
        <v>13.388846152565344</v>
      </c>
      <c r="T50" s="76">
        <v>12.234202387574872</v>
      </c>
      <c r="U50" s="77">
        <v>10.899565025870409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93">
        <v>0</v>
      </c>
      <c r="J51" s="18">
        <v>0</v>
      </c>
      <c r="K51" s="19">
        <v>0</v>
      </c>
      <c r="L51" s="76" t="s">
        <v>161</v>
      </c>
      <c r="M51" s="76" t="s">
        <v>161</v>
      </c>
      <c r="N51" s="77" t="s">
        <v>161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0</v>
      </c>
      <c r="Q52" s="18">
        <v>0</v>
      </c>
      <c r="R52" s="19">
        <v>0</v>
      </c>
      <c r="S52" s="76" t="s">
        <v>161</v>
      </c>
      <c r="T52" s="76" t="s">
        <v>161</v>
      </c>
      <c r="U52" s="77" t="s">
        <v>161</v>
      </c>
    </row>
    <row r="53" spans="1:21" x14ac:dyDescent="0.2">
      <c r="A53" s="17" t="s">
        <v>169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0</v>
      </c>
      <c r="R53" s="19">
        <v>0</v>
      </c>
      <c r="S53" s="76" t="s">
        <v>161</v>
      </c>
      <c r="T53" s="76" t="s">
        <v>161</v>
      </c>
      <c r="U53" s="77" t="s">
        <v>161</v>
      </c>
    </row>
    <row r="54" spans="1:21" x14ac:dyDescent="0.2">
      <c r="A54" s="17" t="s">
        <v>170</v>
      </c>
      <c r="B54" s="18">
        <v>0</v>
      </c>
      <c r="C54" s="18">
        <v>14854</v>
      </c>
      <c r="D54" s="19">
        <v>18167</v>
      </c>
      <c r="E54" s="27" t="s">
        <v>161</v>
      </c>
      <c r="F54" s="27">
        <v>2.0438659254774616</v>
      </c>
      <c r="G54" s="28">
        <v>2.2916112169998271</v>
      </c>
      <c r="I54" s="93">
        <v>0</v>
      </c>
      <c r="J54" s="18">
        <v>7530</v>
      </c>
      <c r="K54" s="19">
        <v>9670</v>
      </c>
      <c r="L54" s="76" t="s">
        <v>161</v>
      </c>
      <c r="M54" s="76">
        <v>9.6765488260919845</v>
      </c>
      <c r="N54" s="77">
        <v>11.148002121233082</v>
      </c>
      <c r="P54" s="93">
        <v>0</v>
      </c>
      <c r="Q54" s="18">
        <v>7324</v>
      </c>
      <c r="R54" s="19">
        <v>8497</v>
      </c>
      <c r="S54" s="76" t="s">
        <v>161</v>
      </c>
      <c r="T54" s="76">
        <v>1.1286045153426418</v>
      </c>
      <c r="U54" s="77">
        <v>1.2035086874432557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0</v>
      </c>
      <c r="R55" s="19">
        <v>0</v>
      </c>
      <c r="S55" s="76" t="s">
        <v>161</v>
      </c>
      <c r="T55" s="76" t="s">
        <v>161</v>
      </c>
      <c r="U55" s="77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  <c r="I56" s="93">
        <v>0</v>
      </c>
      <c r="J56" s="18">
        <v>0</v>
      </c>
      <c r="K56" s="19">
        <v>0</v>
      </c>
      <c r="L56" s="76" t="s">
        <v>161</v>
      </c>
      <c r="M56" s="76" t="s">
        <v>161</v>
      </c>
      <c r="N56" s="77" t="s">
        <v>161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24</v>
      </c>
      <c r="D57" s="19">
        <v>2519</v>
      </c>
      <c r="E57" s="27" t="s">
        <v>161</v>
      </c>
      <c r="F57" s="27">
        <v>3.3023281413396446E-3</v>
      </c>
      <c r="G57" s="28">
        <v>0.31775024250688416</v>
      </c>
      <c r="I57" s="93">
        <v>0</v>
      </c>
      <c r="J57" s="18">
        <v>0</v>
      </c>
      <c r="K57" s="19">
        <v>0</v>
      </c>
      <c r="L57" s="76" t="s">
        <v>161</v>
      </c>
      <c r="M57" s="76" t="s">
        <v>161</v>
      </c>
      <c r="N57" s="77" t="s">
        <v>161</v>
      </c>
      <c r="P57" s="93">
        <v>0</v>
      </c>
      <c r="Q57" s="18">
        <v>24</v>
      </c>
      <c r="R57" s="19">
        <v>2519</v>
      </c>
      <c r="S57" s="76" t="s">
        <v>161</v>
      </c>
      <c r="T57" s="76">
        <v>3.6983217324171769E-3</v>
      </c>
      <c r="U57" s="77">
        <v>0.35678926487814067</v>
      </c>
    </row>
    <row r="58" spans="1:21" x14ac:dyDescent="0.2">
      <c r="A58" s="17" t="s">
        <v>174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0</v>
      </c>
      <c r="Q58" s="18">
        <v>0</v>
      </c>
      <c r="R58" s="19">
        <v>0</v>
      </c>
      <c r="S58" s="76" t="s">
        <v>161</v>
      </c>
      <c r="T58" s="76" t="s">
        <v>161</v>
      </c>
      <c r="U58" s="77" t="s">
        <v>161</v>
      </c>
    </row>
    <row r="59" spans="1:21" x14ac:dyDescent="0.2">
      <c r="A59" s="17" t="s">
        <v>175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93">
        <v>0</v>
      </c>
      <c r="J59" s="18">
        <v>0</v>
      </c>
      <c r="K59" s="19">
        <v>0</v>
      </c>
      <c r="L59" s="76" t="s">
        <v>161</v>
      </c>
      <c r="M59" s="76" t="s">
        <v>161</v>
      </c>
      <c r="N59" s="77" t="s">
        <v>161</v>
      </c>
      <c r="P59" s="93">
        <v>0</v>
      </c>
      <c r="Q59" s="18">
        <v>0</v>
      </c>
      <c r="R59" s="19">
        <v>0</v>
      </c>
      <c r="S59" s="76" t="s">
        <v>161</v>
      </c>
      <c r="T59" s="76" t="s">
        <v>161</v>
      </c>
      <c r="U59" s="77" t="s">
        <v>161</v>
      </c>
    </row>
    <row r="60" spans="1:21" x14ac:dyDescent="0.2">
      <c r="A60" s="17" t="s">
        <v>176</v>
      </c>
      <c r="B60" s="18">
        <v>0</v>
      </c>
      <c r="C60" s="18">
        <v>0</v>
      </c>
      <c r="D60" s="19">
        <v>551</v>
      </c>
      <c r="E60" s="27" t="s">
        <v>161</v>
      </c>
      <c r="F60" s="27" t="s">
        <v>161</v>
      </c>
      <c r="G60" s="28">
        <v>6.9503923628937342E-2</v>
      </c>
      <c r="I60" s="93">
        <v>0</v>
      </c>
      <c r="J60" s="18">
        <v>0</v>
      </c>
      <c r="K60" s="19">
        <v>0</v>
      </c>
      <c r="L60" s="76" t="s">
        <v>161</v>
      </c>
      <c r="M60" s="76" t="s">
        <v>161</v>
      </c>
      <c r="N60" s="77" t="s">
        <v>161</v>
      </c>
      <c r="P60" s="93">
        <v>0</v>
      </c>
      <c r="Q60" s="18">
        <v>0</v>
      </c>
      <c r="R60" s="19">
        <v>551</v>
      </c>
      <c r="S60" s="76" t="s">
        <v>161</v>
      </c>
      <c r="T60" s="76" t="s">
        <v>161</v>
      </c>
      <c r="U60" s="77">
        <v>7.8043225465603619E-2</v>
      </c>
    </row>
    <row r="61" spans="1:21" x14ac:dyDescent="0.2">
      <c r="A61" s="17" t="s">
        <v>177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93">
        <v>0</v>
      </c>
      <c r="J61" s="18">
        <v>0</v>
      </c>
      <c r="K61" s="19">
        <v>0</v>
      </c>
      <c r="L61" s="76" t="s">
        <v>161</v>
      </c>
      <c r="M61" s="76" t="s">
        <v>161</v>
      </c>
      <c r="N61" s="77" t="s">
        <v>161</v>
      </c>
      <c r="P61" s="93">
        <v>0</v>
      </c>
      <c r="Q61" s="18">
        <v>0</v>
      </c>
      <c r="R61" s="19">
        <v>0</v>
      </c>
      <c r="S61" s="76" t="s">
        <v>161</v>
      </c>
      <c r="T61" s="76" t="s">
        <v>161</v>
      </c>
      <c r="U61" s="77" t="s">
        <v>161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93">
        <v>0</v>
      </c>
      <c r="J63" s="18">
        <v>0</v>
      </c>
      <c r="K63" s="19">
        <v>0</v>
      </c>
      <c r="L63" s="76" t="s">
        <v>161</v>
      </c>
      <c r="M63" s="76" t="s">
        <v>161</v>
      </c>
      <c r="N63" s="77" t="s">
        <v>161</v>
      </c>
      <c r="P63" s="93">
        <v>0</v>
      </c>
      <c r="Q63" s="18">
        <v>0</v>
      </c>
      <c r="R63" s="19">
        <v>0</v>
      </c>
      <c r="S63" s="76" t="s">
        <v>161</v>
      </c>
      <c r="T63" s="76" t="s">
        <v>161</v>
      </c>
      <c r="U63" s="77" t="s">
        <v>161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23</v>
      </c>
      <c r="C66" s="18">
        <v>0</v>
      </c>
      <c r="D66" s="19">
        <v>0</v>
      </c>
      <c r="E66" s="27">
        <v>3.4448207120594187E-3</v>
      </c>
      <c r="F66" s="27" t="s">
        <v>161</v>
      </c>
      <c r="G66" s="28" t="s">
        <v>161</v>
      </c>
      <c r="I66" s="93">
        <v>16</v>
      </c>
      <c r="J66" s="18">
        <v>0</v>
      </c>
      <c r="K66" s="19">
        <v>0</v>
      </c>
      <c r="L66" s="76">
        <v>2.3849628094861897E-2</v>
      </c>
      <c r="M66" s="76" t="s">
        <v>161</v>
      </c>
      <c r="N66" s="77" t="s">
        <v>161</v>
      </c>
      <c r="P66" s="93">
        <v>7</v>
      </c>
      <c r="Q66" s="18">
        <v>0</v>
      </c>
      <c r="R66" s="19">
        <v>0</v>
      </c>
      <c r="S66" s="76">
        <v>1.1655360966529133E-3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168</v>
      </c>
      <c r="C67" s="18">
        <v>183</v>
      </c>
      <c r="D67" s="19">
        <v>183</v>
      </c>
      <c r="E67" s="27">
        <v>2.5162168679390536E-2</v>
      </c>
      <c r="F67" s="27">
        <v>2.518025207771479E-2</v>
      </c>
      <c r="G67" s="28">
        <v>2.3083880261516396E-2</v>
      </c>
      <c r="I67" s="93">
        <v>0</v>
      </c>
      <c r="J67" s="18">
        <v>0</v>
      </c>
      <c r="K67" s="19">
        <v>0</v>
      </c>
      <c r="L67" s="76" t="s">
        <v>161</v>
      </c>
      <c r="M67" s="76" t="s">
        <v>161</v>
      </c>
      <c r="N67" s="77" t="s">
        <v>161</v>
      </c>
      <c r="P67" s="93">
        <v>168</v>
      </c>
      <c r="Q67" s="18">
        <v>183</v>
      </c>
      <c r="R67" s="19">
        <v>183</v>
      </c>
      <c r="S67" s="76">
        <v>2.7972866319669921E-2</v>
      </c>
      <c r="T67" s="76">
        <v>2.8199703209680974E-2</v>
      </c>
      <c r="U67" s="77">
        <v>2.5919982323421891E-2</v>
      </c>
    </row>
    <row r="68" spans="1:21" x14ac:dyDescent="0.2">
      <c r="A68" s="17" t="s">
        <v>184</v>
      </c>
      <c r="B68" s="18">
        <v>1151</v>
      </c>
      <c r="C68" s="18">
        <v>4775</v>
      </c>
      <c r="D68" s="19">
        <v>11997</v>
      </c>
      <c r="E68" s="27">
        <v>0.17239081041653873</v>
      </c>
      <c r="F68" s="27">
        <v>0.65702570312070008</v>
      </c>
      <c r="G68" s="28">
        <v>1.5133186420623619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1151</v>
      </c>
      <c r="Q68" s="18">
        <v>4775</v>
      </c>
      <c r="R68" s="19">
        <v>11997</v>
      </c>
      <c r="S68" s="76">
        <v>0.1916474353210719</v>
      </c>
      <c r="T68" s="76">
        <v>0.73581192801216744</v>
      </c>
      <c r="U68" s="77">
        <v>1.6992460542846581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667669</v>
      </c>
      <c r="C70" s="21">
        <v>726760</v>
      </c>
      <c r="D70" s="22">
        <v>792761</v>
      </c>
      <c r="E70" s="23">
        <v>100</v>
      </c>
      <c r="F70" s="23">
        <v>100</v>
      </c>
      <c r="G70" s="48">
        <v>100</v>
      </c>
      <c r="I70" s="94">
        <v>67087</v>
      </c>
      <c r="J70" s="21">
        <v>77817</v>
      </c>
      <c r="K70" s="22">
        <v>86742</v>
      </c>
      <c r="L70" s="80">
        <v>100</v>
      </c>
      <c r="M70" s="80">
        <v>100</v>
      </c>
      <c r="N70" s="81">
        <v>100</v>
      </c>
      <c r="P70" s="94">
        <v>600582</v>
      </c>
      <c r="Q70" s="21">
        <v>648943</v>
      </c>
      <c r="R70" s="22">
        <v>706019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50"/>
    </row>
    <row r="72" spans="1:21" ht="12.75" customHeight="1" x14ac:dyDescent="0.2">
      <c r="A72" s="26" t="s">
        <v>158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16</v>
      </c>
    </row>
    <row r="73" spans="1:21" ht="12.75" customHeight="1" x14ac:dyDescent="0.2">
      <c r="A73" s="26" t="s">
        <v>159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2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235" t="s">
        <v>104</v>
      </c>
      <c r="E4" s="235"/>
      <c r="F4" s="6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2204707</v>
      </c>
      <c r="C7" s="18">
        <v>2419481</v>
      </c>
      <c r="D7" s="19">
        <v>2728173</v>
      </c>
      <c r="E7" s="27">
        <v>23.714551579980881</v>
      </c>
      <c r="F7" s="27">
        <v>23.768213353095963</v>
      </c>
      <c r="G7" s="28">
        <v>24.67123905701435</v>
      </c>
      <c r="I7" s="93">
        <v>1227284</v>
      </c>
      <c r="J7" s="18">
        <v>1298519</v>
      </c>
      <c r="K7" s="19">
        <v>1468067</v>
      </c>
      <c r="L7" s="76">
        <v>20.569814589355918</v>
      </c>
      <c r="M7" s="76">
        <v>20.19583373123028</v>
      </c>
      <c r="N7" s="77">
        <v>21.147630082600198</v>
      </c>
      <c r="P7" s="93">
        <v>977423</v>
      </c>
      <c r="Q7" s="18">
        <v>1120962</v>
      </c>
      <c r="R7" s="19">
        <v>1260106</v>
      </c>
      <c r="S7" s="76">
        <v>29.348331637351553</v>
      </c>
      <c r="T7" s="76">
        <v>29.893563572244606</v>
      </c>
      <c r="U7" s="77">
        <v>30.613942554610922</v>
      </c>
    </row>
    <row r="8" spans="1:21" x14ac:dyDescent="0.2">
      <c r="A8" s="17" t="s">
        <v>187</v>
      </c>
      <c r="B8" s="18">
        <v>216220</v>
      </c>
      <c r="C8" s="18">
        <v>259411</v>
      </c>
      <c r="D8" s="19">
        <v>318064</v>
      </c>
      <c r="E8" s="27">
        <v>2.3257332346762931</v>
      </c>
      <c r="F8" s="27">
        <v>2.5483713218413273</v>
      </c>
      <c r="G8" s="28">
        <v>2.8762959604945184</v>
      </c>
      <c r="I8" s="93">
        <v>213203</v>
      </c>
      <c r="J8" s="18">
        <v>248483</v>
      </c>
      <c r="K8" s="19">
        <v>299131</v>
      </c>
      <c r="L8" s="76">
        <v>3.5733751763197836</v>
      </c>
      <c r="M8" s="76">
        <v>3.8646499227483724</v>
      </c>
      <c r="N8" s="77">
        <v>4.3090075141245459</v>
      </c>
      <c r="P8" s="93">
        <v>3017</v>
      </c>
      <c r="Q8" s="18">
        <v>10928</v>
      </c>
      <c r="R8" s="19">
        <v>18933</v>
      </c>
      <c r="S8" s="76">
        <v>9.0589147738379019E-2</v>
      </c>
      <c r="T8" s="76">
        <v>0.29142545663232922</v>
      </c>
      <c r="U8" s="77">
        <v>0.45997223597574222</v>
      </c>
    </row>
    <row r="9" spans="1:21" x14ac:dyDescent="0.2">
      <c r="A9" s="17" t="s">
        <v>82</v>
      </c>
      <c r="B9" s="18">
        <v>2445093</v>
      </c>
      <c r="C9" s="18">
        <v>2702128</v>
      </c>
      <c r="D9" s="19">
        <v>2993280</v>
      </c>
      <c r="E9" s="27">
        <v>26.300222236492285</v>
      </c>
      <c r="F9" s="27">
        <v>26.544847763373422</v>
      </c>
      <c r="G9" s="28">
        <v>27.068637672383648</v>
      </c>
      <c r="I9" s="93">
        <v>1313330</v>
      </c>
      <c r="J9" s="18">
        <v>1431557</v>
      </c>
      <c r="K9" s="19">
        <v>1570874</v>
      </c>
      <c r="L9" s="76">
        <v>22.011983041120722</v>
      </c>
      <c r="M9" s="76">
        <v>22.264970438460143</v>
      </c>
      <c r="N9" s="77">
        <v>22.628573667533228</v>
      </c>
      <c r="P9" s="93">
        <v>1131763</v>
      </c>
      <c r="Q9" s="18">
        <v>1270571</v>
      </c>
      <c r="R9" s="19">
        <v>1422406</v>
      </c>
      <c r="S9" s="76">
        <v>33.98258058065332</v>
      </c>
      <c r="T9" s="76">
        <v>33.88330287873309</v>
      </c>
      <c r="U9" s="77">
        <v>34.556978201305213</v>
      </c>
    </row>
    <row r="10" spans="1:21" x14ac:dyDescent="0.2">
      <c r="A10" s="17" t="s">
        <v>84</v>
      </c>
      <c r="B10" s="18">
        <v>1516285</v>
      </c>
      <c r="C10" s="18">
        <v>1761934</v>
      </c>
      <c r="D10" s="19">
        <v>1717375</v>
      </c>
      <c r="E10" s="27">
        <v>16.309658763024434</v>
      </c>
      <c r="F10" s="27">
        <v>17.308680343459521</v>
      </c>
      <c r="G10" s="28">
        <v>15.530455427694658</v>
      </c>
      <c r="I10" s="93">
        <v>880529</v>
      </c>
      <c r="J10" s="18">
        <v>1041387</v>
      </c>
      <c r="K10" s="19">
        <v>1038099</v>
      </c>
      <c r="L10" s="76">
        <v>14.758049702066495</v>
      </c>
      <c r="M10" s="76">
        <v>16.196666126459995</v>
      </c>
      <c r="N10" s="77">
        <v>14.953904447901344</v>
      </c>
      <c r="P10" s="93">
        <v>635756</v>
      </c>
      <c r="Q10" s="18">
        <v>720547</v>
      </c>
      <c r="R10" s="19">
        <v>679276</v>
      </c>
      <c r="S10" s="76">
        <v>19.089358372409976</v>
      </c>
      <c r="T10" s="76">
        <v>19.21538602672538</v>
      </c>
      <c r="U10" s="77">
        <v>16.502831065581695</v>
      </c>
    </row>
    <row r="11" spans="1:21" x14ac:dyDescent="0.2">
      <c r="A11" s="17" t="s">
        <v>186</v>
      </c>
      <c r="B11" s="18">
        <v>1411369</v>
      </c>
      <c r="C11" s="18">
        <v>1610952</v>
      </c>
      <c r="D11" s="19">
        <v>1847471</v>
      </c>
      <c r="E11" s="27">
        <v>15.181147857237283</v>
      </c>
      <c r="F11" s="27">
        <v>15.825481100118846</v>
      </c>
      <c r="G11" s="28">
        <v>16.706931229031795</v>
      </c>
      <c r="I11" s="93">
        <v>1293971</v>
      </c>
      <c r="J11" s="18">
        <v>1477372</v>
      </c>
      <c r="K11" s="19">
        <v>1689734</v>
      </c>
      <c r="L11" s="76">
        <v>21.687517766061859</v>
      </c>
      <c r="M11" s="76">
        <v>22.977529994690215</v>
      </c>
      <c r="N11" s="77">
        <v>24.340762083741659</v>
      </c>
      <c r="P11" s="93">
        <v>117398</v>
      </c>
      <c r="Q11" s="18">
        <v>133580</v>
      </c>
      <c r="R11" s="19">
        <v>157737</v>
      </c>
      <c r="S11" s="76">
        <v>3.5250198098078291</v>
      </c>
      <c r="T11" s="76">
        <v>3.5622815242447419</v>
      </c>
      <c r="U11" s="77">
        <v>3.8321787664979476</v>
      </c>
    </row>
    <row r="12" spans="1:21" x14ac:dyDescent="0.2">
      <c r="A12" s="17" t="s">
        <v>162</v>
      </c>
      <c r="B12" s="18">
        <v>94567</v>
      </c>
      <c r="C12" s="18">
        <v>102227</v>
      </c>
      <c r="D12" s="19">
        <v>109763</v>
      </c>
      <c r="E12" s="27">
        <v>1.0171936675776201</v>
      </c>
      <c r="F12" s="27">
        <v>1.0042455991375592</v>
      </c>
      <c r="G12" s="28">
        <v>0.99260172013104231</v>
      </c>
      <c r="I12" s="93">
        <v>94558</v>
      </c>
      <c r="J12" s="18">
        <v>102218</v>
      </c>
      <c r="K12" s="19">
        <v>109750</v>
      </c>
      <c r="L12" s="76">
        <v>1.584833280593829</v>
      </c>
      <c r="M12" s="76">
        <v>1.5897940132865955</v>
      </c>
      <c r="N12" s="77">
        <v>1.5809580908537362</v>
      </c>
      <c r="P12" s="93">
        <v>9</v>
      </c>
      <c r="Q12" s="18">
        <v>9</v>
      </c>
      <c r="R12" s="19">
        <v>13</v>
      </c>
      <c r="S12" s="76">
        <v>2.7023610528518767E-4</v>
      </c>
      <c r="T12" s="76">
        <v>2.4000998441535168E-4</v>
      </c>
      <c r="U12" s="77">
        <v>3.1583156751094116E-4</v>
      </c>
    </row>
    <row r="13" spans="1:21" x14ac:dyDescent="0.2">
      <c r="A13" s="17" t="s">
        <v>163</v>
      </c>
      <c r="B13" s="18">
        <v>132291</v>
      </c>
      <c r="C13" s="18">
        <v>0</v>
      </c>
      <c r="D13" s="19">
        <v>0</v>
      </c>
      <c r="E13" s="27">
        <v>1.4229653840928753</v>
      </c>
      <c r="F13" s="27" t="s">
        <v>161</v>
      </c>
      <c r="G13" s="28" t="s">
        <v>161</v>
      </c>
      <c r="I13" s="93">
        <v>68975</v>
      </c>
      <c r="J13" s="18">
        <v>0</v>
      </c>
      <c r="K13" s="19">
        <v>0</v>
      </c>
      <c r="L13" s="76">
        <v>1.1560510536280311</v>
      </c>
      <c r="M13" s="76" t="s">
        <v>161</v>
      </c>
      <c r="N13" s="77" t="s">
        <v>161</v>
      </c>
      <c r="P13" s="93">
        <v>63316</v>
      </c>
      <c r="Q13" s="18">
        <v>0</v>
      </c>
      <c r="R13" s="19">
        <v>0</v>
      </c>
      <c r="S13" s="76">
        <v>1.9011410269152158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310713</v>
      </c>
      <c r="C14" s="18">
        <v>211551</v>
      </c>
      <c r="D14" s="19">
        <v>105301</v>
      </c>
      <c r="E14" s="27">
        <v>3.3421309339837899</v>
      </c>
      <c r="F14" s="27">
        <v>2.0782098735475931</v>
      </c>
      <c r="G14" s="28">
        <v>0.95225124797535488</v>
      </c>
      <c r="I14" s="93">
        <v>241338</v>
      </c>
      <c r="J14" s="18">
        <v>122359</v>
      </c>
      <c r="K14" s="19">
        <v>633</v>
      </c>
      <c r="L14" s="76">
        <v>4.0449300352371402</v>
      </c>
      <c r="M14" s="76">
        <v>1.9030464856652893</v>
      </c>
      <c r="N14" s="77">
        <v>9.1184188748101597E-3</v>
      </c>
      <c r="P14" s="93">
        <v>69375</v>
      </c>
      <c r="Q14" s="18">
        <v>89192</v>
      </c>
      <c r="R14" s="19">
        <v>104668</v>
      </c>
      <c r="S14" s="76">
        <v>2.0830699782399882</v>
      </c>
      <c r="T14" s="76">
        <v>2.3785522811082274</v>
      </c>
      <c r="U14" s="77">
        <v>2.5428814237103992</v>
      </c>
    </row>
    <row r="15" spans="1:21" x14ac:dyDescent="0.2">
      <c r="A15" s="17" t="s">
        <v>165</v>
      </c>
      <c r="B15" s="18">
        <v>153216</v>
      </c>
      <c r="C15" s="18">
        <v>166088</v>
      </c>
      <c r="D15" s="19">
        <v>189336</v>
      </c>
      <c r="E15" s="27">
        <v>1.6480415469621816</v>
      </c>
      <c r="F15" s="27">
        <v>1.6315957923988667</v>
      </c>
      <c r="G15" s="28">
        <v>1.7121911689980323</v>
      </c>
      <c r="I15" s="93">
        <v>82974</v>
      </c>
      <c r="J15" s="18">
        <v>93290</v>
      </c>
      <c r="K15" s="19">
        <v>98393</v>
      </c>
      <c r="L15" s="76">
        <v>1.3906803932400469</v>
      </c>
      <c r="M15" s="76">
        <v>1.450937051199461</v>
      </c>
      <c r="N15" s="77">
        <v>1.4173595392562337</v>
      </c>
      <c r="P15" s="93">
        <v>70242</v>
      </c>
      <c r="Q15" s="18">
        <v>72798</v>
      </c>
      <c r="R15" s="19">
        <v>90943</v>
      </c>
      <c r="S15" s="76">
        <v>2.1091027230491282</v>
      </c>
      <c r="T15" s="76">
        <v>1.9413607606076413</v>
      </c>
      <c r="U15" s="77">
        <v>2.2094361726267322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0</v>
      </c>
      <c r="Q16" s="18">
        <v>0</v>
      </c>
      <c r="R16" s="19">
        <v>0</v>
      </c>
      <c r="S16" s="76" t="s">
        <v>161</v>
      </c>
      <c r="T16" s="76" t="s">
        <v>161</v>
      </c>
      <c r="U16" s="77" t="s">
        <v>161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93">
        <v>0</v>
      </c>
      <c r="J17" s="18">
        <v>0</v>
      </c>
      <c r="K17" s="19">
        <v>0</v>
      </c>
      <c r="L17" s="76" t="s">
        <v>161</v>
      </c>
      <c r="M17" s="76" t="s">
        <v>161</v>
      </c>
      <c r="N17" s="77" t="s">
        <v>161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0</v>
      </c>
      <c r="Q18" s="18">
        <v>0</v>
      </c>
      <c r="R18" s="19">
        <v>0</v>
      </c>
      <c r="S18" s="76" t="s">
        <v>161</v>
      </c>
      <c r="T18" s="76" t="s">
        <v>161</v>
      </c>
      <c r="U18" s="77" t="s">
        <v>161</v>
      </c>
    </row>
    <row r="19" spans="1:21" x14ac:dyDescent="0.2">
      <c r="A19" s="17" t="s">
        <v>169</v>
      </c>
      <c r="B19" s="18">
        <v>0</v>
      </c>
      <c r="C19" s="18">
        <v>49515</v>
      </c>
      <c r="D19" s="19">
        <v>73746</v>
      </c>
      <c r="E19" s="27" t="s">
        <v>161</v>
      </c>
      <c r="F19" s="27">
        <v>0.48641964296415086</v>
      </c>
      <c r="G19" s="28">
        <v>0.66689509627819799</v>
      </c>
      <c r="I19" s="93">
        <v>0</v>
      </c>
      <c r="J19" s="18">
        <v>3846</v>
      </c>
      <c r="K19" s="19">
        <v>4927</v>
      </c>
      <c r="L19" s="76" t="s">
        <v>161</v>
      </c>
      <c r="M19" s="76">
        <v>5.9816742404471296E-2</v>
      </c>
      <c r="N19" s="77">
        <v>7.0973854338372278E-2</v>
      </c>
      <c r="P19" s="93">
        <v>0</v>
      </c>
      <c r="Q19" s="18">
        <v>45669</v>
      </c>
      <c r="R19" s="19">
        <v>68819</v>
      </c>
      <c r="S19" s="76" t="s">
        <v>161</v>
      </c>
      <c r="T19" s="76">
        <v>1.2178906642516329</v>
      </c>
      <c r="U19" s="77">
        <v>1.6719394341950353</v>
      </c>
    </row>
    <row r="20" spans="1:21" x14ac:dyDescent="0.2">
      <c r="A20" s="17" t="s">
        <v>170</v>
      </c>
      <c r="B20" s="18">
        <v>248625</v>
      </c>
      <c r="C20" s="18">
        <v>252351</v>
      </c>
      <c r="D20" s="19">
        <v>267293</v>
      </c>
      <c r="E20" s="27">
        <v>2.6742920426944474</v>
      </c>
      <c r="F20" s="27">
        <v>2.4790161228243246</v>
      </c>
      <c r="G20" s="28">
        <v>2.4171669103339619</v>
      </c>
      <c r="I20" s="93">
        <v>215816</v>
      </c>
      <c r="J20" s="18">
        <v>214077</v>
      </c>
      <c r="K20" s="19">
        <v>226828</v>
      </c>
      <c r="L20" s="76">
        <v>3.6171701948501216</v>
      </c>
      <c r="M20" s="76">
        <v>3.3295342599381179</v>
      </c>
      <c r="N20" s="77">
        <v>3.2674766453956376</v>
      </c>
      <c r="P20" s="93">
        <v>32809</v>
      </c>
      <c r="Q20" s="18">
        <v>38274</v>
      </c>
      <c r="R20" s="19">
        <v>40465</v>
      </c>
      <c r="S20" s="76">
        <v>0.98513070870019137</v>
      </c>
      <c r="T20" s="76">
        <v>1.0206824603903522</v>
      </c>
      <c r="U20" s="77">
        <v>0.98308649071771026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0</v>
      </c>
      <c r="R21" s="19">
        <v>0</v>
      </c>
      <c r="S21" s="76" t="s">
        <v>161</v>
      </c>
      <c r="T21" s="76" t="s">
        <v>161</v>
      </c>
      <c r="U21" s="77" t="s">
        <v>161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93">
        <v>0</v>
      </c>
      <c r="J22" s="18">
        <v>0</v>
      </c>
      <c r="K22" s="19">
        <v>0</v>
      </c>
      <c r="L22" s="76" t="s">
        <v>161</v>
      </c>
      <c r="M22" s="76" t="s">
        <v>161</v>
      </c>
      <c r="N22" s="77" t="s">
        <v>161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0</v>
      </c>
      <c r="D23" s="19">
        <v>3497</v>
      </c>
      <c r="E23" s="27" t="s">
        <v>161</v>
      </c>
      <c r="F23" s="27" t="s">
        <v>161</v>
      </c>
      <c r="G23" s="28">
        <v>3.1623846061953981E-2</v>
      </c>
      <c r="I23" s="93">
        <v>0</v>
      </c>
      <c r="J23" s="18">
        <v>0</v>
      </c>
      <c r="K23" s="19">
        <v>3497</v>
      </c>
      <c r="L23" s="76" t="s">
        <v>161</v>
      </c>
      <c r="M23" s="76" t="s">
        <v>161</v>
      </c>
      <c r="N23" s="77">
        <v>5.0374582630665285E-2</v>
      </c>
      <c r="P23" s="93">
        <v>0</v>
      </c>
      <c r="Q23" s="18">
        <v>0</v>
      </c>
      <c r="R23" s="19">
        <v>0</v>
      </c>
      <c r="S23" s="76" t="s">
        <v>161</v>
      </c>
      <c r="T23" s="76" t="s">
        <v>161</v>
      </c>
      <c r="U23" s="77" t="s">
        <v>161</v>
      </c>
    </row>
    <row r="24" spans="1:21" x14ac:dyDescent="0.2">
      <c r="A24" s="17" t="s">
        <v>174</v>
      </c>
      <c r="B24" s="18">
        <v>3903</v>
      </c>
      <c r="C24" s="18">
        <v>4812</v>
      </c>
      <c r="D24" s="19">
        <v>4996</v>
      </c>
      <c r="E24" s="27">
        <v>4.1981948085013286E-2</v>
      </c>
      <c r="F24" s="27">
        <v>4.7271560576461549E-2</v>
      </c>
      <c r="G24" s="28">
        <v>4.5179506698748095E-2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3903</v>
      </c>
      <c r="Q24" s="18">
        <v>4812</v>
      </c>
      <c r="R24" s="19">
        <v>4996</v>
      </c>
      <c r="S24" s="76">
        <v>0.11719239099200972</v>
      </c>
      <c r="T24" s="76">
        <v>0.1283253383340747</v>
      </c>
      <c r="U24" s="77">
        <v>0.12137650086805092</v>
      </c>
    </row>
    <row r="25" spans="1:21" x14ac:dyDescent="0.2">
      <c r="A25" s="17" t="s">
        <v>175</v>
      </c>
      <c r="B25" s="18">
        <v>297868</v>
      </c>
      <c r="C25" s="18">
        <v>327570</v>
      </c>
      <c r="D25" s="19">
        <v>352847</v>
      </c>
      <c r="E25" s="27">
        <v>3.2039659011495609</v>
      </c>
      <c r="F25" s="27">
        <v>3.2179437028328159</v>
      </c>
      <c r="G25" s="28">
        <v>3.190843354710402</v>
      </c>
      <c r="I25" s="93">
        <v>254926</v>
      </c>
      <c r="J25" s="18">
        <v>274416</v>
      </c>
      <c r="K25" s="19">
        <v>292242</v>
      </c>
      <c r="L25" s="76">
        <v>4.2726708357691834</v>
      </c>
      <c r="M25" s="76">
        <v>4.2679852271620895</v>
      </c>
      <c r="N25" s="77">
        <v>4.2097708827997957</v>
      </c>
      <c r="P25" s="93">
        <v>42942</v>
      </c>
      <c r="Q25" s="18">
        <v>53154</v>
      </c>
      <c r="R25" s="19">
        <v>60605</v>
      </c>
      <c r="S25" s="76">
        <v>1.289386537017392</v>
      </c>
      <c r="T25" s="76">
        <v>1.4174989679570671</v>
      </c>
      <c r="U25" s="77">
        <v>1.4723824730000452</v>
      </c>
    </row>
    <row r="26" spans="1:21" x14ac:dyDescent="0.2">
      <c r="A26" s="17" t="s">
        <v>176</v>
      </c>
      <c r="B26" s="18">
        <v>65561</v>
      </c>
      <c r="C26" s="18">
        <v>74300</v>
      </c>
      <c r="D26" s="19">
        <v>87058</v>
      </c>
      <c r="E26" s="27">
        <v>0.70519561834526157</v>
      </c>
      <c r="F26" s="27">
        <v>0.72989961571718487</v>
      </c>
      <c r="G26" s="28">
        <v>0.78727732069247636</v>
      </c>
      <c r="I26" s="93">
        <v>11108</v>
      </c>
      <c r="J26" s="18">
        <v>14879</v>
      </c>
      <c r="K26" s="19">
        <v>19804</v>
      </c>
      <c r="L26" s="76">
        <v>0.18617491995215901</v>
      </c>
      <c r="M26" s="76">
        <v>0.23141271717008019</v>
      </c>
      <c r="N26" s="77">
        <v>0.28527830552407646</v>
      </c>
      <c r="P26" s="93">
        <v>54453</v>
      </c>
      <c r="Q26" s="18">
        <v>59421</v>
      </c>
      <c r="R26" s="19">
        <v>67254</v>
      </c>
      <c r="S26" s="76">
        <v>1.6350185156771471</v>
      </c>
      <c r="T26" s="76">
        <v>1.5846259204382902</v>
      </c>
      <c r="U26" s="77">
        <v>1.6339181724139105</v>
      </c>
    </row>
    <row r="27" spans="1:21" x14ac:dyDescent="0.2">
      <c r="A27" s="17" t="s">
        <v>177</v>
      </c>
      <c r="B27" s="18">
        <v>51732</v>
      </c>
      <c r="C27" s="18">
        <v>53305</v>
      </c>
      <c r="D27" s="19">
        <v>54715</v>
      </c>
      <c r="E27" s="27">
        <v>0.55644635878398852</v>
      </c>
      <c r="F27" s="27">
        <v>0.52365139994353349</v>
      </c>
      <c r="G27" s="28">
        <v>0.49479517794675781</v>
      </c>
      <c r="I27" s="93">
        <v>22517</v>
      </c>
      <c r="J27" s="18">
        <v>21920</v>
      </c>
      <c r="K27" s="19">
        <v>22756</v>
      </c>
      <c r="L27" s="76">
        <v>0.37739473105534432</v>
      </c>
      <c r="M27" s="76">
        <v>0.34092121516016921</v>
      </c>
      <c r="N27" s="77">
        <v>0.32780211676963661</v>
      </c>
      <c r="P27" s="93">
        <v>29215</v>
      </c>
      <c r="Q27" s="18">
        <v>31385</v>
      </c>
      <c r="R27" s="19">
        <v>31959</v>
      </c>
      <c r="S27" s="76">
        <v>0.87721642398963973</v>
      </c>
      <c r="T27" s="76">
        <v>0.83696815120842361</v>
      </c>
      <c r="U27" s="77">
        <v>0.77643546662170526</v>
      </c>
    </row>
    <row r="28" spans="1:21" x14ac:dyDescent="0.2">
      <c r="A28" s="17" t="s">
        <v>178</v>
      </c>
      <c r="B28" s="18">
        <v>12445</v>
      </c>
      <c r="C28" s="18">
        <v>14270</v>
      </c>
      <c r="D28" s="19">
        <v>15348</v>
      </c>
      <c r="E28" s="27">
        <v>0.13386250164437363</v>
      </c>
      <c r="F28" s="27">
        <v>0.14018395042105286</v>
      </c>
      <c r="G28" s="28">
        <v>0.13879404900167849</v>
      </c>
      <c r="I28" s="93">
        <v>4307</v>
      </c>
      <c r="J28" s="18">
        <v>4975</v>
      </c>
      <c r="K28" s="19">
        <v>5317</v>
      </c>
      <c r="L28" s="76">
        <v>7.2187196636113504E-2</v>
      </c>
      <c r="M28" s="76">
        <v>7.7376051342237309E-2</v>
      </c>
      <c r="N28" s="77">
        <v>7.6591837531383281E-2</v>
      </c>
      <c r="P28" s="93">
        <v>8138</v>
      </c>
      <c r="Q28" s="18">
        <v>9295</v>
      </c>
      <c r="R28" s="19">
        <v>10031</v>
      </c>
      <c r="S28" s="76">
        <v>0.24435349164565082</v>
      </c>
      <c r="T28" s="76">
        <v>0.24787697834896599</v>
      </c>
      <c r="U28" s="77">
        <v>0.24370049643863465</v>
      </c>
    </row>
    <row r="29" spans="1:21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93">
        <v>0</v>
      </c>
      <c r="J29" s="18">
        <v>0</v>
      </c>
      <c r="K29" s="19">
        <v>0</v>
      </c>
      <c r="L29" s="76" t="s">
        <v>161</v>
      </c>
      <c r="M29" s="76" t="s">
        <v>161</v>
      </c>
      <c r="N29" s="77" t="s">
        <v>161</v>
      </c>
      <c r="P29" s="93">
        <v>0</v>
      </c>
      <c r="Q29" s="18">
        <v>0</v>
      </c>
      <c r="R29" s="19">
        <v>0</v>
      </c>
      <c r="S29" s="76" t="s">
        <v>161</v>
      </c>
      <c r="T29" s="76" t="s">
        <v>161</v>
      </c>
      <c r="U29" s="77" t="s">
        <v>161</v>
      </c>
    </row>
    <row r="30" spans="1:21" x14ac:dyDescent="0.2">
      <c r="A30" s="17" t="s">
        <v>180</v>
      </c>
      <c r="B30" s="18">
        <v>24663</v>
      </c>
      <c r="C30" s="18">
        <v>25705</v>
      </c>
      <c r="D30" s="19">
        <v>29735</v>
      </c>
      <c r="E30" s="27">
        <v>0.26528331683850437</v>
      </c>
      <c r="F30" s="27">
        <v>0.25251776072692106</v>
      </c>
      <c r="G30" s="28">
        <v>0.26889764445301734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24663</v>
      </c>
      <c r="Q30" s="18">
        <v>25705</v>
      </c>
      <c r="R30" s="19">
        <v>29735</v>
      </c>
      <c r="S30" s="76">
        <v>0.74053700718317594</v>
      </c>
      <c r="T30" s="76">
        <v>0.68549518326629055</v>
      </c>
      <c r="U30" s="77">
        <v>0.72240397384137189</v>
      </c>
    </row>
    <row r="31" spans="1:21" x14ac:dyDescent="0.2">
      <c r="A31" s="17" t="s">
        <v>181</v>
      </c>
      <c r="B31" s="18">
        <v>58712</v>
      </c>
      <c r="C31" s="18">
        <v>60995</v>
      </c>
      <c r="D31" s="19">
        <v>65782</v>
      </c>
      <c r="E31" s="27">
        <v>0.63152552804696382</v>
      </c>
      <c r="F31" s="27">
        <v>0.5991955189861331</v>
      </c>
      <c r="G31" s="28">
        <v>0.59487556238131445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58712</v>
      </c>
      <c r="Q31" s="18">
        <v>60995</v>
      </c>
      <c r="R31" s="19">
        <v>65782</v>
      </c>
      <c r="S31" s="76">
        <v>1.7629002459448821</v>
      </c>
      <c r="T31" s="76">
        <v>1.6266009999349307</v>
      </c>
      <c r="U31" s="77">
        <v>1.5981563210772869</v>
      </c>
    </row>
    <row r="32" spans="1:21" x14ac:dyDescent="0.2">
      <c r="A32" s="17" t="s">
        <v>182</v>
      </c>
      <c r="B32" s="18">
        <v>10876</v>
      </c>
      <c r="C32" s="18">
        <v>0</v>
      </c>
      <c r="D32" s="19">
        <v>0</v>
      </c>
      <c r="E32" s="27">
        <v>0.11698582305216615</v>
      </c>
      <c r="F32" s="27" t="s">
        <v>161</v>
      </c>
      <c r="G32" s="28" t="s">
        <v>161</v>
      </c>
      <c r="I32" s="93">
        <v>6023</v>
      </c>
      <c r="J32" s="18">
        <v>0</v>
      </c>
      <c r="K32" s="19">
        <v>0</v>
      </c>
      <c r="L32" s="76">
        <v>0.10094810432767859</v>
      </c>
      <c r="M32" s="76" t="s">
        <v>161</v>
      </c>
      <c r="N32" s="77" t="s">
        <v>161</v>
      </c>
      <c r="P32" s="93">
        <v>4853</v>
      </c>
      <c r="Q32" s="18">
        <v>0</v>
      </c>
      <c r="R32" s="19">
        <v>0</v>
      </c>
      <c r="S32" s="76">
        <v>0.14571731321655731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37284</v>
      </c>
      <c r="C33" s="18">
        <v>47431</v>
      </c>
      <c r="D33" s="19">
        <v>60628</v>
      </c>
      <c r="E33" s="27">
        <v>0.40103893220641434</v>
      </c>
      <c r="F33" s="27">
        <v>0.46594708846678051</v>
      </c>
      <c r="G33" s="28">
        <v>0.5482672402185147</v>
      </c>
      <c r="I33" s="93">
        <v>34850</v>
      </c>
      <c r="J33" s="18">
        <v>44884</v>
      </c>
      <c r="K33" s="19">
        <v>58238</v>
      </c>
      <c r="L33" s="76">
        <v>0.58410118476168005</v>
      </c>
      <c r="M33" s="76">
        <v>0.69807973637085008</v>
      </c>
      <c r="N33" s="77">
        <v>0.83892334665275514</v>
      </c>
      <c r="P33" s="93">
        <v>2434</v>
      </c>
      <c r="Q33" s="18">
        <v>2547</v>
      </c>
      <c r="R33" s="19">
        <v>2390</v>
      </c>
      <c r="S33" s="76">
        <v>7.3083853362682971E-2</v>
      </c>
      <c r="T33" s="76">
        <v>6.792282558954453E-2</v>
      </c>
      <c r="U33" s="77">
        <v>5.806441895008841E-2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0</v>
      </c>
      <c r="Q34" s="18">
        <v>0</v>
      </c>
      <c r="R34" s="19">
        <v>0</v>
      </c>
      <c r="S34" s="76" t="s">
        <v>161</v>
      </c>
      <c r="T34" s="76" t="s">
        <v>161</v>
      </c>
      <c r="U34" s="77" t="s">
        <v>161</v>
      </c>
    </row>
    <row r="35" spans="1:21" x14ac:dyDescent="0.2">
      <c r="A35" s="17" t="s">
        <v>185</v>
      </c>
      <c r="B35" s="18">
        <v>723</v>
      </c>
      <c r="C35" s="18">
        <v>35456</v>
      </c>
      <c r="D35" s="19">
        <v>33703</v>
      </c>
      <c r="E35" s="27">
        <v>7.7768251256634903E-3</v>
      </c>
      <c r="F35" s="27">
        <v>0.34830848956754379</v>
      </c>
      <c r="G35" s="28">
        <v>0.30478080749958109</v>
      </c>
      <c r="I35" s="93">
        <v>723</v>
      </c>
      <c r="J35" s="18">
        <v>35456</v>
      </c>
      <c r="K35" s="19">
        <v>33703</v>
      </c>
      <c r="L35" s="76">
        <v>1.2117795023893678E-2</v>
      </c>
      <c r="M35" s="76">
        <v>0.55144628671163132</v>
      </c>
      <c r="N35" s="77">
        <v>0.48549458347192226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9296853</v>
      </c>
      <c r="C36" s="21">
        <v>10179482</v>
      </c>
      <c r="D36" s="22">
        <v>11058111</v>
      </c>
      <c r="E36" s="23">
        <v>100</v>
      </c>
      <c r="F36" s="23">
        <v>100</v>
      </c>
      <c r="G36" s="48">
        <v>100</v>
      </c>
      <c r="I36" s="94">
        <v>5966432</v>
      </c>
      <c r="J36" s="21">
        <v>6429638</v>
      </c>
      <c r="K36" s="22">
        <v>6941993</v>
      </c>
      <c r="L36" s="80">
        <v>100</v>
      </c>
      <c r="M36" s="80">
        <v>100</v>
      </c>
      <c r="N36" s="81">
        <v>100</v>
      </c>
      <c r="P36" s="94">
        <v>3330421</v>
      </c>
      <c r="Q36" s="21">
        <v>3749844</v>
      </c>
      <c r="R36" s="22">
        <v>4116118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x14ac:dyDescent="0.2">
      <c r="H38" s="50"/>
      <c r="I38" s="238"/>
      <c r="J38" s="238"/>
      <c r="K38" s="238"/>
      <c r="L38" s="238"/>
      <c r="M38" s="238"/>
      <c r="N38" s="238"/>
      <c r="O38" s="50"/>
      <c r="P38" s="238"/>
      <c r="Q38" s="238"/>
      <c r="R38" s="238"/>
      <c r="S38" s="238"/>
      <c r="T38" s="238"/>
      <c r="U38" s="238"/>
    </row>
    <row r="39" spans="1:21" x14ac:dyDescent="0.2">
      <c r="H39" s="50"/>
      <c r="I39" s="106"/>
      <c r="J39" s="107"/>
      <c r="K39" s="106"/>
      <c r="L39" s="108"/>
      <c r="M39" s="107"/>
      <c r="N39" s="108"/>
      <c r="O39" s="50"/>
      <c r="P39" s="106"/>
      <c r="Q39" s="107"/>
      <c r="R39" s="106"/>
      <c r="S39" s="108"/>
      <c r="T39" s="107"/>
      <c r="U39" s="108"/>
    </row>
    <row r="40" spans="1:21" x14ac:dyDescent="0.2">
      <c r="H40" s="50"/>
      <c r="I40" s="109"/>
      <c r="J40" s="109"/>
      <c r="K40" s="109"/>
      <c r="L40" s="109"/>
      <c r="M40" s="109"/>
      <c r="N40" s="109"/>
      <c r="O40" s="50"/>
      <c r="P40" s="109"/>
      <c r="Q40" s="109"/>
      <c r="R40" s="109"/>
      <c r="S40" s="109"/>
      <c r="T40" s="109"/>
      <c r="U40" s="109"/>
    </row>
    <row r="41" spans="1:21" x14ac:dyDescent="0.2">
      <c r="H41" s="50"/>
      <c r="I41" s="110"/>
      <c r="J41" s="110"/>
      <c r="K41" s="110"/>
      <c r="L41" s="79"/>
      <c r="M41" s="79"/>
      <c r="N41" s="111"/>
      <c r="O41" s="50"/>
      <c r="P41" s="110"/>
      <c r="Q41" s="110"/>
      <c r="R41" s="110"/>
      <c r="S41" s="79"/>
      <c r="T41" s="79"/>
      <c r="U41" s="111"/>
    </row>
    <row r="42" spans="1:21" x14ac:dyDescent="0.2">
      <c r="H42" s="50"/>
      <c r="I42" s="110"/>
      <c r="J42" s="110"/>
      <c r="K42" s="110"/>
      <c r="L42" s="79"/>
      <c r="M42" s="79"/>
      <c r="N42" s="111"/>
      <c r="O42" s="50"/>
      <c r="P42" s="110"/>
      <c r="Q42" s="110"/>
      <c r="R42" s="110"/>
      <c r="S42" s="79"/>
      <c r="T42" s="79"/>
      <c r="U42" s="111"/>
    </row>
    <row r="43" spans="1:21" x14ac:dyDescent="0.2">
      <c r="H43" s="50"/>
      <c r="I43" s="110"/>
      <c r="J43" s="110"/>
      <c r="K43" s="110"/>
      <c r="L43" s="79"/>
      <c r="M43" s="79"/>
      <c r="N43" s="111"/>
      <c r="O43" s="50"/>
      <c r="P43" s="110"/>
      <c r="Q43" s="110"/>
      <c r="R43" s="110"/>
      <c r="S43" s="79"/>
      <c r="T43" s="79"/>
      <c r="U43" s="111"/>
    </row>
    <row r="44" spans="1:21" x14ac:dyDescent="0.2">
      <c r="H44" s="50"/>
      <c r="I44" s="110"/>
      <c r="J44" s="110"/>
      <c r="K44" s="110"/>
      <c r="L44" s="79"/>
      <c r="M44" s="79"/>
      <c r="N44" s="111"/>
      <c r="O44" s="50"/>
      <c r="P44" s="110"/>
      <c r="Q44" s="110"/>
      <c r="R44" s="110"/>
      <c r="S44" s="79"/>
      <c r="T44" s="79"/>
      <c r="U44" s="111"/>
    </row>
    <row r="45" spans="1:21" x14ac:dyDescent="0.2">
      <c r="H45" s="50"/>
      <c r="I45" s="110"/>
      <c r="J45" s="110"/>
      <c r="K45" s="110"/>
      <c r="L45" s="79"/>
      <c r="M45" s="79"/>
      <c r="N45" s="111"/>
      <c r="O45" s="50"/>
      <c r="P45" s="110"/>
      <c r="Q45" s="110"/>
      <c r="R45" s="110"/>
      <c r="S45" s="79"/>
      <c r="T45" s="79"/>
      <c r="U45" s="111"/>
    </row>
    <row r="46" spans="1:21" x14ac:dyDescent="0.2">
      <c r="H46" s="50"/>
      <c r="I46" s="110"/>
      <c r="J46" s="110"/>
      <c r="K46" s="110"/>
      <c r="L46" s="79"/>
      <c r="M46" s="79"/>
      <c r="N46" s="111"/>
      <c r="O46" s="50"/>
      <c r="P46" s="110"/>
      <c r="Q46" s="110"/>
      <c r="R46" s="110"/>
      <c r="S46" s="79"/>
      <c r="T46" s="79"/>
      <c r="U46" s="111"/>
    </row>
    <row r="47" spans="1:21" x14ac:dyDescent="0.2">
      <c r="H47" s="50"/>
      <c r="I47" s="110"/>
      <c r="J47" s="110"/>
      <c r="K47" s="110"/>
      <c r="L47" s="79"/>
      <c r="M47" s="79"/>
      <c r="N47" s="111"/>
      <c r="O47" s="50"/>
      <c r="P47" s="110"/>
      <c r="Q47" s="110"/>
      <c r="R47" s="110"/>
      <c r="S47" s="79"/>
      <c r="T47" s="79"/>
      <c r="U47" s="111"/>
    </row>
    <row r="48" spans="1:21" x14ac:dyDescent="0.2">
      <c r="H48" s="50"/>
      <c r="I48" s="110"/>
      <c r="J48" s="110"/>
      <c r="K48" s="110"/>
      <c r="L48" s="79"/>
      <c r="M48" s="79"/>
      <c r="N48" s="111"/>
      <c r="O48" s="50"/>
      <c r="P48" s="110"/>
      <c r="Q48" s="110"/>
      <c r="R48" s="110"/>
      <c r="S48" s="79"/>
      <c r="T48" s="79"/>
      <c r="U48" s="111"/>
    </row>
    <row r="49" spans="1:21" x14ac:dyDescent="0.2">
      <c r="H49" s="50"/>
      <c r="I49" s="110"/>
      <c r="J49" s="110"/>
      <c r="K49" s="110"/>
      <c r="L49" s="79"/>
      <c r="M49" s="79"/>
      <c r="N49" s="111"/>
      <c r="O49" s="50"/>
      <c r="P49" s="110"/>
      <c r="Q49" s="110"/>
      <c r="R49" s="110"/>
      <c r="S49" s="79"/>
      <c r="T49" s="79"/>
      <c r="U49" s="111"/>
    </row>
    <row r="50" spans="1:21" x14ac:dyDescent="0.2">
      <c r="H50" s="50"/>
      <c r="I50" s="110"/>
      <c r="J50" s="110"/>
      <c r="K50" s="110"/>
      <c r="L50" s="79"/>
      <c r="M50" s="79"/>
      <c r="N50" s="111"/>
      <c r="O50" s="50"/>
      <c r="P50" s="110"/>
      <c r="Q50" s="110"/>
      <c r="R50" s="110"/>
      <c r="S50" s="79"/>
      <c r="T50" s="79"/>
      <c r="U50" s="111"/>
    </row>
    <row r="51" spans="1:21" x14ac:dyDescent="0.2">
      <c r="H51" s="50"/>
      <c r="I51" s="110"/>
      <c r="J51" s="110"/>
      <c r="K51" s="110"/>
      <c r="L51" s="79"/>
      <c r="M51" s="79"/>
      <c r="N51" s="111"/>
      <c r="O51" s="50"/>
      <c r="P51" s="110"/>
      <c r="Q51" s="110"/>
      <c r="R51" s="110"/>
      <c r="S51" s="79"/>
      <c r="T51" s="79"/>
      <c r="U51" s="111"/>
    </row>
    <row r="52" spans="1:21" x14ac:dyDescent="0.2">
      <c r="H52" s="50"/>
      <c r="I52" s="110"/>
      <c r="J52" s="110"/>
      <c r="K52" s="110"/>
      <c r="L52" s="79"/>
      <c r="M52" s="79"/>
      <c r="N52" s="111"/>
      <c r="O52" s="50"/>
      <c r="P52" s="110"/>
      <c r="Q52" s="110"/>
      <c r="R52" s="110"/>
      <c r="S52" s="79"/>
      <c r="T52" s="79"/>
      <c r="U52" s="111"/>
    </row>
    <row r="53" spans="1:21" x14ac:dyDescent="0.2">
      <c r="H53" s="50"/>
      <c r="I53" s="110"/>
      <c r="J53" s="110"/>
      <c r="K53" s="110"/>
      <c r="L53" s="79"/>
      <c r="M53" s="79"/>
      <c r="N53" s="111"/>
      <c r="O53" s="50"/>
      <c r="P53" s="110"/>
      <c r="Q53" s="110"/>
      <c r="R53" s="110"/>
      <c r="S53" s="79"/>
      <c r="T53" s="79"/>
      <c r="U53" s="111"/>
    </row>
    <row r="54" spans="1:21" x14ac:dyDescent="0.2">
      <c r="H54" s="50"/>
      <c r="I54" s="110"/>
      <c r="J54" s="110"/>
      <c r="K54" s="110"/>
      <c r="L54" s="79"/>
      <c r="M54" s="79"/>
      <c r="N54" s="111"/>
      <c r="O54" s="50"/>
      <c r="P54" s="110"/>
      <c r="Q54" s="110"/>
      <c r="R54" s="110"/>
      <c r="S54" s="79"/>
      <c r="T54" s="79"/>
      <c r="U54" s="111"/>
    </row>
    <row r="55" spans="1:21" x14ac:dyDescent="0.2">
      <c r="H55" s="50"/>
      <c r="I55" s="110"/>
      <c r="J55" s="110"/>
      <c r="K55" s="110"/>
      <c r="L55" s="79"/>
      <c r="M55" s="79"/>
      <c r="N55" s="111"/>
      <c r="O55" s="50"/>
      <c r="P55" s="110"/>
      <c r="Q55" s="110"/>
      <c r="R55" s="110"/>
      <c r="S55" s="79"/>
      <c r="T55" s="79"/>
      <c r="U55" s="111"/>
    </row>
    <row r="56" spans="1:21" x14ac:dyDescent="0.2">
      <c r="H56" s="50"/>
      <c r="I56" s="110"/>
      <c r="J56" s="110"/>
      <c r="K56" s="110"/>
      <c r="L56" s="79"/>
      <c r="M56" s="79"/>
      <c r="N56" s="111"/>
      <c r="O56" s="50"/>
      <c r="P56" s="110"/>
      <c r="Q56" s="110"/>
      <c r="R56" s="110"/>
      <c r="S56" s="79"/>
      <c r="T56" s="79"/>
      <c r="U56" s="111"/>
    </row>
    <row r="57" spans="1:21" x14ac:dyDescent="0.2">
      <c r="H57" s="50"/>
      <c r="I57" s="110"/>
      <c r="J57" s="110"/>
      <c r="K57" s="110"/>
      <c r="L57" s="79"/>
      <c r="M57" s="79"/>
      <c r="N57" s="111"/>
      <c r="O57" s="50"/>
      <c r="P57" s="110"/>
      <c r="Q57" s="110"/>
      <c r="R57" s="110"/>
      <c r="S57" s="79"/>
      <c r="T57" s="79"/>
      <c r="U57" s="111"/>
    </row>
    <row r="58" spans="1:21" x14ac:dyDescent="0.2">
      <c r="H58" s="50"/>
      <c r="I58" s="110"/>
      <c r="J58" s="110"/>
      <c r="K58" s="110"/>
      <c r="L58" s="79"/>
      <c r="M58" s="79"/>
      <c r="N58" s="111"/>
      <c r="O58" s="50"/>
      <c r="P58" s="110"/>
      <c r="Q58" s="110"/>
      <c r="R58" s="110"/>
      <c r="S58" s="79"/>
      <c r="T58" s="79"/>
      <c r="U58" s="11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10"/>
      <c r="J59" s="110"/>
      <c r="K59" s="110"/>
      <c r="L59" s="79"/>
      <c r="M59" s="79"/>
      <c r="N59" s="111"/>
      <c r="O59" s="50"/>
      <c r="P59" s="110"/>
      <c r="Q59" s="110"/>
      <c r="R59" s="110"/>
      <c r="S59" s="79"/>
      <c r="T59" s="79"/>
      <c r="U59" s="11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10"/>
      <c r="J60" s="110"/>
      <c r="K60" s="110"/>
      <c r="L60" s="79"/>
      <c r="M60" s="79"/>
      <c r="N60" s="111"/>
      <c r="O60" s="50"/>
      <c r="P60" s="110"/>
      <c r="Q60" s="110"/>
      <c r="R60" s="110"/>
      <c r="S60" s="79"/>
      <c r="T60" s="79"/>
      <c r="U60" s="11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10"/>
      <c r="J61" s="110"/>
      <c r="K61" s="110"/>
      <c r="L61" s="79"/>
      <c r="M61" s="79"/>
      <c r="N61" s="111"/>
      <c r="O61" s="50"/>
      <c r="P61" s="110"/>
      <c r="Q61" s="110"/>
      <c r="R61" s="110"/>
      <c r="S61" s="79"/>
      <c r="T61" s="79"/>
      <c r="U61" s="111"/>
    </row>
    <row r="62" spans="1:21" x14ac:dyDescent="0.2">
      <c r="A62" s="44"/>
      <c r="B62" s="51"/>
      <c r="C62" s="51"/>
      <c r="D62" s="51"/>
      <c r="E62" s="52"/>
      <c r="F62" s="54"/>
      <c r="G62" s="53"/>
      <c r="H62" s="50"/>
      <c r="I62" s="110"/>
      <c r="J62" s="110"/>
      <c r="K62" s="110"/>
      <c r="L62" s="79"/>
      <c r="M62" s="79"/>
      <c r="N62" s="111"/>
      <c r="O62" s="50"/>
      <c r="P62" s="110"/>
      <c r="Q62" s="110"/>
      <c r="R62" s="110"/>
      <c r="S62" s="79"/>
      <c r="T62" s="79"/>
      <c r="U62" s="111"/>
    </row>
    <row r="63" spans="1:21" x14ac:dyDescent="0.2">
      <c r="A63" s="50"/>
      <c r="B63" s="50"/>
      <c r="C63" s="50"/>
      <c r="D63" s="50"/>
      <c r="E63" s="50"/>
      <c r="F63" s="50"/>
      <c r="G63" s="50"/>
      <c r="H63" s="50"/>
      <c r="I63" s="110"/>
      <c r="J63" s="110"/>
      <c r="K63" s="110"/>
      <c r="L63" s="79"/>
      <c r="M63" s="79"/>
      <c r="N63" s="111"/>
      <c r="O63" s="50"/>
      <c r="P63" s="110"/>
      <c r="Q63" s="110"/>
      <c r="R63" s="110"/>
      <c r="S63" s="79"/>
      <c r="T63" s="79"/>
      <c r="U63" s="111"/>
    </row>
    <row r="64" spans="1:21" ht="12.75" customHeight="1" x14ac:dyDescent="0.2">
      <c r="A64" s="61" t="s">
        <v>158</v>
      </c>
      <c r="B64" s="62"/>
      <c r="C64" s="62"/>
      <c r="D64" s="62"/>
      <c r="E64" s="62"/>
      <c r="F64" s="62"/>
      <c r="G64" s="62"/>
      <c r="H64" s="62"/>
      <c r="I64" s="114"/>
      <c r="J64" s="114"/>
      <c r="K64" s="114"/>
      <c r="L64" s="115"/>
      <c r="M64" s="115"/>
      <c r="N64" s="116"/>
      <c r="O64" s="62"/>
      <c r="P64" s="114"/>
      <c r="Q64" s="62"/>
      <c r="R64" s="114"/>
      <c r="S64" s="115"/>
      <c r="T64" s="115"/>
      <c r="U64" s="220">
        <v>17</v>
      </c>
    </row>
    <row r="65" spans="1:21" ht="12.75" customHeight="1" x14ac:dyDescent="0.2">
      <c r="A65" s="63" t="s">
        <v>159</v>
      </c>
      <c r="B65" s="50"/>
      <c r="C65" s="50"/>
      <c r="D65" s="50"/>
      <c r="E65" s="50"/>
      <c r="F65" s="50"/>
      <c r="G65" s="50"/>
      <c r="H65" s="50"/>
      <c r="I65" s="110"/>
      <c r="J65" s="110"/>
      <c r="K65" s="110"/>
      <c r="L65" s="79"/>
      <c r="M65" s="79"/>
      <c r="N65" s="111"/>
      <c r="O65" s="50"/>
      <c r="P65" s="110"/>
      <c r="Q65" s="50"/>
      <c r="R65" s="110"/>
      <c r="S65" s="79"/>
      <c r="T65" s="79"/>
      <c r="U65" s="218"/>
    </row>
    <row r="66" spans="1:21" ht="12.75" customHeight="1" x14ac:dyDescent="0.2">
      <c r="H66" s="50"/>
      <c r="I66" s="110"/>
      <c r="J66" s="110"/>
      <c r="K66" s="110"/>
      <c r="L66" s="79"/>
      <c r="M66" s="79"/>
      <c r="N66" s="111"/>
      <c r="O66" s="50"/>
      <c r="P66" s="110"/>
      <c r="Q66" s="110"/>
      <c r="R66" s="110"/>
      <c r="S66" s="79"/>
      <c r="T66" s="79"/>
      <c r="U66" s="111"/>
    </row>
    <row r="67" spans="1:21" ht="12.75" customHeight="1" x14ac:dyDescent="0.2">
      <c r="H67" s="50"/>
      <c r="I67" s="110"/>
      <c r="J67" s="110"/>
      <c r="K67" s="110"/>
      <c r="L67" s="79"/>
      <c r="M67" s="79"/>
      <c r="N67" s="111"/>
      <c r="O67" s="50"/>
      <c r="P67" s="110"/>
      <c r="Q67" s="110"/>
      <c r="R67" s="110"/>
      <c r="S67" s="79"/>
      <c r="T67" s="79"/>
      <c r="U67" s="111"/>
    </row>
    <row r="68" spans="1:21" x14ac:dyDescent="0.2">
      <c r="H68" s="50"/>
      <c r="I68" s="110"/>
      <c r="J68" s="110"/>
      <c r="K68" s="110"/>
      <c r="L68" s="79"/>
      <c r="M68" s="79"/>
      <c r="N68" s="111"/>
      <c r="O68" s="50"/>
      <c r="P68" s="110"/>
      <c r="Q68" s="110"/>
      <c r="R68" s="110"/>
      <c r="S68" s="79"/>
      <c r="T68" s="79"/>
      <c r="U68" s="111"/>
    </row>
    <row r="69" spans="1:21" x14ac:dyDescent="0.2">
      <c r="H69" s="50"/>
      <c r="I69" s="110"/>
      <c r="J69" s="110"/>
      <c r="K69" s="110"/>
      <c r="L69" s="79"/>
      <c r="M69" s="79"/>
      <c r="N69" s="111"/>
      <c r="O69" s="50"/>
      <c r="P69" s="110"/>
      <c r="Q69" s="110"/>
      <c r="R69" s="110"/>
      <c r="S69" s="79"/>
      <c r="T69" s="79"/>
      <c r="U69" s="111"/>
    </row>
    <row r="70" spans="1:21" ht="12.75" customHeight="1" x14ac:dyDescent="0.2">
      <c r="H70" s="50"/>
      <c r="I70" s="51"/>
      <c r="J70" s="51"/>
      <c r="K70" s="51"/>
      <c r="L70" s="112"/>
      <c r="M70" s="112"/>
      <c r="N70" s="113"/>
      <c r="O70" s="50"/>
      <c r="P70" s="51"/>
      <c r="Q70" s="51"/>
      <c r="R70" s="51"/>
      <c r="S70" s="112"/>
      <c r="T70" s="112"/>
      <c r="U70" s="113"/>
    </row>
    <row r="71" spans="1:21" ht="12.75" customHeight="1" x14ac:dyDescent="0.2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2">
      <c r="H72" s="50"/>
      <c r="I72" s="105"/>
      <c r="J72" s="105"/>
      <c r="K72" s="105"/>
      <c r="L72" s="105"/>
      <c r="M72" s="105"/>
      <c r="N72" s="105"/>
      <c r="O72" s="105"/>
      <c r="P72" s="105"/>
      <c r="Q72" s="50"/>
      <c r="R72" s="50"/>
      <c r="S72" s="50"/>
      <c r="T72" s="105"/>
      <c r="U72" s="218"/>
    </row>
    <row r="73" spans="1:21" x14ac:dyDescent="0.2">
      <c r="H73" s="50"/>
      <c r="I73" s="105"/>
      <c r="J73" s="105"/>
      <c r="K73" s="105"/>
      <c r="L73" s="105"/>
      <c r="M73" s="105"/>
      <c r="N73" s="105"/>
      <c r="O73" s="105"/>
      <c r="P73" s="105"/>
      <c r="Q73" s="50"/>
      <c r="R73" s="50"/>
      <c r="S73" s="50"/>
      <c r="T73" s="105"/>
      <c r="U73" s="218"/>
    </row>
    <row r="74" spans="1:21" x14ac:dyDescent="0.2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69" t="s">
        <v>0</v>
      </c>
      <c r="B2" s="3"/>
      <c r="C2" s="3"/>
      <c r="D2" s="3"/>
      <c r="E2" s="3"/>
      <c r="F2" s="3"/>
    </row>
    <row r="3" spans="1:7" ht="6" customHeight="1" x14ac:dyDescent="0.2">
      <c r="A3" s="67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</row>
    <row r="7" spans="1:7" x14ac:dyDescent="0.2">
      <c r="A7" s="17" t="s">
        <v>81</v>
      </c>
      <c r="B7" s="18">
        <v>795413</v>
      </c>
      <c r="C7" s="18">
        <v>921174</v>
      </c>
      <c r="D7" s="19">
        <v>1008171</v>
      </c>
      <c r="E7" s="27">
        <v>33.142001195825863</v>
      </c>
      <c r="F7" s="27">
        <v>33.701639873253086</v>
      </c>
      <c r="G7" s="28">
        <v>33.892954083509103</v>
      </c>
    </row>
    <row r="8" spans="1:7" x14ac:dyDescent="0.2">
      <c r="A8" s="17" t="s">
        <v>187</v>
      </c>
      <c r="B8" s="18">
        <v>2333</v>
      </c>
      <c r="C8" s="18">
        <v>9967</v>
      </c>
      <c r="D8" s="19">
        <v>17359</v>
      </c>
      <c r="E8" s="27">
        <v>9.7207725785047175E-2</v>
      </c>
      <c r="F8" s="27">
        <v>0.36464798682628202</v>
      </c>
      <c r="G8" s="28">
        <v>0.58357936296088109</v>
      </c>
    </row>
    <row r="9" spans="1:7" x14ac:dyDescent="0.2">
      <c r="A9" s="17" t="s">
        <v>82</v>
      </c>
      <c r="B9" s="18">
        <v>739034</v>
      </c>
      <c r="C9" s="18">
        <v>829401</v>
      </c>
      <c r="D9" s="19">
        <v>884387</v>
      </c>
      <c r="E9" s="27">
        <v>30.792890877765348</v>
      </c>
      <c r="F9" s="27">
        <v>30.344075942781693</v>
      </c>
      <c r="G9" s="28">
        <v>29.731551475942439</v>
      </c>
    </row>
    <row r="10" spans="1:7" x14ac:dyDescent="0.2">
      <c r="A10" s="17" t="s">
        <v>84</v>
      </c>
      <c r="B10" s="18">
        <v>476905</v>
      </c>
      <c r="C10" s="18">
        <v>544863</v>
      </c>
      <c r="D10" s="19">
        <v>551582</v>
      </c>
      <c r="E10" s="27">
        <v>19.870917473432456</v>
      </c>
      <c r="F10" s="27">
        <v>19.934102141680395</v>
      </c>
      <c r="G10" s="28">
        <v>18.543226693973658</v>
      </c>
    </row>
    <row r="11" spans="1:7" x14ac:dyDescent="0.2">
      <c r="A11" s="17" t="s">
        <v>186</v>
      </c>
      <c r="B11" s="18">
        <v>97176</v>
      </c>
      <c r="C11" s="18">
        <v>110756</v>
      </c>
      <c r="D11" s="19">
        <v>130993</v>
      </c>
      <c r="E11" s="27">
        <v>4.0489746939081632</v>
      </c>
      <c r="F11" s="27">
        <v>4.0520670642050458</v>
      </c>
      <c r="G11" s="28">
        <v>4.4037566387657527</v>
      </c>
    </row>
    <row r="12" spans="1:7" x14ac:dyDescent="0.2">
      <c r="A12" s="17" t="s">
        <v>162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">
      <c r="A13" s="17" t="s">
        <v>163</v>
      </c>
      <c r="B13" s="18">
        <v>44943</v>
      </c>
      <c r="C13" s="18">
        <v>0</v>
      </c>
      <c r="D13" s="19">
        <v>0</v>
      </c>
      <c r="E13" s="27">
        <v>1.8726132961668989</v>
      </c>
      <c r="F13" s="27" t="s">
        <v>161</v>
      </c>
      <c r="G13" s="28" t="s">
        <v>161</v>
      </c>
    </row>
    <row r="14" spans="1:7" x14ac:dyDescent="0.2">
      <c r="A14" s="17" t="s">
        <v>164</v>
      </c>
      <c r="B14" s="18">
        <v>62567</v>
      </c>
      <c r="C14" s="18">
        <v>81839</v>
      </c>
      <c r="D14" s="19">
        <v>96844</v>
      </c>
      <c r="E14" s="27">
        <v>2.6069420399455838</v>
      </c>
      <c r="F14" s="27">
        <v>2.9941232661659569</v>
      </c>
      <c r="G14" s="28">
        <v>3.2557267023782228</v>
      </c>
    </row>
    <row r="15" spans="1:7" x14ac:dyDescent="0.2">
      <c r="A15" s="17" t="s">
        <v>165</v>
      </c>
      <c r="B15" s="18">
        <v>66470</v>
      </c>
      <c r="C15" s="18">
        <v>69025</v>
      </c>
      <c r="D15" s="19">
        <v>87009</v>
      </c>
      <c r="E15" s="27">
        <v>2.769566023545686</v>
      </c>
      <c r="F15" s="27">
        <v>2.5253162727685479</v>
      </c>
      <c r="G15" s="28">
        <v>2.9250911222917972</v>
      </c>
    </row>
    <row r="16" spans="1:7" x14ac:dyDescent="0.2">
      <c r="A16" s="17" t="s">
        <v>166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</row>
    <row r="17" spans="1:7" x14ac:dyDescent="0.2">
      <c r="A17" s="17" t="s">
        <v>167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</row>
    <row r="18" spans="1:7" x14ac:dyDescent="0.2">
      <c r="A18" s="17" t="s">
        <v>168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">
      <c r="A19" s="17" t="s">
        <v>169</v>
      </c>
      <c r="B19" s="18">
        <v>0</v>
      </c>
      <c r="C19" s="18">
        <v>39086</v>
      </c>
      <c r="D19" s="19">
        <v>58652</v>
      </c>
      <c r="E19" s="27" t="s">
        <v>161</v>
      </c>
      <c r="F19" s="27">
        <v>1.4299820621141828</v>
      </c>
      <c r="G19" s="28">
        <v>1.9717781436938533</v>
      </c>
    </row>
    <row r="20" spans="1:7" x14ac:dyDescent="0.2">
      <c r="A20" s="17" t="s">
        <v>170</v>
      </c>
      <c r="B20" s="18">
        <v>8797</v>
      </c>
      <c r="C20" s="18">
        <v>10737</v>
      </c>
      <c r="D20" s="19">
        <v>12204</v>
      </c>
      <c r="E20" s="27">
        <v>0.36653937579556795</v>
      </c>
      <c r="F20" s="27">
        <v>0.39281884564601083</v>
      </c>
      <c r="G20" s="28">
        <v>0.41027723633703517</v>
      </c>
    </row>
    <row r="21" spans="1:7" x14ac:dyDescent="0.2">
      <c r="A21" s="17" t="s">
        <v>171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</row>
    <row r="22" spans="1:7" x14ac:dyDescent="0.2">
      <c r="A22" s="17" t="s">
        <v>172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</row>
    <row r="23" spans="1:7" x14ac:dyDescent="0.2">
      <c r="A23" s="17" t="s">
        <v>173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</row>
    <row r="24" spans="1:7" x14ac:dyDescent="0.2">
      <c r="A24" s="17" t="s">
        <v>174</v>
      </c>
      <c r="B24" s="18">
        <v>1278</v>
      </c>
      <c r="C24" s="18">
        <v>2162</v>
      </c>
      <c r="D24" s="19">
        <v>2246</v>
      </c>
      <c r="E24" s="27">
        <v>5.3249667189580067E-2</v>
      </c>
      <c r="F24" s="27">
        <v>7.9097917880848981E-2</v>
      </c>
      <c r="G24" s="28">
        <v>7.5506610358323581E-2</v>
      </c>
    </row>
    <row r="25" spans="1:7" x14ac:dyDescent="0.2">
      <c r="A25" s="17" t="s">
        <v>175</v>
      </c>
      <c r="B25" s="18">
        <v>33700</v>
      </c>
      <c r="C25" s="18">
        <v>40833</v>
      </c>
      <c r="D25" s="19">
        <v>46743</v>
      </c>
      <c r="E25" s="27">
        <v>1.40415789067985</v>
      </c>
      <c r="F25" s="27">
        <v>1.4938969846571259</v>
      </c>
      <c r="G25" s="28">
        <v>1.5714182938464465</v>
      </c>
    </row>
    <row r="26" spans="1:7" x14ac:dyDescent="0.2">
      <c r="A26" s="17" t="s">
        <v>176</v>
      </c>
      <c r="B26" s="18">
        <v>13841</v>
      </c>
      <c r="C26" s="18">
        <v>16474</v>
      </c>
      <c r="D26" s="19">
        <v>20200</v>
      </c>
      <c r="E26" s="27">
        <v>0.57670472892877755</v>
      </c>
      <c r="F26" s="27">
        <v>0.6027100366184579</v>
      </c>
      <c r="G26" s="28">
        <v>0.67908883759489591</v>
      </c>
    </row>
    <row r="27" spans="1:7" x14ac:dyDescent="0.2">
      <c r="A27" s="17" t="s">
        <v>177</v>
      </c>
      <c r="B27" s="18">
        <v>26342</v>
      </c>
      <c r="C27" s="18">
        <v>28358</v>
      </c>
      <c r="D27" s="19">
        <v>29642</v>
      </c>
      <c r="E27" s="27">
        <v>1.0975764734803741</v>
      </c>
      <c r="F27" s="27">
        <v>1.0374924862465842</v>
      </c>
      <c r="G27" s="28">
        <v>0.99651244178157949</v>
      </c>
    </row>
    <row r="28" spans="1:7" x14ac:dyDescent="0.2">
      <c r="A28" s="17" t="s">
        <v>178</v>
      </c>
      <c r="B28" s="18">
        <v>5735</v>
      </c>
      <c r="C28" s="18">
        <v>6484</v>
      </c>
      <c r="D28" s="19">
        <v>7068</v>
      </c>
      <c r="E28" s="27">
        <v>0.23895683985308425</v>
      </c>
      <c r="F28" s="27">
        <v>0.23722058258067749</v>
      </c>
      <c r="G28" s="28">
        <v>0.23761385663963983</v>
      </c>
    </row>
    <row r="29" spans="1:7" x14ac:dyDescent="0.2">
      <c r="A29" s="17" t="s">
        <v>179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</row>
    <row r="30" spans="1:7" x14ac:dyDescent="0.2">
      <c r="A30" s="17" t="s">
        <v>180</v>
      </c>
      <c r="B30" s="18">
        <v>1537</v>
      </c>
      <c r="C30" s="18">
        <v>1632</v>
      </c>
      <c r="D30" s="19">
        <v>1828</v>
      </c>
      <c r="E30" s="27">
        <v>6.4041266408751615E-2</v>
      </c>
      <c r="F30" s="27">
        <v>5.9707586485451214E-2</v>
      </c>
      <c r="G30" s="28">
        <v>6.1454177976409396E-2</v>
      </c>
    </row>
    <row r="31" spans="1:7" x14ac:dyDescent="0.2">
      <c r="A31" s="17" t="s">
        <v>181</v>
      </c>
      <c r="B31" s="18">
        <v>18023</v>
      </c>
      <c r="C31" s="18">
        <v>18904</v>
      </c>
      <c r="D31" s="19">
        <v>18067</v>
      </c>
      <c r="E31" s="27">
        <v>0.75095363987308417</v>
      </c>
      <c r="F31" s="27">
        <v>0.69161287678980987</v>
      </c>
      <c r="G31" s="28">
        <v>0.60738109053598932</v>
      </c>
    </row>
    <row r="32" spans="1:7" x14ac:dyDescent="0.2">
      <c r="A32" s="17" t="s">
        <v>182</v>
      </c>
      <c r="B32" s="18">
        <v>4486</v>
      </c>
      <c r="C32" s="18">
        <v>0</v>
      </c>
      <c r="D32" s="19">
        <v>0</v>
      </c>
      <c r="E32" s="27">
        <v>0.18691549844480138</v>
      </c>
      <c r="F32" s="27" t="s">
        <v>161</v>
      </c>
      <c r="G32" s="28" t="s">
        <v>161</v>
      </c>
    </row>
    <row r="33" spans="1:7" x14ac:dyDescent="0.2">
      <c r="A33" s="17" t="s">
        <v>183</v>
      </c>
      <c r="B33" s="18">
        <v>1435</v>
      </c>
      <c r="C33" s="18">
        <v>1626</v>
      </c>
      <c r="D33" s="19">
        <v>1579</v>
      </c>
      <c r="E33" s="27">
        <v>5.9791292971085597E-2</v>
      </c>
      <c r="F33" s="27">
        <v>5.9488073299842938E-2</v>
      </c>
      <c r="G33" s="28">
        <v>5.3083231413977264E-2</v>
      </c>
    </row>
    <row r="34" spans="1:7" x14ac:dyDescent="0.2">
      <c r="A34" s="17" t="s">
        <v>184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</row>
    <row r="35" spans="1:7" x14ac:dyDescent="0.2">
      <c r="A35" s="17" t="s">
        <v>185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</row>
    <row r="36" spans="1:7" ht="13.5" thickBot="1" x14ac:dyDescent="0.25">
      <c r="A36" s="20" t="s">
        <v>4</v>
      </c>
      <c r="B36" s="21">
        <v>2400015</v>
      </c>
      <c r="C36" s="21">
        <v>2733321</v>
      </c>
      <c r="D36" s="22">
        <v>2974574</v>
      </c>
      <c r="E36" s="23">
        <v>100</v>
      </c>
      <c r="F36" s="23">
        <v>100</v>
      </c>
      <c r="G36" s="48">
        <v>100</v>
      </c>
    </row>
    <row r="38" spans="1:7" ht="16.5" thickBot="1" x14ac:dyDescent="0.3">
      <c r="A38" s="5" t="s">
        <v>125</v>
      </c>
      <c r="B38" s="5"/>
      <c r="C38" s="6"/>
      <c r="D38" s="6"/>
      <c r="E38" s="6"/>
      <c r="F38" s="6"/>
    </row>
    <row r="39" spans="1:7" x14ac:dyDescent="0.2">
      <c r="A39" s="7"/>
      <c r="B39" s="84"/>
      <c r="C39" s="43" t="s">
        <v>29</v>
      </c>
      <c r="D39" s="85"/>
      <c r="E39" s="11"/>
      <c r="F39" s="9" t="s">
        <v>2</v>
      </c>
      <c r="G39" s="12"/>
    </row>
    <row r="40" spans="1:7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</row>
    <row r="41" spans="1:7" x14ac:dyDescent="0.2">
      <c r="A41" s="17" t="s">
        <v>81</v>
      </c>
      <c r="B41" s="18">
        <v>78681</v>
      </c>
      <c r="C41" s="18">
        <v>79233</v>
      </c>
      <c r="D41" s="19">
        <v>78017</v>
      </c>
      <c r="E41" s="27">
        <v>26.973352668332769</v>
      </c>
      <c r="F41" s="27">
        <v>26.42015898844933</v>
      </c>
      <c r="G41" s="28">
        <v>26.373310616662948</v>
      </c>
    </row>
    <row r="42" spans="1:7" x14ac:dyDescent="0.2">
      <c r="A42" s="17" t="s">
        <v>187</v>
      </c>
      <c r="B42" s="18">
        <v>236</v>
      </c>
      <c r="C42" s="18">
        <v>1814</v>
      </c>
      <c r="D42" s="19">
        <v>2439</v>
      </c>
      <c r="E42" s="27">
        <v>8.0905316782025311E-2</v>
      </c>
      <c r="F42" s="27">
        <v>0.60487635713714083</v>
      </c>
      <c r="G42" s="28">
        <v>0.82449343853315216</v>
      </c>
    </row>
    <row r="43" spans="1:7" x14ac:dyDescent="0.2">
      <c r="A43" s="17" t="s">
        <v>82</v>
      </c>
      <c r="B43" s="18">
        <v>141063</v>
      </c>
      <c r="C43" s="18">
        <v>140796</v>
      </c>
      <c r="D43" s="19">
        <v>139452</v>
      </c>
      <c r="E43" s="27">
        <v>48.359096191622186</v>
      </c>
      <c r="F43" s="27">
        <v>46.948275402139409</v>
      </c>
      <c r="G43" s="28">
        <v>47.141147597509281</v>
      </c>
    </row>
    <row r="44" spans="1:7" x14ac:dyDescent="0.2">
      <c r="A44" s="17" t="s">
        <v>84</v>
      </c>
      <c r="B44" s="18">
        <v>21313</v>
      </c>
      <c r="C44" s="18">
        <v>27914</v>
      </c>
      <c r="D44" s="19">
        <v>23255</v>
      </c>
      <c r="E44" s="27">
        <v>7.3065043075224807</v>
      </c>
      <c r="F44" s="27">
        <v>9.3078934030463891</v>
      </c>
      <c r="G44" s="28">
        <v>7.8612525268915343</v>
      </c>
    </row>
    <row r="45" spans="1:7" x14ac:dyDescent="0.2">
      <c r="A45" s="17" t="s">
        <v>186</v>
      </c>
      <c r="B45" s="18">
        <v>16973</v>
      </c>
      <c r="C45" s="18">
        <v>17855</v>
      </c>
      <c r="D45" s="19">
        <v>19209</v>
      </c>
      <c r="E45" s="27">
        <v>5.8186692446665909</v>
      </c>
      <c r="F45" s="27">
        <v>5.9537306266172276</v>
      </c>
      <c r="G45" s="28">
        <v>6.4935196641178026</v>
      </c>
    </row>
    <row r="46" spans="1:7" x14ac:dyDescent="0.2">
      <c r="A46" s="17" t="s">
        <v>162</v>
      </c>
      <c r="B46" s="18">
        <v>0</v>
      </c>
      <c r="C46" s="18">
        <v>0</v>
      </c>
      <c r="D46" s="19">
        <v>0</v>
      </c>
      <c r="E46" s="27" t="s">
        <v>161</v>
      </c>
      <c r="F46" s="27" t="s">
        <v>161</v>
      </c>
      <c r="G46" s="28" t="s">
        <v>161</v>
      </c>
    </row>
    <row r="47" spans="1:7" x14ac:dyDescent="0.2">
      <c r="A47" s="17" t="s">
        <v>163</v>
      </c>
      <c r="B47" s="18">
        <v>5023</v>
      </c>
      <c r="C47" s="18">
        <v>0</v>
      </c>
      <c r="D47" s="19">
        <v>0</v>
      </c>
      <c r="E47" s="27">
        <v>1.7219805347292929</v>
      </c>
      <c r="F47" s="27" t="s">
        <v>161</v>
      </c>
      <c r="G47" s="28" t="s">
        <v>161</v>
      </c>
    </row>
    <row r="48" spans="1:7" x14ac:dyDescent="0.2">
      <c r="A48" s="17" t="s">
        <v>164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</row>
    <row r="49" spans="1:7" x14ac:dyDescent="0.2">
      <c r="A49" s="17" t="s">
        <v>165</v>
      </c>
      <c r="B49" s="18">
        <v>13048</v>
      </c>
      <c r="C49" s="18">
        <v>13591</v>
      </c>
      <c r="D49" s="19">
        <v>13434</v>
      </c>
      <c r="E49" s="27">
        <v>4.47310412445706</v>
      </c>
      <c r="F49" s="27">
        <v>4.5319043935230878</v>
      </c>
      <c r="G49" s="28">
        <v>4.5413058028923192</v>
      </c>
    </row>
    <row r="50" spans="1:7" x14ac:dyDescent="0.2">
      <c r="A50" s="17" t="s">
        <v>166</v>
      </c>
      <c r="B50" s="18">
        <v>0</v>
      </c>
      <c r="C50" s="18">
        <v>0</v>
      </c>
      <c r="D50" s="19">
        <v>0</v>
      </c>
      <c r="E50" s="27" t="s">
        <v>161</v>
      </c>
      <c r="F50" s="27" t="s">
        <v>161</v>
      </c>
      <c r="G50" s="28" t="s">
        <v>161</v>
      </c>
    </row>
    <row r="51" spans="1:7" x14ac:dyDescent="0.2">
      <c r="A51" s="17" t="s">
        <v>167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</row>
    <row r="52" spans="1:7" x14ac:dyDescent="0.2">
      <c r="A52" s="17" t="s">
        <v>168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</row>
    <row r="53" spans="1:7" x14ac:dyDescent="0.2">
      <c r="A53" s="17" t="s">
        <v>169</v>
      </c>
      <c r="B53" s="18">
        <v>0</v>
      </c>
      <c r="C53" s="18">
        <v>3230</v>
      </c>
      <c r="D53" s="19">
        <v>4417</v>
      </c>
      <c r="E53" s="27" t="s">
        <v>161</v>
      </c>
      <c r="F53" s="27">
        <v>1.0770400405473897</v>
      </c>
      <c r="G53" s="28">
        <v>1.493147813858521</v>
      </c>
    </row>
    <row r="54" spans="1:7" x14ac:dyDescent="0.2">
      <c r="A54" s="17" t="s">
        <v>170</v>
      </c>
      <c r="B54" s="18">
        <v>2058</v>
      </c>
      <c r="C54" s="18">
        <v>2561</v>
      </c>
      <c r="D54" s="19">
        <v>2813</v>
      </c>
      <c r="E54" s="27">
        <v>0.70552178787037323</v>
      </c>
      <c r="F54" s="27">
        <v>0.8539627070717849</v>
      </c>
      <c r="G54" s="28">
        <v>0.95092252668870725</v>
      </c>
    </row>
    <row r="55" spans="1:7" x14ac:dyDescent="0.2">
      <c r="A55" s="17" t="s">
        <v>171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</row>
    <row r="56" spans="1:7" x14ac:dyDescent="0.2">
      <c r="A56" s="17" t="s">
        <v>172</v>
      </c>
      <c r="B56" s="18">
        <v>0</v>
      </c>
      <c r="C56" s="18">
        <v>0</v>
      </c>
      <c r="D56" s="19">
        <v>0</v>
      </c>
      <c r="E56" s="27" t="s">
        <v>161</v>
      </c>
      <c r="F56" s="27" t="s">
        <v>161</v>
      </c>
      <c r="G56" s="28" t="s">
        <v>161</v>
      </c>
    </row>
    <row r="57" spans="1:7" x14ac:dyDescent="0.2">
      <c r="A57" s="17" t="s">
        <v>173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">
      <c r="A58" s="17" t="s">
        <v>174</v>
      </c>
      <c r="B58" s="18">
        <v>5</v>
      </c>
      <c r="C58" s="18">
        <v>4</v>
      </c>
      <c r="D58" s="19">
        <v>6</v>
      </c>
      <c r="E58" s="27">
        <v>1.7140956945344344E-3</v>
      </c>
      <c r="F58" s="27">
        <v>1.3337957158481607E-3</v>
      </c>
      <c r="G58" s="28">
        <v>2.0282741415329694E-3</v>
      </c>
    </row>
    <row r="59" spans="1:7" x14ac:dyDescent="0.2">
      <c r="A59" s="17" t="s">
        <v>175</v>
      </c>
      <c r="B59" s="18">
        <v>6154</v>
      </c>
      <c r="C59" s="18">
        <v>6718</v>
      </c>
      <c r="D59" s="19">
        <v>7000</v>
      </c>
      <c r="E59" s="27">
        <v>2.1097089808329819</v>
      </c>
      <c r="F59" s="27">
        <v>2.2401099047669857</v>
      </c>
      <c r="G59" s="28">
        <v>2.3663198317884646</v>
      </c>
    </row>
    <row r="60" spans="1:7" x14ac:dyDescent="0.2">
      <c r="A60" s="17" t="s">
        <v>176</v>
      </c>
      <c r="B60" s="18">
        <v>1603</v>
      </c>
      <c r="C60" s="18">
        <v>1876</v>
      </c>
      <c r="D60" s="19">
        <v>2111</v>
      </c>
      <c r="E60" s="27">
        <v>0.54953907966773974</v>
      </c>
      <c r="F60" s="27">
        <v>0.62555019073278739</v>
      </c>
      <c r="G60" s="28">
        <v>0.71361445212934982</v>
      </c>
    </row>
    <row r="61" spans="1:7" x14ac:dyDescent="0.2">
      <c r="A61" s="17" t="s">
        <v>177</v>
      </c>
      <c r="B61" s="18">
        <v>3895</v>
      </c>
      <c r="C61" s="18">
        <v>3485</v>
      </c>
      <c r="D61" s="19">
        <v>2847</v>
      </c>
      <c r="E61" s="27">
        <v>1.3352805460423245</v>
      </c>
      <c r="F61" s="27">
        <v>1.16206951743271</v>
      </c>
      <c r="G61" s="28">
        <v>0.9624160801573941</v>
      </c>
    </row>
    <row r="62" spans="1:7" x14ac:dyDescent="0.2">
      <c r="A62" s="17" t="s">
        <v>178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">
      <c r="A63" s="17" t="s">
        <v>179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</row>
    <row r="64" spans="1:7" x14ac:dyDescent="0.2">
      <c r="A64" s="17" t="s">
        <v>180</v>
      </c>
      <c r="B64" s="18">
        <v>334</v>
      </c>
      <c r="C64" s="18">
        <v>405</v>
      </c>
      <c r="D64" s="19">
        <v>453</v>
      </c>
      <c r="E64" s="27">
        <v>0.11450159239490022</v>
      </c>
      <c r="F64" s="27">
        <v>0.13504681622962628</v>
      </c>
      <c r="G64" s="28">
        <v>0.1531346976857392</v>
      </c>
    </row>
    <row r="65" spans="1:7" x14ac:dyDescent="0.2">
      <c r="A65" s="17" t="s">
        <v>181</v>
      </c>
      <c r="B65" s="18">
        <v>244</v>
      </c>
      <c r="C65" s="18">
        <v>238</v>
      </c>
      <c r="D65" s="19">
        <v>209</v>
      </c>
      <c r="E65" s="27">
        <v>8.3647869893280408E-2</v>
      </c>
      <c r="F65" s="27">
        <v>7.9360845092965565E-2</v>
      </c>
      <c r="G65" s="28">
        <v>7.0651549263398436E-2</v>
      </c>
    </row>
    <row r="66" spans="1:7" x14ac:dyDescent="0.2">
      <c r="A66" s="17" t="s">
        <v>182</v>
      </c>
      <c r="B66" s="18">
        <v>899</v>
      </c>
      <c r="C66" s="18">
        <v>0</v>
      </c>
      <c r="D66" s="19">
        <v>0</v>
      </c>
      <c r="E66" s="27">
        <v>0.3081944058772913</v>
      </c>
      <c r="F66" s="27" t="s">
        <v>161</v>
      </c>
      <c r="G66" s="28" t="s">
        <v>161</v>
      </c>
    </row>
    <row r="67" spans="1:7" x14ac:dyDescent="0.2">
      <c r="A67" s="17" t="s">
        <v>183</v>
      </c>
      <c r="B67" s="18">
        <v>170</v>
      </c>
      <c r="C67" s="18">
        <v>176</v>
      </c>
      <c r="D67" s="19">
        <v>156</v>
      </c>
      <c r="E67" s="27">
        <v>5.8279253614170773E-2</v>
      </c>
      <c r="F67" s="27">
        <v>5.8687011497319072E-2</v>
      </c>
      <c r="G67" s="28">
        <v>5.2735127679857212E-2</v>
      </c>
    </row>
    <row r="68" spans="1:7" x14ac:dyDescent="0.2">
      <c r="A68" s="17" t="s">
        <v>184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</row>
    <row r="69" spans="1:7" x14ac:dyDescent="0.2">
      <c r="A69" s="17" t="s">
        <v>185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</row>
    <row r="70" spans="1:7" ht="13.5" thickBot="1" x14ac:dyDescent="0.25">
      <c r="A70" s="20" t="s">
        <v>4</v>
      </c>
      <c r="B70" s="21">
        <v>291699</v>
      </c>
      <c r="C70" s="21">
        <v>299896</v>
      </c>
      <c r="D70" s="22">
        <v>295818</v>
      </c>
      <c r="E70" s="23">
        <v>100</v>
      </c>
      <c r="F70" s="23">
        <v>100</v>
      </c>
      <c r="G70" s="48">
        <v>100</v>
      </c>
    </row>
    <row r="71" spans="1:7" x14ac:dyDescent="0.2">
      <c r="A71" s="24"/>
      <c r="B71" s="24"/>
      <c r="C71" s="24"/>
      <c r="D71" s="24"/>
      <c r="E71" s="24"/>
      <c r="F71" s="24"/>
      <c r="G71" s="24"/>
    </row>
    <row r="72" spans="1:7" ht="12.75" customHeight="1" x14ac:dyDescent="0.2">
      <c r="A72" s="26" t="s">
        <v>158</v>
      </c>
      <c r="G72" s="220">
        <v>18</v>
      </c>
    </row>
    <row r="73" spans="1:7" ht="12.75" customHeight="1" x14ac:dyDescent="0.2">
      <c r="A73" s="26" t="s">
        <v>159</v>
      </c>
      <c r="G73" s="219"/>
    </row>
    <row r="74" spans="1:7" ht="12.75" customHeight="1" x14ac:dyDescent="0.2"/>
    <row r="75" spans="1:7" ht="12.75" customHeight="1" x14ac:dyDescent="0.2"/>
    <row r="78" spans="1:7" ht="12.75" customHeight="1" x14ac:dyDescent="0.2"/>
    <row r="79" spans="1:7" ht="12.75" customHeight="1" x14ac:dyDescent="0.2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7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zoomScaleSheetLayoutView="100" workbookViewId="0"/>
  </sheetViews>
  <sheetFormatPr baseColWidth="10"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6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220">
        <f>Innhold!H45</f>
        <v>19</v>
      </c>
    </row>
    <row r="53" spans="1:3" x14ac:dyDescent="0.2">
      <c r="A53" s="26" t="str">
        <f>+Innhold!B54</f>
        <v>Premiestatistikk skadeforsikring 2. kvartal 2023</v>
      </c>
      <c r="C53" s="219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6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6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6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6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6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6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7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6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6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7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6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6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6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6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6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6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6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6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218">
        <v>1</v>
      </c>
    </row>
    <row r="54" spans="1:9" x14ac:dyDescent="0.2">
      <c r="B54" s="26" t="str">
        <f>"Premiestatistikk skadeforsikring 2. kvartal 2023"</f>
        <v>Premiestatistikk skadeforsikring 2. kvartal 2023</v>
      </c>
      <c r="G54" s="25"/>
      <c r="H54" s="219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6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220">
        <f>Innhold!H9</f>
        <v>2</v>
      </c>
    </row>
    <row r="53" spans="1:3" s="1" customFormat="1" ht="12.75" customHeight="1" x14ac:dyDescent="0.2">
      <c r="A53" s="63" t="str">
        <f>+Innhold!B54</f>
        <v>Premiestatistikk skadeforsikring 2. kvartal 2023</v>
      </c>
      <c r="B53" s="50"/>
      <c r="C53" s="218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9.7109375" style="207" customWidth="1"/>
    <col min="2" max="2" width="13" style="207" customWidth="1"/>
    <col min="3" max="5" width="14.140625" style="207" customWidth="1"/>
    <col min="6" max="6" width="2.42578125" style="207" customWidth="1"/>
    <col min="7" max="7" width="29.7109375" style="207" customWidth="1"/>
    <col min="8" max="8" width="13" style="207" customWidth="1"/>
    <col min="9" max="11" width="14.140625" style="207" customWidth="1"/>
    <col min="12" max="16384" width="11.42578125" style="207"/>
  </cols>
  <sheetData>
    <row r="1" spans="1:12" s="1" customFormat="1" ht="5.25" customHeight="1" x14ac:dyDescent="0.2"/>
    <row r="2" spans="1:12" s="1" customFormat="1" x14ac:dyDescent="0.2">
      <c r="A2" s="69" t="s">
        <v>0</v>
      </c>
    </row>
    <row r="3" spans="1:12" s="1" customFormat="1" ht="6" customHeight="1" x14ac:dyDescent="0.2">
      <c r="A3" s="4"/>
    </row>
    <row r="4" spans="1:12" s="1" customFormat="1" ht="15.75" x14ac:dyDescent="0.25">
      <c r="A4" s="41" t="s">
        <v>45</v>
      </c>
      <c r="G4" s="5"/>
      <c r="H4"/>
      <c r="I4"/>
      <c r="J4"/>
      <c r="K4"/>
      <c r="L4"/>
    </row>
    <row r="5" spans="1:12" s="1" customFormat="1" ht="15.75" x14ac:dyDescent="0.25">
      <c r="A5" s="5"/>
      <c r="G5" s="5"/>
      <c r="H5"/>
      <c r="I5"/>
      <c r="J5"/>
      <c r="K5"/>
      <c r="L5"/>
    </row>
    <row r="6" spans="1:12" s="1" customFormat="1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s="1" customFormat="1" x14ac:dyDescent="0.2">
      <c r="G7"/>
      <c r="H7"/>
      <c r="I7"/>
      <c r="J7"/>
      <c r="K7"/>
      <c r="L7"/>
    </row>
    <row r="8" spans="1:12" s="1" customFormat="1" x14ac:dyDescent="0.2">
      <c r="G8"/>
      <c r="H8"/>
      <c r="I8"/>
      <c r="J8"/>
      <c r="K8"/>
      <c r="L8"/>
    </row>
    <row r="9" spans="1:12" s="1" customFormat="1" x14ac:dyDescent="0.2">
      <c r="G9"/>
      <c r="H9"/>
      <c r="I9"/>
      <c r="J9"/>
      <c r="K9"/>
      <c r="L9"/>
    </row>
    <row r="10" spans="1:12" s="1" customFormat="1" x14ac:dyDescent="0.2">
      <c r="G10"/>
      <c r="H10"/>
      <c r="I10"/>
      <c r="J10"/>
      <c r="K10"/>
      <c r="L10"/>
    </row>
    <row r="11" spans="1:12" s="1" customFormat="1" x14ac:dyDescent="0.2">
      <c r="G11"/>
      <c r="H11"/>
      <c r="I11"/>
      <c r="J11"/>
      <c r="K11"/>
      <c r="L11"/>
    </row>
    <row r="12" spans="1:12" s="1" customFormat="1" x14ac:dyDescent="0.2">
      <c r="E12" s="25"/>
      <c r="G12"/>
      <c r="H12"/>
      <c r="I12"/>
      <c r="J12"/>
      <c r="K12"/>
      <c r="L12"/>
    </row>
    <row r="13" spans="1:12" s="1" customFormat="1" x14ac:dyDescent="0.2">
      <c r="G13"/>
      <c r="H13"/>
      <c r="I13"/>
      <c r="J13"/>
      <c r="K13"/>
      <c r="L13"/>
    </row>
    <row r="14" spans="1:12" s="1" customFormat="1" x14ac:dyDescent="0.2">
      <c r="G14"/>
      <c r="H14"/>
      <c r="I14"/>
      <c r="J14"/>
      <c r="K14"/>
      <c r="L14"/>
    </row>
    <row r="15" spans="1:12" s="1" customFormat="1" x14ac:dyDescent="0.2">
      <c r="E15" s="25"/>
      <c r="G15"/>
      <c r="H15"/>
      <c r="I15"/>
      <c r="J15"/>
      <c r="K15"/>
      <c r="L15"/>
    </row>
    <row r="16" spans="1:12" s="1" customFormat="1" x14ac:dyDescent="0.2">
      <c r="G16"/>
      <c r="H16"/>
      <c r="I16"/>
      <c r="J16"/>
      <c r="K16"/>
      <c r="L16"/>
    </row>
    <row r="17" spans="1:12" s="1" customFormat="1" x14ac:dyDescent="0.2">
      <c r="G17"/>
      <c r="H17"/>
      <c r="I17"/>
      <c r="J17"/>
      <c r="K17"/>
      <c r="L17"/>
    </row>
    <row r="18" spans="1:12" s="1" customFormat="1" x14ac:dyDescent="0.2">
      <c r="E18" s="25"/>
      <c r="G18"/>
      <c r="H18"/>
      <c r="I18"/>
      <c r="J18"/>
      <c r="K18"/>
      <c r="L18"/>
    </row>
    <row r="19" spans="1:12" s="1" customFormat="1" x14ac:dyDescent="0.2">
      <c r="J19"/>
      <c r="K19"/>
      <c r="L19"/>
    </row>
    <row r="20" spans="1:12" s="1" customFormat="1" x14ac:dyDescent="0.2">
      <c r="J20"/>
      <c r="K20"/>
      <c r="L20"/>
    </row>
    <row r="21" spans="1:12" s="1" customFormat="1" x14ac:dyDescent="0.2">
      <c r="J21"/>
      <c r="K21"/>
      <c r="L21"/>
    </row>
    <row r="22" spans="1:12" s="1" customFormat="1" x14ac:dyDescent="0.2">
      <c r="J22"/>
      <c r="K22"/>
      <c r="L22"/>
    </row>
    <row r="23" spans="1:12" s="1" customFormat="1" x14ac:dyDescent="0.2">
      <c r="J23"/>
      <c r="K23"/>
      <c r="L23"/>
    </row>
    <row r="24" spans="1:12" s="1" customFormat="1" x14ac:dyDescent="0.2">
      <c r="E24" s="25"/>
      <c r="G24"/>
      <c r="H24"/>
      <c r="I24"/>
      <c r="J24"/>
      <c r="K24"/>
      <c r="L24"/>
    </row>
    <row r="25" spans="1:12" s="1" customFormat="1" x14ac:dyDescent="0.2">
      <c r="G25"/>
      <c r="H25"/>
      <c r="I25"/>
      <c r="J25"/>
      <c r="K25"/>
      <c r="L25"/>
    </row>
    <row r="26" spans="1:12" s="1" customFormat="1" x14ac:dyDescent="0.2">
      <c r="G26"/>
      <c r="H26"/>
      <c r="I26"/>
      <c r="J26"/>
      <c r="K26"/>
      <c r="L26"/>
    </row>
    <row r="27" spans="1:12" s="1" customFormat="1" x14ac:dyDescent="0.2">
      <c r="E27" s="25"/>
      <c r="G27"/>
      <c r="H27"/>
      <c r="I27"/>
      <c r="J27"/>
      <c r="K27"/>
      <c r="L27"/>
    </row>
    <row r="28" spans="1:12" s="1" customFormat="1" x14ac:dyDescent="0.2">
      <c r="G28"/>
      <c r="H28"/>
      <c r="I28"/>
      <c r="J28"/>
      <c r="K28"/>
      <c r="L28"/>
    </row>
    <row r="29" spans="1:12" s="1" customFormat="1" x14ac:dyDescent="0.2">
      <c r="I29"/>
      <c r="J29"/>
      <c r="K29"/>
      <c r="L29"/>
    </row>
    <row r="30" spans="1:12" s="1" customFormat="1" x14ac:dyDescent="0.2">
      <c r="I30"/>
      <c r="J30"/>
      <c r="K30"/>
      <c r="L30"/>
    </row>
    <row r="31" spans="1:12" s="1" customFormat="1" ht="15.75" x14ac:dyDescent="0.25">
      <c r="A31" s="5" t="s">
        <v>63</v>
      </c>
      <c r="G31" s="5"/>
      <c r="K31"/>
      <c r="L31"/>
    </row>
    <row r="32" spans="1:12" s="1" customFormat="1" x14ac:dyDescent="0.2">
      <c r="K32"/>
      <c r="L32"/>
    </row>
    <row r="33" spans="5:12" s="1" customFormat="1" x14ac:dyDescent="0.2">
      <c r="K33"/>
      <c r="L33"/>
    </row>
    <row r="34" spans="5:12" s="1" customFormat="1" x14ac:dyDescent="0.2">
      <c r="G34"/>
      <c r="K34"/>
      <c r="L34"/>
    </row>
    <row r="35" spans="5:12" s="1" customFormat="1" x14ac:dyDescent="0.2">
      <c r="G35"/>
      <c r="K35"/>
      <c r="L35"/>
    </row>
    <row r="36" spans="5:12" s="1" customFormat="1" x14ac:dyDescent="0.2">
      <c r="E36" s="25"/>
      <c r="G36"/>
      <c r="K36"/>
      <c r="L36"/>
    </row>
    <row r="37" spans="5:12" s="1" customFormat="1" x14ac:dyDescent="0.2">
      <c r="G37"/>
      <c r="K37"/>
      <c r="L37"/>
    </row>
    <row r="38" spans="5:12" s="1" customFormat="1" x14ac:dyDescent="0.2">
      <c r="G38"/>
      <c r="K38"/>
      <c r="L38"/>
    </row>
    <row r="39" spans="5:12" s="1" customFormat="1" x14ac:dyDescent="0.2">
      <c r="E39" s="25"/>
      <c r="G39"/>
      <c r="K39"/>
      <c r="L39"/>
    </row>
    <row r="40" spans="5:12" s="1" customFormat="1" x14ac:dyDescent="0.2">
      <c r="G40"/>
      <c r="K40"/>
      <c r="L40"/>
    </row>
    <row r="41" spans="5:12" s="1" customFormat="1" x14ac:dyDescent="0.2">
      <c r="K41"/>
    </row>
    <row r="42" spans="5:12" s="1" customFormat="1" x14ac:dyDescent="0.2">
      <c r="E42" s="25"/>
      <c r="K42"/>
    </row>
    <row r="43" spans="5:12" s="1" customFormat="1" x14ac:dyDescent="0.2"/>
    <row r="44" spans="5:12" s="1" customFormat="1" x14ac:dyDescent="0.2"/>
    <row r="45" spans="5:12" s="1" customFormat="1" x14ac:dyDescent="0.2">
      <c r="E45" s="25"/>
    </row>
    <row r="46" spans="5:12" s="1" customFormat="1" x14ac:dyDescent="0.2"/>
    <row r="47" spans="5:12" s="1" customFormat="1" x14ac:dyDescent="0.2"/>
    <row r="48" spans="5:12" s="1" customFormat="1" x14ac:dyDescent="0.2">
      <c r="E48" s="25"/>
    </row>
    <row r="49" spans="1:11" s="1" customFormat="1" x14ac:dyDescent="0.2"/>
    <row r="50" spans="1:11" s="1" customFormat="1" x14ac:dyDescent="0.2"/>
    <row r="51" spans="1:11" s="1" customFormat="1" x14ac:dyDescent="0.2">
      <c r="E51" s="25"/>
    </row>
    <row r="52" spans="1:11" s="1" customFormat="1" x14ac:dyDescent="0.2"/>
    <row r="53" spans="1:11" s="1" customFormat="1" x14ac:dyDescent="0.2"/>
    <row r="54" spans="1:11" s="1" customFormat="1" x14ac:dyDescent="0.2">
      <c r="E54" s="25"/>
    </row>
    <row r="55" spans="1:11" s="1" customFormat="1" x14ac:dyDescent="0.2"/>
    <row r="56" spans="1:11" s="1" customFormat="1" x14ac:dyDescent="0.2"/>
    <row r="57" spans="1:11" s="1" customFormat="1" x14ac:dyDescent="0.2"/>
    <row r="58" spans="1:11" s="1" customFormat="1" x14ac:dyDescent="0.2"/>
    <row r="59" spans="1:11" s="1" customFormat="1" x14ac:dyDescent="0.2"/>
    <row r="60" spans="1:11" s="1" customFormat="1" x14ac:dyDescent="0.2"/>
    <row r="61" spans="1:11" s="1" customFormat="1" ht="9" customHeight="1" x14ac:dyDescent="0.2">
      <c r="E61" s="25"/>
    </row>
    <row r="62" spans="1:11" s="1" customFormat="1" x14ac:dyDescent="0.2">
      <c r="E62" s="25"/>
    </row>
    <row r="63" spans="1:11" s="1" customFormat="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2">
      <c r="A64" s="26" t="str">
        <f>+Innhold!B53</f>
        <v>Finans Norge / Skadeforsikringsstatistikk</v>
      </c>
      <c r="E64" s="220">
        <f>Innhold!H12</f>
        <v>3</v>
      </c>
      <c r="G64" s="26" t="str">
        <f>+Innhold!B53</f>
        <v>Finans Norge / Skadeforsikringsstatistikk</v>
      </c>
      <c r="K64" s="220">
        <f>+Innhold!H14</f>
        <v>4</v>
      </c>
    </row>
    <row r="65" spans="1:11" s="1" customFormat="1" x14ac:dyDescent="0.2">
      <c r="A65" s="26" t="str">
        <f>+Innhold!B54</f>
        <v>Premiestatistikk skadeforsikring 2. kvartal 2023</v>
      </c>
      <c r="E65" s="219"/>
      <c r="G65" s="26" t="str">
        <f>+Innhold!B54</f>
        <v>Premiestatistikk skadeforsikring 2. kvartal 2023</v>
      </c>
      <c r="K65" s="218"/>
    </row>
    <row r="69" spans="1:11" x14ac:dyDescent="0.2">
      <c r="A69" s="205"/>
      <c r="B69" s="206"/>
    </row>
    <row r="71" spans="1:11" x14ac:dyDescent="0.2">
      <c r="A71" s="205"/>
      <c r="B71" s="206"/>
    </row>
    <row r="73" spans="1:11" x14ac:dyDescent="0.2">
      <c r="A73" s="208" t="s">
        <v>59</v>
      </c>
    </row>
    <row r="74" spans="1:11" x14ac:dyDescent="0.2">
      <c r="A74" s="205" t="s">
        <v>82</v>
      </c>
      <c r="B74" s="206">
        <f>+'Tab5'!G9/100</f>
        <v>0.26334246559784946</v>
      </c>
      <c r="C74" s="205">
        <v>1</v>
      </c>
      <c r="D74" s="205">
        <v>0</v>
      </c>
      <c r="E74" s="205">
        <v>0</v>
      </c>
      <c r="F74" s="205">
        <v>0</v>
      </c>
      <c r="G74" s="205"/>
      <c r="H74" s="205"/>
      <c r="I74" s="205">
        <v>0</v>
      </c>
    </row>
    <row r="75" spans="1:11" x14ac:dyDescent="0.2">
      <c r="A75" s="205" t="s">
        <v>81</v>
      </c>
      <c r="B75" s="206">
        <f>+'Tab5'!G7/100</f>
        <v>0.21546862125940411</v>
      </c>
      <c r="C75" s="205">
        <v>1</v>
      </c>
      <c r="D75" s="205">
        <v>0</v>
      </c>
      <c r="E75" s="205">
        <v>0</v>
      </c>
      <c r="F75" s="205">
        <v>0</v>
      </c>
      <c r="G75" s="205"/>
      <c r="H75" s="205"/>
      <c r="I75" s="205">
        <v>0</v>
      </c>
    </row>
    <row r="76" spans="1:11" x14ac:dyDescent="0.2">
      <c r="A76" s="205" t="s">
        <v>84</v>
      </c>
      <c r="B76" s="206">
        <f>+'Tab5'!G10/100</f>
        <v>0.13579706536871494</v>
      </c>
      <c r="C76" s="205">
        <v>1</v>
      </c>
      <c r="D76" s="205">
        <v>0</v>
      </c>
      <c r="E76" s="205">
        <v>0</v>
      </c>
      <c r="F76" s="205">
        <v>0</v>
      </c>
      <c r="G76" s="205"/>
      <c r="H76" s="205"/>
      <c r="I76" s="205">
        <v>0</v>
      </c>
    </row>
    <row r="77" spans="1:11" x14ac:dyDescent="0.2">
      <c r="A77" s="205" t="str">
        <f>+'Tab5'!A11</f>
        <v>Fremtind</v>
      </c>
      <c r="B77" s="206">
        <f>+'Tab5'!G11/100</f>
        <v>0.14769584052963169</v>
      </c>
      <c r="C77" s="205">
        <v>1</v>
      </c>
      <c r="D77" s="205">
        <v>0</v>
      </c>
      <c r="E77" s="205">
        <v>0</v>
      </c>
      <c r="F77" s="205">
        <v>0</v>
      </c>
      <c r="G77" s="205"/>
      <c r="H77" s="205"/>
      <c r="I77" s="205">
        <v>0</v>
      </c>
    </row>
    <row r="78" spans="1:11" x14ac:dyDescent="0.2">
      <c r="A78" s="205" t="s">
        <v>21</v>
      </c>
      <c r="B78" s="206">
        <f>1-SUM(B74:B77)</f>
        <v>0.23769600724439977</v>
      </c>
      <c r="C78" s="205">
        <v>1</v>
      </c>
      <c r="D78" s="205">
        <v>0</v>
      </c>
      <c r="E78" s="205">
        <v>0</v>
      </c>
      <c r="F78" s="205">
        <v>0</v>
      </c>
      <c r="G78" s="205"/>
      <c r="H78" s="205"/>
      <c r="I78" s="205">
        <v>0</v>
      </c>
    </row>
    <row r="81" spans="1:17" x14ac:dyDescent="0.2">
      <c r="A81" s="208" t="s">
        <v>62</v>
      </c>
    </row>
    <row r="82" spans="1:17" x14ac:dyDescent="0.2">
      <c r="A82" s="205" t="s">
        <v>51</v>
      </c>
      <c r="B82" s="205">
        <f>+'Tab3'!F26/1000</f>
        <v>14431.347</v>
      </c>
      <c r="C82" s="205">
        <f>+'Tab3'!G26/1000</f>
        <v>15332.986999999999</v>
      </c>
    </row>
    <row r="83" spans="1:17" x14ac:dyDescent="0.2">
      <c r="A83" s="205"/>
      <c r="B83" s="209" t="str">
        <f>Dato_1årsiden</f>
        <v>30.06.2022</v>
      </c>
      <c r="C83" s="209" t="str">
        <f>Dato_nå</f>
        <v>30.06.2023</v>
      </c>
    </row>
    <row r="84" spans="1:17" x14ac:dyDescent="0.2">
      <c r="A84" s="205" t="s">
        <v>18</v>
      </c>
      <c r="B84" s="210">
        <f>+'Tab3'!F22/1000</f>
        <v>2809.1990000000001</v>
      </c>
      <c r="C84" s="210">
        <f>+'Tab3'!G22/1000</f>
        <v>2957.2570000000001</v>
      </c>
    </row>
    <row r="85" spans="1:17" x14ac:dyDescent="0.2">
      <c r="A85" s="205" t="s">
        <v>54</v>
      </c>
      <c r="B85" s="210">
        <f>+'Tab3'!F23/1000</f>
        <v>9423.4349999999995</v>
      </c>
      <c r="C85" s="210">
        <f>+'Tab3'!G23/1000</f>
        <v>10053.017</v>
      </c>
    </row>
    <row r="86" spans="1:17" x14ac:dyDescent="0.2">
      <c r="A86" s="205" t="s">
        <v>55</v>
      </c>
      <c r="B86" s="210">
        <f>'Tab3'!F26/1000-B84-B85</f>
        <v>2198.7129999999997</v>
      </c>
      <c r="C86" s="210">
        <f>'Tab3'!G26/1000-C84-C85</f>
        <v>2322.7129999999997</v>
      </c>
    </row>
    <row r="87" spans="1:17" x14ac:dyDescent="0.2">
      <c r="A87" s="205" t="s">
        <v>85</v>
      </c>
      <c r="B87" s="210">
        <f>+'Tab3'!J26/1000</f>
        <v>11094.915999999999</v>
      </c>
      <c r="C87" s="210">
        <f>+'Tab3'!K26/1000</f>
        <v>12458.898999999999</v>
      </c>
    </row>
    <row r="88" spans="1:17" x14ac:dyDescent="0.2">
      <c r="A88" s="205" t="s">
        <v>52</v>
      </c>
      <c r="B88" s="210">
        <f>'Tab3'!F30/1000+'Tab3'!J30/1000</f>
        <v>1294.0030000000002</v>
      </c>
      <c r="C88" s="210">
        <f>'Tab3'!G30/1000+'Tab3'!K30/1000</f>
        <v>1387.124</v>
      </c>
    </row>
    <row r="89" spans="1:17" x14ac:dyDescent="0.2">
      <c r="A89" s="205" t="s">
        <v>53</v>
      </c>
      <c r="B89" s="210">
        <f>+'Tab3'!J31/1000</f>
        <v>2541.4319999999998</v>
      </c>
      <c r="C89" s="210">
        <f>+'Tab3'!K31/1000</f>
        <v>2686.0140000000001</v>
      </c>
    </row>
    <row r="90" spans="1:17" x14ac:dyDescent="0.2">
      <c r="A90" s="205" t="s">
        <v>25</v>
      </c>
      <c r="B90" s="210">
        <f>+'Tab3'!F41/1000</f>
        <v>3888.8609999999999</v>
      </c>
      <c r="C90" s="210">
        <f>+'Tab3'!G41/1000</f>
        <v>4168.3549999999996</v>
      </c>
    </row>
    <row r="91" spans="1:17" x14ac:dyDescent="0.2">
      <c r="A91" s="205" t="s">
        <v>26</v>
      </c>
      <c r="B91" s="210">
        <f>+'Tab3'!J42/1000</f>
        <v>2733.3209999999999</v>
      </c>
      <c r="C91" s="210">
        <f>+'Tab3'!K42/1000</f>
        <v>2974.5740000000001</v>
      </c>
    </row>
    <row r="95" spans="1:17" x14ac:dyDescent="0.2">
      <c r="A95" s="208" t="s">
        <v>61</v>
      </c>
      <c r="G95" s="211" t="s">
        <v>79</v>
      </c>
    </row>
    <row r="96" spans="1:17" x14ac:dyDescent="0.2">
      <c r="A96" s="205"/>
      <c r="B96" s="212">
        <v>42004</v>
      </c>
      <c r="C96" s="212">
        <v>42369</v>
      </c>
      <c r="D96" s="212">
        <v>42735</v>
      </c>
      <c r="E96" s="212" t="str">
        <f>G96</f>
        <v>30.06.2023</v>
      </c>
      <c r="F96" s="212"/>
      <c r="G96" s="212" t="str">
        <f>C83</f>
        <v>30.06.2023</v>
      </c>
      <c r="H96" s="212"/>
      <c r="I96" s="212"/>
      <c r="J96" s="213"/>
      <c r="K96" s="212"/>
      <c r="L96" s="212"/>
      <c r="M96" s="212"/>
      <c r="N96" s="212"/>
      <c r="O96" s="212"/>
      <c r="P96" s="212"/>
      <c r="Q96" s="212"/>
    </row>
    <row r="97" spans="1:17" x14ac:dyDescent="0.2">
      <c r="A97" s="205"/>
      <c r="B97" s="206">
        <f>B98/B101</f>
        <v>0.38367106973506798</v>
      </c>
      <c r="C97" s="206">
        <f>C98/C101</f>
        <v>0.38262458117320863</v>
      </c>
      <c r="D97" s="206">
        <f>D98/D101</f>
        <v>0.37475650653602993</v>
      </c>
      <c r="E97" s="206">
        <f>E98/E101</f>
        <v>0.31270046119387701</v>
      </c>
      <c r="F97" s="206"/>
      <c r="G97" s="206">
        <f>G98/G101</f>
        <v>0.31270046119387701</v>
      </c>
      <c r="H97" s="206"/>
      <c r="I97" s="206"/>
      <c r="J97" s="206"/>
      <c r="K97" s="206"/>
      <c r="L97" s="206"/>
      <c r="M97" s="206"/>
      <c r="N97" s="206"/>
      <c r="O97" s="206"/>
      <c r="P97" s="206"/>
      <c r="Q97" s="206"/>
    </row>
    <row r="98" spans="1:17" x14ac:dyDescent="0.2">
      <c r="A98" s="205" t="s">
        <v>58</v>
      </c>
      <c r="B98" s="214">
        <v>7884.6679999999997</v>
      </c>
      <c r="C98" s="214">
        <v>7875.8249999999998</v>
      </c>
      <c r="D98" s="214">
        <v>7750.8190000000004</v>
      </c>
      <c r="E98" s="214">
        <f>G98</f>
        <v>9586.1049999999996</v>
      </c>
      <c r="F98" s="205"/>
      <c r="G98" s="205">
        <f>('Tab3'!G19+'Tab3'!K19)/1000</f>
        <v>9586.1049999999996</v>
      </c>
      <c r="H98" s="205"/>
      <c r="I98" s="205"/>
      <c r="J98" s="205"/>
      <c r="K98" s="205"/>
      <c r="L98" s="205"/>
      <c r="M98" s="205"/>
      <c r="N98" s="205"/>
      <c r="O98" s="205"/>
      <c r="P98" s="205"/>
      <c r="Q98" s="205"/>
    </row>
    <row r="99" spans="1:17" x14ac:dyDescent="0.2">
      <c r="A99" s="205" t="s">
        <v>57</v>
      </c>
      <c r="B99" s="214">
        <f>B101-B98</f>
        <v>12665.925000000001</v>
      </c>
      <c r="C99" s="214">
        <f>C101-C98</f>
        <v>12707.862999999998</v>
      </c>
      <c r="D99" s="214">
        <f>D101-D98</f>
        <v>12931.460999999999</v>
      </c>
      <c r="E99" s="214">
        <f>E101-E98</f>
        <v>21069.766</v>
      </c>
      <c r="F99" s="205"/>
      <c r="G99" s="205">
        <f>G101-G98</f>
        <v>21069.766</v>
      </c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1:17" x14ac:dyDescent="0.2">
      <c r="A100" s="205"/>
      <c r="B100" s="214"/>
      <c r="C100" s="214"/>
      <c r="D100" s="214"/>
      <c r="E100" s="214"/>
      <c r="F100" s="205"/>
      <c r="G100" s="205"/>
      <c r="H100" s="205"/>
      <c r="I100" s="205"/>
      <c r="J100" s="205"/>
      <c r="K100" s="205"/>
      <c r="L100" s="205"/>
    </row>
    <row r="101" spans="1:17" x14ac:dyDescent="0.2">
      <c r="A101" s="205" t="s">
        <v>56</v>
      </c>
      <c r="B101" s="214">
        <v>20550.593000000001</v>
      </c>
      <c r="C101" s="214">
        <v>20583.687999999998</v>
      </c>
      <c r="D101" s="214">
        <v>20682.28</v>
      </c>
      <c r="E101" s="214">
        <f>G101</f>
        <v>30655.870999999999</v>
      </c>
      <c r="F101" s="205"/>
      <c r="G101" s="205">
        <f>('Tab3'!G12+'Tab3'!K12)/1000</f>
        <v>30655.870999999999</v>
      </c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</row>
    <row r="105" spans="1:17" x14ac:dyDescent="0.2">
      <c r="A105" s="208" t="s">
        <v>60</v>
      </c>
    </row>
    <row r="106" spans="1:17" x14ac:dyDescent="0.2">
      <c r="A106" s="207" t="s">
        <v>51</v>
      </c>
      <c r="B106" s="215">
        <f>'Tab3'!G48</f>
        <v>50422277</v>
      </c>
    </row>
    <row r="107" spans="1:17" x14ac:dyDescent="0.2">
      <c r="A107" s="207" t="s">
        <v>85</v>
      </c>
      <c r="B107" s="215">
        <f>'Tab3'!K48</f>
        <v>31993937</v>
      </c>
    </row>
    <row r="112" spans="1:17" x14ac:dyDescent="0.2">
      <c r="A112" s="216"/>
      <c r="B112" s="205"/>
    </row>
    <row r="113" spans="1:2" x14ac:dyDescent="0.2">
      <c r="A113" s="216"/>
      <c r="B113" s="205"/>
    </row>
    <row r="114" spans="1:2" x14ac:dyDescent="0.2">
      <c r="A114" s="216"/>
      <c r="B114" s="205"/>
    </row>
    <row r="115" spans="1:2" x14ac:dyDescent="0.2">
      <c r="A115" s="216"/>
      <c r="B115" s="205"/>
    </row>
    <row r="116" spans="1:2" x14ac:dyDescent="0.2">
      <c r="A116" s="216"/>
      <c r="B116" s="205"/>
    </row>
    <row r="117" spans="1:2" x14ac:dyDescent="0.2">
      <c r="A117" s="216"/>
      <c r="B117" s="205"/>
    </row>
    <row r="118" spans="1:2" x14ac:dyDescent="0.2">
      <c r="A118" s="216"/>
      <c r="B118" s="205"/>
    </row>
    <row r="119" spans="1:2" x14ac:dyDescent="0.2">
      <c r="A119" s="216"/>
      <c r="B119" s="205"/>
    </row>
    <row r="120" spans="1:2" x14ac:dyDescent="0.2">
      <c r="A120" s="216"/>
      <c r="B120" s="205"/>
    </row>
    <row r="121" spans="1:2" x14ac:dyDescent="0.2">
      <c r="A121" s="216"/>
      <c r="B121" s="205"/>
    </row>
    <row r="122" spans="1:2" x14ac:dyDescent="0.2">
      <c r="A122" s="216"/>
      <c r="B122" s="205"/>
    </row>
    <row r="123" spans="1:2" x14ac:dyDescent="0.2">
      <c r="A123" s="216"/>
      <c r="B123" s="205"/>
    </row>
    <row r="124" spans="1:2" x14ac:dyDescent="0.2">
      <c r="A124" s="216"/>
      <c r="B124" s="205"/>
    </row>
    <row r="125" spans="1:2" x14ac:dyDescent="0.2">
      <c r="A125" s="216"/>
      <c r="B125" s="205"/>
    </row>
    <row r="126" spans="1:2" x14ac:dyDescent="0.2">
      <c r="A126" s="216"/>
      <c r="B126" s="205"/>
    </row>
    <row r="127" spans="1:2" x14ac:dyDescent="0.2">
      <c r="A127" s="216"/>
      <c r="B127" s="205"/>
    </row>
    <row r="128" spans="1:2" x14ac:dyDescent="0.2">
      <c r="A128" s="216"/>
      <c r="B128" s="205"/>
    </row>
    <row r="129" spans="1:2" x14ac:dyDescent="0.2">
      <c r="A129" s="216"/>
      <c r="B129" s="205"/>
    </row>
    <row r="130" spans="1:2" x14ac:dyDescent="0.2">
      <c r="A130" s="216"/>
      <c r="B130" s="205"/>
    </row>
    <row r="131" spans="1:2" x14ac:dyDescent="0.2">
      <c r="A131" s="216"/>
      <c r="B131" s="205"/>
    </row>
    <row r="132" spans="1:2" x14ac:dyDescent="0.2">
      <c r="A132" s="216"/>
      <c r="B132" s="205"/>
    </row>
    <row r="133" spans="1:2" x14ac:dyDescent="0.2">
      <c r="A133" s="216"/>
      <c r="B133" s="205"/>
    </row>
    <row r="134" spans="1:2" x14ac:dyDescent="0.2">
      <c r="A134" s="216"/>
      <c r="B134" s="205"/>
    </row>
    <row r="135" spans="1:2" x14ac:dyDescent="0.2">
      <c r="A135" s="216"/>
      <c r="B135" s="205"/>
    </row>
    <row r="136" spans="1:2" x14ac:dyDescent="0.2">
      <c r="A136" s="216"/>
      <c r="B136" s="205"/>
    </row>
    <row r="137" spans="1:2" x14ac:dyDescent="0.2">
      <c r="A137" s="216"/>
      <c r="B137" s="205"/>
    </row>
    <row r="138" spans="1:2" x14ac:dyDescent="0.2">
      <c r="A138" s="216"/>
      <c r="B138" s="205"/>
    </row>
    <row r="139" spans="1:2" x14ac:dyDescent="0.2">
      <c r="A139" s="216"/>
      <c r="B139" s="205"/>
    </row>
    <row r="140" spans="1:2" x14ac:dyDescent="0.2">
      <c r="A140" s="216"/>
      <c r="B140" s="205"/>
    </row>
    <row r="141" spans="1:2" x14ac:dyDescent="0.2">
      <c r="A141" s="216"/>
      <c r="B141" s="205"/>
    </row>
    <row r="142" spans="1:2" x14ac:dyDescent="0.2">
      <c r="A142" s="216"/>
      <c r="B142" s="205"/>
    </row>
    <row r="143" spans="1:2" x14ac:dyDescent="0.2">
      <c r="A143" s="216"/>
      <c r="B143" s="205"/>
    </row>
    <row r="144" spans="1:2" x14ac:dyDescent="0.2">
      <c r="A144" s="216"/>
      <c r="B144" s="205"/>
    </row>
    <row r="145" spans="1:2" x14ac:dyDescent="0.2">
      <c r="A145" s="216"/>
      <c r="B145" s="205"/>
    </row>
    <row r="146" spans="1:2" x14ac:dyDescent="0.2">
      <c r="A146" s="216"/>
      <c r="B146" s="205"/>
    </row>
    <row r="147" spans="1:2" x14ac:dyDescent="0.2">
      <c r="A147" s="216"/>
      <c r="B147" s="205"/>
    </row>
    <row r="148" spans="1:2" x14ac:dyDescent="0.2">
      <c r="A148" s="216"/>
      <c r="B148" s="205"/>
    </row>
    <row r="149" spans="1:2" x14ac:dyDescent="0.2">
      <c r="A149" s="216"/>
      <c r="B149" s="205"/>
    </row>
    <row r="150" spans="1:2" x14ac:dyDescent="0.2">
      <c r="A150" s="216"/>
      <c r="B150" s="205"/>
    </row>
    <row r="151" spans="1:2" x14ac:dyDescent="0.2">
      <c r="A151" s="216"/>
      <c r="B151" s="205"/>
    </row>
    <row r="152" spans="1:2" x14ac:dyDescent="0.2">
      <c r="A152" s="216"/>
      <c r="B152" s="205"/>
    </row>
    <row r="153" spans="1:2" x14ac:dyDescent="0.2">
      <c r="A153" s="216"/>
      <c r="B153" s="205"/>
    </row>
    <row r="154" spans="1:2" x14ac:dyDescent="0.2">
      <c r="A154" s="216"/>
      <c r="B154" s="205"/>
    </row>
    <row r="155" spans="1:2" x14ac:dyDescent="0.2">
      <c r="A155" s="216"/>
      <c r="B155" s="205"/>
    </row>
    <row r="156" spans="1:2" x14ac:dyDescent="0.2">
      <c r="A156" s="216"/>
      <c r="B156" s="205"/>
    </row>
    <row r="157" spans="1:2" x14ac:dyDescent="0.2">
      <c r="A157" s="216"/>
      <c r="B157" s="205"/>
    </row>
    <row r="158" spans="1:2" x14ac:dyDescent="0.2">
      <c r="A158" s="216"/>
      <c r="B158" s="205"/>
    </row>
    <row r="159" spans="1:2" x14ac:dyDescent="0.2">
      <c r="A159" s="216"/>
      <c r="B159" s="205"/>
    </row>
    <row r="160" spans="1:2" x14ac:dyDescent="0.2">
      <c r="A160" s="216"/>
      <c r="B160" s="205"/>
    </row>
    <row r="161" spans="1:2" x14ac:dyDescent="0.2">
      <c r="A161" s="216"/>
      <c r="B161" s="205"/>
    </row>
    <row r="162" spans="1:2" x14ac:dyDescent="0.2">
      <c r="A162" s="216"/>
      <c r="B162" s="205"/>
    </row>
    <row r="163" spans="1:2" x14ac:dyDescent="0.2">
      <c r="A163" s="216"/>
      <c r="B163" s="205"/>
    </row>
    <row r="164" spans="1:2" x14ac:dyDescent="0.2">
      <c r="A164" s="216"/>
      <c r="B164" s="205"/>
    </row>
    <row r="165" spans="1:2" x14ac:dyDescent="0.2">
      <c r="A165" s="216"/>
      <c r="B165" s="205"/>
    </row>
    <row r="166" spans="1:2" x14ac:dyDescent="0.2">
      <c r="A166" s="216"/>
      <c r="B166" s="205"/>
    </row>
    <row r="167" spans="1:2" x14ac:dyDescent="0.2">
      <c r="A167" s="216"/>
      <c r="B167" s="205"/>
    </row>
    <row r="168" spans="1:2" x14ac:dyDescent="0.2">
      <c r="A168" s="216"/>
      <c r="B168" s="205"/>
    </row>
    <row r="169" spans="1:2" x14ac:dyDescent="0.2">
      <c r="A169" s="216"/>
      <c r="B169" s="205"/>
    </row>
    <row r="170" spans="1:2" x14ac:dyDescent="0.2">
      <c r="A170" s="216"/>
      <c r="B170" s="205"/>
    </row>
    <row r="171" spans="1:2" x14ac:dyDescent="0.2">
      <c r="A171" s="216"/>
      <c r="B171" s="205"/>
    </row>
    <row r="172" spans="1:2" x14ac:dyDescent="0.2">
      <c r="A172" s="216"/>
      <c r="B172" s="205"/>
    </row>
    <row r="173" spans="1:2" x14ac:dyDescent="0.2">
      <c r="A173" s="216"/>
      <c r="B173" s="205"/>
    </row>
    <row r="174" spans="1:2" x14ac:dyDescent="0.2">
      <c r="A174" s="216"/>
      <c r="B174" s="205"/>
    </row>
    <row r="175" spans="1:2" x14ac:dyDescent="0.2">
      <c r="A175" s="216"/>
      <c r="B175" s="205"/>
    </row>
    <row r="176" spans="1:2" x14ac:dyDescent="0.2">
      <c r="A176" s="216"/>
      <c r="B176" s="205"/>
    </row>
    <row r="177" spans="1:3" x14ac:dyDescent="0.2">
      <c r="A177" s="216"/>
      <c r="B177" s="205"/>
    </row>
    <row r="178" spans="1:3" x14ac:dyDescent="0.2">
      <c r="A178" s="216"/>
      <c r="B178" s="205"/>
    </row>
    <row r="179" spans="1:3" x14ac:dyDescent="0.2">
      <c r="A179" s="216"/>
      <c r="B179" s="205"/>
    </row>
    <row r="180" spans="1:3" x14ac:dyDescent="0.2">
      <c r="A180" s="216"/>
      <c r="B180" s="205"/>
    </row>
    <row r="181" spans="1:3" x14ac:dyDescent="0.2">
      <c r="A181" s="216"/>
      <c r="B181" s="205"/>
      <c r="C181" s="205"/>
    </row>
    <row r="182" spans="1:3" x14ac:dyDescent="0.2">
      <c r="A182" s="216"/>
      <c r="B182" s="205"/>
    </row>
    <row r="183" spans="1:3" x14ac:dyDescent="0.2">
      <c r="A183" s="216"/>
      <c r="B183" s="205"/>
    </row>
    <row r="184" spans="1:3" x14ac:dyDescent="0.2">
      <c r="A184" s="216"/>
      <c r="B184" s="205"/>
    </row>
    <row r="185" spans="1:3" x14ac:dyDescent="0.2">
      <c r="A185" s="216"/>
      <c r="B185" s="205"/>
    </row>
    <row r="186" spans="1:3" x14ac:dyDescent="0.2">
      <c r="A186" s="216"/>
      <c r="B186" s="205"/>
    </row>
    <row r="187" spans="1:3" x14ac:dyDescent="0.2">
      <c r="A187" s="216"/>
      <c r="B187" s="205"/>
    </row>
    <row r="188" spans="1:3" x14ac:dyDescent="0.2">
      <c r="A188" s="216"/>
      <c r="B188" s="205"/>
    </row>
    <row r="189" spans="1:3" x14ac:dyDescent="0.2">
      <c r="A189" s="216"/>
      <c r="B189" s="205"/>
    </row>
    <row r="190" spans="1:3" x14ac:dyDescent="0.2">
      <c r="A190" s="216"/>
      <c r="B190" s="205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3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95"/>
      <c r="C4" s="95" t="s">
        <v>104</v>
      </c>
      <c r="F4" s="95"/>
      <c r="G4" s="95" t="s">
        <v>91</v>
      </c>
      <c r="J4" s="95"/>
      <c r="K4" s="95" t="s">
        <v>92</v>
      </c>
    </row>
    <row r="5" spans="1:12" x14ac:dyDescent="0.2">
      <c r="A5" s="32"/>
      <c r="B5" s="223" t="s">
        <v>1</v>
      </c>
      <c r="C5" s="222"/>
      <c r="D5" s="36" t="s">
        <v>10</v>
      </c>
      <c r="F5" s="221" t="s">
        <v>1</v>
      </c>
      <c r="G5" s="222"/>
      <c r="H5" s="36" t="s">
        <v>10</v>
      </c>
      <c r="J5" s="221" t="s">
        <v>1</v>
      </c>
      <c r="K5" s="222"/>
      <c r="L5" s="36" t="s">
        <v>10</v>
      </c>
    </row>
    <row r="6" spans="1:12" ht="13.5" thickBot="1" x14ac:dyDescent="0.25">
      <c r="A6" s="33" t="s">
        <v>9</v>
      </c>
      <c r="B6" s="34" t="s">
        <v>156</v>
      </c>
      <c r="C6" s="65" t="s">
        <v>157</v>
      </c>
      <c r="D6" s="37" t="s">
        <v>11</v>
      </c>
      <c r="F6" s="90" t="s">
        <v>156</v>
      </c>
      <c r="G6" s="65" t="s">
        <v>157</v>
      </c>
      <c r="H6" s="37" t="s">
        <v>11</v>
      </c>
      <c r="J6" s="90" t="s">
        <v>156</v>
      </c>
      <c r="K6" s="65" t="s">
        <v>157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89"/>
      <c r="G7" s="27"/>
      <c r="H7" s="35"/>
      <c r="J7" s="89"/>
      <c r="K7" s="27"/>
      <c r="L7" s="35"/>
    </row>
    <row r="8" spans="1:12" x14ac:dyDescent="0.2">
      <c r="A8" s="47" t="s">
        <v>13</v>
      </c>
      <c r="B8" s="58">
        <v>23467287</v>
      </c>
      <c r="C8" s="58">
        <v>25244623</v>
      </c>
      <c r="D8" s="74">
        <v>7.573674792488795</v>
      </c>
      <c r="F8" s="86">
        <v>20009386</v>
      </c>
      <c r="G8" s="58">
        <v>21517579</v>
      </c>
      <c r="H8" s="74">
        <v>7.5374276851873416</v>
      </c>
      <c r="J8" s="86">
        <v>3457901</v>
      </c>
      <c r="K8" s="58">
        <v>3727044</v>
      </c>
      <c r="L8" s="74">
        <v>7.7834212141990182</v>
      </c>
    </row>
    <row r="9" spans="1:12" x14ac:dyDescent="0.2">
      <c r="A9" s="47" t="s">
        <v>14</v>
      </c>
      <c r="B9" s="58">
        <v>1526262</v>
      </c>
      <c r="C9" s="58">
        <v>1703795</v>
      </c>
      <c r="D9" s="74">
        <v>11.631882337370648</v>
      </c>
      <c r="F9" s="86">
        <v>22907</v>
      </c>
      <c r="G9" s="58">
        <v>36155</v>
      </c>
      <c r="H9" s="74">
        <v>57.833849914873184</v>
      </c>
      <c r="J9" s="86">
        <v>1503355</v>
      </c>
      <c r="K9" s="58">
        <v>1667640</v>
      </c>
      <c r="L9" s="74">
        <v>10.927891283163325</v>
      </c>
    </row>
    <row r="10" spans="1:12" x14ac:dyDescent="0.2">
      <c r="A10" s="47" t="s">
        <v>15</v>
      </c>
      <c r="B10" s="58">
        <v>811273</v>
      </c>
      <c r="C10" s="58">
        <v>832947</v>
      </c>
      <c r="D10" s="74">
        <v>2.6716037634680312</v>
      </c>
      <c r="F10" s="86">
        <v>783597</v>
      </c>
      <c r="G10" s="58">
        <v>804324</v>
      </c>
      <c r="H10" s="74">
        <v>2.6451096673417585</v>
      </c>
      <c r="J10" s="86">
        <v>27676</v>
      </c>
      <c r="K10" s="58">
        <v>28623</v>
      </c>
      <c r="L10" s="74">
        <v>3.421737245266657</v>
      </c>
    </row>
    <row r="11" spans="1:12" x14ac:dyDescent="0.2">
      <c r="A11" s="47" t="s">
        <v>16</v>
      </c>
      <c r="B11" s="58">
        <v>1605518</v>
      </c>
      <c r="C11" s="58">
        <v>1718522</v>
      </c>
      <c r="D11" s="74">
        <v>7.0384760557028949</v>
      </c>
      <c r="F11" s="86">
        <v>106313</v>
      </c>
      <c r="G11" s="58">
        <v>116104</v>
      </c>
      <c r="H11" s="74">
        <v>9.2095980736128222</v>
      </c>
      <c r="J11" s="86">
        <v>1499205</v>
      </c>
      <c r="K11" s="58">
        <v>1602418</v>
      </c>
      <c r="L11" s="74">
        <v>6.8845154598603928</v>
      </c>
    </row>
    <row r="12" spans="1:12" x14ac:dyDescent="0.2">
      <c r="A12" s="46" t="s">
        <v>105</v>
      </c>
      <c r="B12" s="59">
        <v>28616944</v>
      </c>
      <c r="C12" s="59">
        <v>30655871</v>
      </c>
      <c r="D12" s="75">
        <v>7.1248942584505182</v>
      </c>
      <c r="F12" s="87">
        <v>21638257</v>
      </c>
      <c r="G12" s="59">
        <v>23168589</v>
      </c>
      <c r="H12" s="75">
        <v>7.07234413566675</v>
      </c>
      <c r="J12" s="87">
        <v>6978687</v>
      </c>
      <c r="K12" s="59">
        <v>7487282</v>
      </c>
      <c r="L12" s="75">
        <v>7.287832224027242</v>
      </c>
    </row>
    <row r="13" spans="1:12" x14ac:dyDescent="0.2">
      <c r="A13" s="47"/>
      <c r="B13" s="59"/>
      <c r="C13" s="39"/>
      <c r="D13" s="38"/>
      <c r="F13" s="87"/>
      <c r="G13" s="39"/>
      <c r="H13" s="38"/>
      <c r="J13" s="87"/>
      <c r="K13" s="39"/>
      <c r="L13" s="38"/>
    </row>
    <row r="14" spans="1:12" x14ac:dyDescent="0.2">
      <c r="A14" s="96" t="s">
        <v>17</v>
      </c>
      <c r="B14" s="59"/>
      <c r="C14" s="39"/>
      <c r="D14" s="38"/>
      <c r="F14" s="87"/>
      <c r="G14" s="39"/>
      <c r="H14" s="38"/>
      <c r="J14" s="87"/>
      <c r="K14" s="39"/>
      <c r="L14" s="38"/>
    </row>
    <row r="15" spans="1:12" x14ac:dyDescent="0.2">
      <c r="A15" s="47" t="s">
        <v>13</v>
      </c>
      <c r="B15" s="58">
        <v>7788681</v>
      </c>
      <c r="C15" s="58">
        <v>8056378</v>
      </c>
      <c r="D15" s="74">
        <v>3.4370004369160836</v>
      </c>
      <c r="F15" s="86">
        <v>6570906</v>
      </c>
      <c r="G15" s="58">
        <v>6770853</v>
      </c>
      <c r="H15" s="74">
        <v>3.0429137169212281</v>
      </c>
      <c r="J15" s="86">
        <v>1217775</v>
      </c>
      <c r="K15" s="58">
        <v>1285525</v>
      </c>
      <c r="L15" s="74">
        <v>5.5634250990536023</v>
      </c>
    </row>
    <row r="16" spans="1:12" x14ac:dyDescent="0.2">
      <c r="A16" s="47" t="s">
        <v>14</v>
      </c>
      <c r="B16" s="58">
        <v>510056</v>
      </c>
      <c r="C16" s="58">
        <v>561456</v>
      </c>
      <c r="D16" s="74">
        <v>10.077324842762364</v>
      </c>
      <c r="F16" s="86">
        <v>6106</v>
      </c>
      <c r="G16" s="58">
        <v>7179</v>
      </c>
      <c r="H16" s="74">
        <v>17.572879135276779</v>
      </c>
      <c r="J16" s="86">
        <v>503950</v>
      </c>
      <c r="K16" s="58">
        <v>554277</v>
      </c>
      <c r="L16" s="74">
        <v>9.9865065978767742</v>
      </c>
    </row>
    <row r="17" spans="1:12" x14ac:dyDescent="0.2">
      <c r="A17" s="47" t="s">
        <v>15</v>
      </c>
      <c r="B17" s="58">
        <v>354144</v>
      </c>
      <c r="C17" s="58">
        <v>350308</v>
      </c>
      <c r="D17" s="74">
        <v>-1.0831752055660975</v>
      </c>
      <c r="F17" s="86">
        <v>344339</v>
      </c>
      <c r="G17" s="58">
        <v>340793</v>
      </c>
      <c r="H17" s="74">
        <v>-1.0297991223764953</v>
      </c>
      <c r="J17" s="86">
        <v>9805</v>
      </c>
      <c r="K17" s="58">
        <v>9515</v>
      </c>
      <c r="L17" s="74">
        <v>-2.9576746557878635</v>
      </c>
    </row>
    <row r="18" spans="1:12" x14ac:dyDescent="0.2">
      <c r="A18" s="47" t="s">
        <v>16</v>
      </c>
      <c r="B18" s="58">
        <v>388360</v>
      </c>
      <c r="C18" s="58">
        <v>421765</v>
      </c>
      <c r="D18" s="74">
        <v>8.6015552580080339</v>
      </c>
      <c r="F18" s="86">
        <v>47351</v>
      </c>
      <c r="G18" s="58">
        <v>50476</v>
      </c>
      <c r="H18" s="74">
        <v>6.5996494266224577</v>
      </c>
      <c r="J18" s="86">
        <v>341009</v>
      </c>
      <c r="K18" s="58">
        <v>371289</v>
      </c>
      <c r="L18" s="74">
        <v>8.8795310387702369</v>
      </c>
    </row>
    <row r="19" spans="1:12" x14ac:dyDescent="0.2">
      <c r="A19" s="46" t="s">
        <v>4</v>
      </c>
      <c r="B19" s="59">
        <v>9239805</v>
      </c>
      <c r="C19" s="59">
        <v>9586105</v>
      </c>
      <c r="D19" s="75">
        <v>3.7479145934356839</v>
      </c>
      <c r="F19" s="87">
        <v>7097480</v>
      </c>
      <c r="G19" s="59">
        <v>7301043</v>
      </c>
      <c r="H19" s="75">
        <v>2.8681024814441183</v>
      </c>
      <c r="J19" s="87">
        <v>2142325</v>
      </c>
      <c r="K19" s="59">
        <v>2285062</v>
      </c>
      <c r="L19" s="75">
        <v>6.6627145741192395</v>
      </c>
    </row>
    <row r="20" spans="1:12" x14ac:dyDescent="0.2">
      <c r="A20" s="46"/>
      <c r="B20" s="58"/>
      <c r="C20" s="27"/>
      <c r="D20" s="35"/>
      <c r="F20" s="86"/>
      <c r="G20" s="27"/>
      <c r="H20" s="35"/>
      <c r="J20" s="86"/>
      <c r="K20" s="27"/>
      <c r="L20" s="35"/>
    </row>
    <row r="21" spans="1:12" x14ac:dyDescent="0.2">
      <c r="A21" s="46" t="s">
        <v>93</v>
      </c>
      <c r="B21" s="59"/>
      <c r="C21" s="39"/>
      <c r="D21" s="38"/>
      <c r="F21" s="87"/>
      <c r="G21" s="39"/>
      <c r="H21" s="38"/>
      <c r="J21" s="87"/>
      <c r="K21" s="39"/>
      <c r="L21" s="38"/>
    </row>
    <row r="22" spans="1:12" x14ac:dyDescent="0.2">
      <c r="A22" s="47" t="s">
        <v>18</v>
      </c>
      <c r="B22" s="58">
        <v>2809199</v>
      </c>
      <c r="C22" s="58">
        <v>2957257</v>
      </c>
      <c r="D22" s="74">
        <v>5.2704703369181036</v>
      </c>
      <c r="F22" s="86">
        <v>2809199</v>
      </c>
      <c r="G22" s="58">
        <v>2957257</v>
      </c>
      <c r="H22" s="74">
        <v>5.2704703369181036</v>
      </c>
      <c r="J22" s="86"/>
      <c r="K22" s="58"/>
      <c r="L22" s="74"/>
    </row>
    <row r="23" spans="1:12" x14ac:dyDescent="0.2">
      <c r="A23" s="47" t="s">
        <v>19</v>
      </c>
      <c r="B23" s="58">
        <v>9423435</v>
      </c>
      <c r="C23" s="58">
        <v>10053017</v>
      </c>
      <c r="D23" s="74">
        <v>6.6810244884163792</v>
      </c>
      <c r="F23" s="86">
        <v>9423435</v>
      </c>
      <c r="G23" s="58">
        <v>10053017</v>
      </c>
      <c r="H23" s="74">
        <v>6.6810244884163792</v>
      </c>
      <c r="J23" s="86"/>
      <c r="K23" s="58"/>
      <c r="L23" s="74"/>
    </row>
    <row r="24" spans="1:12" x14ac:dyDescent="0.2">
      <c r="A24" s="47" t="s">
        <v>20</v>
      </c>
      <c r="B24" s="58">
        <v>1768866</v>
      </c>
      <c r="C24" s="58">
        <v>1883754</v>
      </c>
      <c r="D24" s="74">
        <v>6.4950086665694293</v>
      </c>
      <c r="F24" s="86">
        <v>1768866</v>
      </c>
      <c r="G24" s="58">
        <v>1883754</v>
      </c>
      <c r="H24" s="74">
        <v>6.4950086665694293</v>
      </c>
      <c r="J24" s="86"/>
      <c r="K24" s="58"/>
      <c r="L24" s="74"/>
    </row>
    <row r="25" spans="1:12" x14ac:dyDescent="0.2">
      <c r="A25" s="47" t="s">
        <v>95</v>
      </c>
      <c r="B25" s="58">
        <v>0</v>
      </c>
      <c r="C25" s="58">
        <v>0</v>
      </c>
      <c r="D25" s="74">
        <v>0</v>
      </c>
      <c r="F25" s="86"/>
      <c r="G25" s="58"/>
      <c r="H25" s="74"/>
      <c r="J25" s="86">
        <v>0</v>
      </c>
      <c r="K25" s="58">
        <v>0</v>
      </c>
      <c r="L25" s="74">
        <v>0</v>
      </c>
    </row>
    <row r="26" spans="1:12" x14ac:dyDescent="0.2">
      <c r="A26" s="46" t="s">
        <v>101</v>
      </c>
      <c r="B26" s="59">
        <v>25526263</v>
      </c>
      <c r="C26" s="59">
        <v>27791886</v>
      </c>
      <c r="D26" s="75">
        <v>8.8756548500655974</v>
      </c>
      <c r="F26" s="87">
        <v>14431347</v>
      </c>
      <c r="G26" s="59">
        <v>15332987</v>
      </c>
      <c r="H26" s="75">
        <v>6.2477882348750953</v>
      </c>
      <c r="J26" s="87">
        <v>11094916</v>
      </c>
      <c r="K26" s="59">
        <v>12458899</v>
      </c>
      <c r="L26" s="75">
        <v>12.293765901427284</v>
      </c>
    </row>
    <row r="27" spans="1:12" x14ac:dyDescent="0.2">
      <c r="A27" s="46"/>
      <c r="B27" s="58"/>
      <c r="C27" s="27"/>
      <c r="D27" s="35"/>
      <c r="F27" s="86"/>
      <c r="G27" s="27"/>
      <c r="H27" s="35"/>
      <c r="J27" s="86"/>
      <c r="K27" s="27"/>
      <c r="L27" s="35"/>
    </row>
    <row r="28" spans="1:12" x14ac:dyDescent="0.2">
      <c r="A28" s="46" t="s">
        <v>99</v>
      </c>
      <c r="B28" s="59"/>
      <c r="C28" s="39"/>
      <c r="D28" s="38"/>
      <c r="F28" s="87"/>
      <c r="G28" s="39"/>
      <c r="H28" s="38"/>
      <c r="J28" s="87"/>
      <c r="K28" s="39"/>
      <c r="L28" s="38"/>
    </row>
    <row r="29" spans="1:12" x14ac:dyDescent="0.2">
      <c r="A29" s="47" t="s">
        <v>96</v>
      </c>
      <c r="B29" s="58">
        <v>2043773</v>
      </c>
      <c r="C29" s="58">
        <v>2199722</v>
      </c>
      <c r="D29" s="74">
        <v>7.6304462384031888</v>
      </c>
      <c r="F29" s="86">
        <v>2012449</v>
      </c>
      <c r="G29" s="58">
        <v>2163644</v>
      </c>
      <c r="H29" s="74">
        <v>7.5129854222392716</v>
      </c>
      <c r="J29" s="86">
        <v>31324</v>
      </c>
      <c r="K29" s="58">
        <v>36078</v>
      </c>
      <c r="L29" s="74">
        <v>15.176861192695696</v>
      </c>
    </row>
    <row r="30" spans="1:12" x14ac:dyDescent="0.2">
      <c r="A30" s="47" t="s">
        <v>52</v>
      </c>
      <c r="B30" s="58">
        <v>1294003</v>
      </c>
      <c r="C30" s="58">
        <v>1387124</v>
      </c>
      <c r="D30" s="74">
        <v>7.1963511676557168</v>
      </c>
      <c r="F30" s="86">
        <v>925201</v>
      </c>
      <c r="G30" s="58">
        <v>972554</v>
      </c>
      <c r="H30" s="74">
        <v>5.1181310871907835</v>
      </c>
      <c r="J30" s="86">
        <v>368802</v>
      </c>
      <c r="K30" s="58">
        <v>414570</v>
      </c>
      <c r="L30" s="74">
        <v>12.409911009159387</v>
      </c>
    </row>
    <row r="31" spans="1:12" x14ac:dyDescent="0.2">
      <c r="A31" s="47" t="s">
        <v>53</v>
      </c>
      <c r="B31" s="58">
        <v>2541432</v>
      </c>
      <c r="C31" s="58">
        <v>2686014</v>
      </c>
      <c r="D31" s="74">
        <v>5.6889973841519268</v>
      </c>
      <c r="F31" s="86"/>
      <c r="G31" s="58"/>
      <c r="H31" s="74"/>
      <c r="J31" s="86">
        <v>2541432</v>
      </c>
      <c r="K31" s="58">
        <v>2686014</v>
      </c>
      <c r="L31" s="74">
        <v>5.6889973841519268</v>
      </c>
    </row>
    <row r="32" spans="1:12" x14ac:dyDescent="0.2">
      <c r="A32" s="47" t="s">
        <v>97</v>
      </c>
      <c r="B32" s="58">
        <v>2319402</v>
      </c>
      <c r="C32" s="58">
        <v>2727847</v>
      </c>
      <c r="D32" s="74">
        <v>17.609927041539155</v>
      </c>
      <c r="F32" s="86">
        <v>344683</v>
      </c>
      <c r="G32" s="58">
        <v>418620</v>
      </c>
      <c r="H32" s="74">
        <v>21.45072428869425</v>
      </c>
      <c r="J32" s="86">
        <v>1974719</v>
      </c>
      <c r="K32" s="58">
        <v>2309227</v>
      </c>
      <c r="L32" s="74">
        <v>16.939524053802085</v>
      </c>
    </row>
    <row r="33" spans="1:12" x14ac:dyDescent="0.2">
      <c r="A33" s="47" t="s">
        <v>98</v>
      </c>
      <c r="B33" s="58">
        <v>1259330</v>
      </c>
      <c r="C33" s="58">
        <v>1392564</v>
      </c>
      <c r="D33" s="74">
        <v>10.579752725655705</v>
      </c>
      <c r="F33" s="86">
        <v>1182665</v>
      </c>
      <c r="G33" s="58">
        <v>1305940</v>
      </c>
      <c r="H33" s="74">
        <v>10.423492705034816</v>
      </c>
      <c r="J33" s="86">
        <v>76665</v>
      </c>
      <c r="K33" s="58">
        <v>86624</v>
      </c>
      <c r="L33" s="74">
        <v>12.990282397443423</v>
      </c>
    </row>
    <row r="34" spans="1:12" x14ac:dyDescent="0.2">
      <c r="A34" s="47" t="s">
        <v>89</v>
      </c>
      <c r="B34" s="58">
        <v>2307619</v>
      </c>
      <c r="C34" s="58">
        <v>2517075</v>
      </c>
      <c r="D34" s="74">
        <v>9.0767150036466155</v>
      </c>
      <c r="F34" s="86">
        <v>109862</v>
      </c>
      <c r="G34" s="58">
        <v>117950</v>
      </c>
      <c r="H34" s="74">
        <v>7.3619631901840492</v>
      </c>
      <c r="J34" s="86">
        <v>2197757</v>
      </c>
      <c r="K34" s="58">
        <v>2399125</v>
      </c>
      <c r="L34" s="74">
        <v>9.1624324254228284</v>
      </c>
    </row>
    <row r="35" spans="1:12" x14ac:dyDescent="0.2">
      <c r="A35" s="46" t="s">
        <v>87</v>
      </c>
      <c r="B35" s="59">
        <v>11765559</v>
      </c>
      <c r="C35" s="59">
        <v>12910346</v>
      </c>
      <c r="D35" s="75">
        <v>9.7299839302153011</v>
      </c>
      <c r="F35" s="87">
        <v>4574860</v>
      </c>
      <c r="G35" s="59">
        <v>4978708</v>
      </c>
      <c r="H35" s="75">
        <v>8.8275488211661131</v>
      </c>
      <c r="J35" s="87">
        <v>7190699</v>
      </c>
      <c r="K35" s="59">
        <v>7931638</v>
      </c>
      <c r="L35" s="75">
        <v>10.304130377311024</v>
      </c>
    </row>
    <row r="36" spans="1:12" x14ac:dyDescent="0.2">
      <c r="A36" s="46"/>
      <c r="B36" s="59"/>
      <c r="C36" s="39"/>
      <c r="D36" s="38"/>
      <c r="F36" s="87"/>
      <c r="G36" s="39"/>
      <c r="H36" s="38"/>
      <c r="J36" s="87"/>
      <c r="K36" s="39"/>
      <c r="L36" s="38"/>
    </row>
    <row r="37" spans="1:12" x14ac:dyDescent="0.2">
      <c r="A37" s="46" t="s">
        <v>100</v>
      </c>
      <c r="B37" s="59"/>
      <c r="C37" s="39"/>
      <c r="D37" s="38"/>
      <c r="F37" s="87"/>
      <c r="G37" s="39"/>
      <c r="H37" s="38"/>
      <c r="J37" s="87"/>
      <c r="K37" s="39"/>
      <c r="L37" s="38"/>
    </row>
    <row r="38" spans="1:12" x14ac:dyDescent="0.2">
      <c r="A38" s="47" t="s">
        <v>24</v>
      </c>
      <c r="B38" s="58">
        <v>1089941</v>
      </c>
      <c r="C38" s="58">
        <v>1131700</v>
      </c>
      <c r="D38" s="74">
        <v>3.831308300174046</v>
      </c>
      <c r="F38" s="86">
        <v>1089941</v>
      </c>
      <c r="G38" s="58">
        <v>1131700</v>
      </c>
      <c r="H38" s="74">
        <v>3.831308300174046</v>
      </c>
      <c r="J38" s="86"/>
      <c r="K38" s="58"/>
      <c r="L38" s="74"/>
    </row>
    <row r="39" spans="1:12" x14ac:dyDescent="0.2">
      <c r="A39" s="47" t="s">
        <v>94</v>
      </c>
      <c r="B39" s="58">
        <v>1375674</v>
      </c>
      <c r="C39" s="58">
        <v>1564354</v>
      </c>
      <c r="D39" s="74">
        <v>13.715458749674704</v>
      </c>
      <c r="F39" s="86">
        <v>1133171</v>
      </c>
      <c r="G39" s="58">
        <v>1300767</v>
      </c>
      <c r="H39" s="74">
        <v>14.790000803056202</v>
      </c>
      <c r="J39" s="86">
        <v>242503</v>
      </c>
      <c r="K39" s="58">
        <v>263587</v>
      </c>
      <c r="L39" s="74">
        <v>8.6943254310255949</v>
      </c>
    </row>
    <row r="40" spans="1:12" x14ac:dyDescent="0.2">
      <c r="A40" s="47" t="s">
        <v>90</v>
      </c>
      <c r="B40" s="58">
        <v>266248</v>
      </c>
      <c r="C40" s="58">
        <v>338523</v>
      </c>
      <c r="D40" s="74">
        <v>27.145743817793935</v>
      </c>
      <c r="F40" s="86">
        <v>266248</v>
      </c>
      <c r="G40" s="58">
        <v>338523</v>
      </c>
      <c r="H40" s="74">
        <v>27.145743817793935</v>
      </c>
      <c r="J40" s="86"/>
      <c r="K40" s="58"/>
      <c r="L40" s="74"/>
    </row>
    <row r="41" spans="1:12" x14ac:dyDescent="0.2">
      <c r="A41" s="47" t="s">
        <v>25</v>
      </c>
      <c r="B41" s="58">
        <v>3888861</v>
      </c>
      <c r="C41" s="58">
        <v>4168355</v>
      </c>
      <c r="D41" s="74">
        <v>7.1870401127733805</v>
      </c>
      <c r="F41" s="86">
        <v>3888861</v>
      </c>
      <c r="G41" s="58">
        <v>4168355</v>
      </c>
      <c r="H41" s="74">
        <v>7.1870401127733805</v>
      </c>
      <c r="J41" s="86"/>
      <c r="K41" s="58"/>
      <c r="L41" s="74"/>
    </row>
    <row r="42" spans="1:12" x14ac:dyDescent="0.2">
      <c r="A42" s="47" t="s">
        <v>26</v>
      </c>
      <c r="B42" s="58">
        <v>2733321</v>
      </c>
      <c r="C42" s="58">
        <v>2974574</v>
      </c>
      <c r="D42" s="74">
        <v>8.8263690945922555</v>
      </c>
      <c r="F42" s="86"/>
      <c r="G42" s="58"/>
      <c r="H42" s="74"/>
      <c r="J42" s="86">
        <v>2733321</v>
      </c>
      <c r="K42" s="58">
        <v>2974574</v>
      </c>
      <c r="L42" s="74">
        <v>8.8263690945922555</v>
      </c>
    </row>
    <row r="43" spans="1:12" x14ac:dyDescent="0.2">
      <c r="A43" s="47" t="s">
        <v>86</v>
      </c>
      <c r="B43" s="58">
        <v>277771</v>
      </c>
      <c r="C43" s="58">
        <v>295780</v>
      </c>
      <c r="D43" s="74">
        <v>6.4833981949159556</v>
      </c>
      <c r="F43" s="86"/>
      <c r="G43" s="58"/>
      <c r="H43" s="74"/>
      <c r="J43" s="86">
        <v>277771</v>
      </c>
      <c r="K43" s="58">
        <v>295780</v>
      </c>
      <c r="L43" s="74">
        <v>6.4833981949159556</v>
      </c>
    </row>
    <row r="44" spans="1:12" x14ac:dyDescent="0.2">
      <c r="A44" s="47" t="s">
        <v>27</v>
      </c>
      <c r="B44" s="58">
        <v>408139</v>
      </c>
      <c r="C44" s="58">
        <v>488792</v>
      </c>
      <c r="D44" s="74">
        <v>19.761159800950168</v>
      </c>
      <c r="F44" s="86"/>
      <c r="G44" s="58"/>
      <c r="H44" s="74"/>
      <c r="J44" s="86">
        <v>408139</v>
      </c>
      <c r="K44" s="58">
        <v>488792</v>
      </c>
      <c r="L44" s="74">
        <v>19.761159800950168</v>
      </c>
    </row>
    <row r="45" spans="1:12" x14ac:dyDescent="0.2">
      <c r="A45" s="47" t="s">
        <v>28</v>
      </c>
      <c r="B45" s="58">
        <v>139527</v>
      </c>
      <c r="C45" s="58">
        <v>96033</v>
      </c>
      <c r="D45" s="74">
        <v>-31.17246124406029</v>
      </c>
      <c r="F45" s="86">
        <v>51417</v>
      </c>
      <c r="G45" s="58">
        <v>2648</v>
      </c>
      <c r="H45" s="74">
        <v>-94.849952350389955</v>
      </c>
      <c r="J45" s="86">
        <v>88110</v>
      </c>
      <c r="K45" s="58">
        <v>93385</v>
      </c>
      <c r="L45" s="74">
        <v>5.9868346385200315</v>
      </c>
    </row>
    <row r="46" spans="1:12" x14ac:dyDescent="0.2">
      <c r="A46" s="46" t="s">
        <v>34</v>
      </c>
      <c r="B46" s="59">
        <v>10179482</v>
      </c>
      <c r="C46" s="59">
        <v>11058111</v>
      </c>
      <c r="D46" s="75">
        <v>8.6313724018569911</v>
      </c>
      <c r="F46" s="87">
        <v>6429638</v>
      </c>
      <c r="G46" s="59">
        <v>6941993</v>
      </c>
      <c r="H46" s="75">
        <v>7.9686445799903511</v>
      </c>
      <c r="J46" s="87">
        <v>3749844</v>
      </c>
      <c r="K46" s="59">
        <v>4116118</v>
      </c>
      <c r="L46" s="75">
        <v>9.7677130035276143</v>
      </c>
    </row>
    <row r="47" spans="1:12" x14ac:dyDescent="0.2">
      <c r="A47" s="64"/>
      <c r="B47" s="58"/>
      <c r="C47" s="58"/>
      <c r="D47" s="35"/>
      <c r="F47" s="86"/>
      <c r="G47" s="58"/>
      <c r="H47" s="35"/>
      <c r="J47" s="86"/>
      <c r="K47" s="58"/>
      <c r="L47" s="35"/>
    </row>
    <row r="48" spans="1:12" ht="13.5" thickBot="1" x14ac:dyDescent="0.25">
      <c r="A48" s="73" t="s">
        <v>35</v>
      </c>
      <c r="B48" s="60">
        <v>76088248</v>
      </c>
      <c r="C48" s="60">
        <v>82416214</v>
      </c>
      <c r="D48" s="82">
        <v>8.3166141504532991</v>
      </c>
      <c r="F48" s="88">
        <v>47074102</v>
      </c>
      <c r="G48" s="60">
        <v>50422277</v>
      </c>
      <c r="H48" s="82">
        <v>7.1125626570635374</v>
      </c>
      <c r="J48" s="88">
        <v>29014146</v>
      </c>
      <c r="K48" s="60">
        <v>31993937</v>
      </c>
      <c r="L48" s="82">
        <v>10.270131679905381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158</v>
      </c>
      <c r="L55" s="220">
        <v>5</v>
      </c>
    </row>
    <row r="56" spans="1:12" ht="12.75" customHeight="1" x14ac:dyDescent="0.2">
      <c r="A56" s="26" t="s">
        <v>159</v>
      </c>
      <c r="L56" s="218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38.7109375" style="164" customWidth="1"/>
    <col min="2" max="3" width="12" style="164" bestFit="1" customWidth="1"/>
    <col min="4" max="4" width="11.42578125" style="164"/>
    <col min="5" max="5" width="6.7109375" style="164" customWidth="1"/>
    <col min="6" max="8" width="14.140625" style="164" customWidth="1"/>
    <col min="9" max="9" width="6.7109375" style="164" customWidth="1"/>
    <col min="10" max="11" width="12" style="164" bestFit="1" customWidth="1"/>
    <col min="12" max="12" width="11.42578125" style="164"/>
    <col min="13" max="15" width="11.42578125" style="165"/>
    <col min="16" max="16384" width="11.42578125" style="164"/>
  </cols>
  <sheetData>
    <row r="1" spans="1:12" ht="5.25" customHeight="1" x14ac:dyDescent="0.2"/>
    <row r="2" spans="1:12" x14ac:dyDescent="0.2">
      <c r="A2" s="166" t="s">
        <v>0</v>
      </c>
      <c r="F2" s="167"/>
      <c r="G2" s="167"/>
    </row>
    <row r="3" spans="1:12" ht="6" customHeight="1" x14ac:dyDescent="0.2">
      <c r="A3" s="168"/>
      <c r="F3" s="167"/>
      <c r="G3" s="167"/>
    </row>
    <row r="4" spans="1:12" ht="16.5" thickBot="1" x14ac:dyDescent="0.3">
      <c r="A4" s="169" t="s">
        <v>48</v>
      </c>
      <c r="B4" s="170"/>
      <c r="C4" s="170" t="s">
        <v>104</v>
      </c>
      <c r="F4" s="170"/>
      <c r="G4" s="170" t="s">
        <v>91</v>
      </c>
      <c r="J4" s="170"/>
      <c r="K4" s="170" t="s">
        <v>92</v>
      </c>
    </row>
    <row r="5" spans="1:12" x14ac:dyDescent="0.2">
      <c r="A5" s="171"/>
      <c r="B5" s="230" t="s">
        <v>49</v>
      </c>
      <c r="C5" s="229"/>
      <c r="D5" s="172" t="s">
        <v>10</v>
      </c>
      <c r="F5" s="228" t="s">
        <v>49</v>
      </c>
      <c r="G5" s="229"/>
      <c r="H5" s="172" t="s">
        <v>10</v>
      </c>
      <c r="J5" s="228" t="s">
        <v>49</v>
      </c>
      <c r="K5" s="229"/>
      <c r="L5" s="172" t="s">
        <v>10</v>
      </c>
    </row>
    <row r="6" spans="1:12" ht="13.5" thickBot="1" x14ac:dyDescent="0.25">
      <c r="A6" s="173" t="s">
        <v>9</v>
      </c>
      <c r="B6" s="174" t="s">
        <v>156</v>
      </c>
      <c r="C6" s="175" t="s">
        <v>157</v>
      </c>
      <c r="D6" s="176" t="s">
        <v>11</v>
      </c>
      <c r="F6" s="177" t="s">
        <v>156</v>
      </c>
      <c r="G6" s="178" t="s">
        <v>157</v>
      </c>
      <c r="H6" s="176" t="s">
        <v>11</v>
      </c>
      <c r="J6" s="177" t="s">
        <v>156</v>
      </c>
      <c r="K6" s="175" t="s">
        <v>157</v>
      </c>
      <c r="L6" s="176" t="s">
        <v>11</v>
      </c>
    </row>
    <row r="7" spans="1:12" x14ac:dyDescent="0.2">
      <c r="A7" s="179" t="s">
        <v>12</v>
      </c>
      <c r="B7" s="233" t="s">
        <v>29</v>
      </c>
      <c r="C7" s="232"/>
      <c r="D7" s="180"/>
      <c r="F7" s="226" t="s">
        <v>29</v>
      </c>
      <c r="G7" s="227"/>
      <c r="H7" s="180"/>
      <c r="J7" s="231" t="s">
        <v>29</v>
      </c>
      <c r="K7" s="232"/>
      <c r="L7" s="180"/>
    </row>
    <row r="8" spans="1:12" x14ac:dyDescent="0.2">
      <c r="A8" s="181" t="s">
        <v>13</v>
      </c>
      <c r="B8" s="182">
        <v>3291341</v>
      </c>
      <c r="C8" s="182">
        <v>3333761</v>
      </c>
      <c r="D8" s="183">
        <v>1.2888363739885962</v>
      </c>
      <c r="F8" s="184">
        <v>2874422</v>
      </c>
      <c r="G8" s="182">
        <v>2902328</v>
      </c>
      <c r="H8" s="183">
        <v>0.9708386590417134</v>
      </c>
      <c r="J8" s="184">
        <v>416919</v>
      </c>
      <c r="K8" s="182">
        <v>431433</v>
      </c>
      <c r="L8" s="183">
        <v>3.4812517539378152</v>
      </c>
    </row>
    <row r="9" spans="1:12" x14ac:dyDescent="0.2">
      <c r="A9" s="181" t="s">
        <v>14</v>
      </c>
      <c r="B9" s="182">
        <v>97246</v>
      </c>
      <c r="C9" s="182">
        <v>109793</v>
      </c>
      <c r="D9" s="183">
        <v>12.902330172963412</v>
      </c>
      <c r="F9" s="184">
        <v>7711</v>
      </c>
      <c r="G9" s="182">
        <v>16580</v>
      </c>
      <c r="H9" s="183">
        <v>115.01750745687978</v>
      </c>
      <c r="J9" s="184">
        <v>89535</v>
      </c>
      <c r="K9" s="182">
        <v>93213</v>
      </c>
      <c r="L9" s="183">
        <v>4.1078907689730277</v>
      </c>
    </row>
    <row r="10" spans="1:12" x14ac:dyDescent="0.2">
      <c r="A10" s="181" t="s">
        <v>15</v>
      </c>
      <c r="B10" s="182">
        <v>358904</v>
      </c>
      <c r="C10" s="182">
        <v>345344</v>
      </c>
      <c r="D10" s="183">
        <v>-3.7781690925707152</v>
      </c>
      <c r="F10" s="184">
        <v>349299</v>
      </c>
      <c r="G10" s="182">
        <v>336140</v>
      </c>
      <c r="H10" s="183">
        <v>-3.7672595684499526</v>
      </c>
      <c r="J10" s="184">
        <v>9605</v>
      </c>
      <c r="K10" s="182">
        <v>9204</v>
      </c>
      <c r="L10" s="183">
        <v>-4.1749089016137431</v>
      </c>
    </row>
    <row r="11" spans="1:12" x14ac:dyDescent="0.2">
      <c r="A11" s="181" t="s">
        <v>16</v>
      </c>
      <c r="B11" s="182">
        <v>463390</v>
      </c>
      <c r="C11" s="182">
        <v>467994</v>
      </c>
      <c r="D11" s="183">
        <v>0.99354755173827658</v>
      </c>
      <c r="F11" s="184">
        <v>91483</v>
      </c>
      <c r="G11" s="182">
        <v>93979</v>
      </c>
      <c r="H11" s="183">
        <v>2.7283757638031108</v>
      </c>
      <c r="J11" s="184">
        <v>371907</v>
      </c>
      <c r="K11" s="182">
        <v>374015</v>
      </c>
      <c r="L11" s="183">
        <v>0.56680836875885643</v>
      </c>
    </row>
    <row r="12" spans="1:12" x14ac:dyDescent="0.2">
      <c r="A12" s="185" t="s">
        <v>4</v>
      </c>
      <c r="B12" s="186">
        <v>4865746</v>
      </c>
      <c r="C12" s="186">
        <v>4907721</v>
      </c>
      <c r="D12" s="187">
        <v>0.86266319696918004</v>
      </c>
      <c r="F12" s="188">
        <v>3824592</v>
      </c>
      <c r="G12" s="186">
        <v>3894213</v>
      </c>
      <c r="H12" s="187">
        <v>1.820351033522007</v>
      </c>
      <c r="J12" s="188">
        <v>1041154</v>
      </c>
      <c r="K12" s="186">
        <v>1013508</v>
      </c>
      <c r="L12" s="187">
        <v>-2.655322843690751</v>
      </c>
    </row>
    <row r="13" spans="1:12" x14ac:dyDescent="0.2">
      <c r="A13" s="181"/>
      <c r="B13" s="186"/>
      <c r="C13" s="189"/>
      <c r="D13" s="190"/>
      <c r="F13" s="188"/>
      <c r="G13" s="191"/>
      <c r="H13" s="192"/>
      <c r="J13" s="188"/>
      <c r="K13" s="189"/>
      <c r="L13" s="190"/>
    </row>
    <row r="14" spans="1:12" x14ac:dyDescent="0.2">
      <c r="A14" s="185" t="s">
        <v>17</v>
      </c>
      <c r="B14" s="186"/>
      <c r="C14" s="189"/>
      <c r="D14" s="190"/>
      <c r="F14" s="188"/>
      <c r="G14" s="191"/>
      <c r="H14" s="192"/>
      <c r="J14" s="188"/>
      <c r="K14" s="189"/>
      <c r="L14" s="190"/>
    </row>
    <row r="15" spans="1:12" x14ac:dyDescent="0.2">
      <c r="A15" s="181" t="s">
        <v>13</v>
      </c>
      <c r="B15" s="182">
        <v>3274726</v>
      </c>
      <c r="C15" s="182">
        <v>3313980</v>
      </c>
      <c r="D15" s="183">
        <v>1.1986957076714204</v>
      </c>
      <c r="F15" s="184">
        <v>2858307</v>
      </c>
      <c r="G15" s="182">
        <v>2883772</v>
      </c>
      <c r="H15" s="183">
        <v>0.89091199790645303</v>
      </c>
      <c r="J15" s="184">
        <v>416419</v>
      </c>
      <c r="K15" s="182">
        <v>430208</v>
      </c>
      <c r="L15" s="183">
        <v>3.3113282535138886</v>
      </c>
    </row>
    <row r="16" spans="1:12" x14ac:dyDescent="0.2">
      <c r="A16" s="181" t="s">
        <v>14</v>
      </c>
      <c r="B16" s="182">
        <v>76173</v>
      </c>
      <c r="C16" s="182">
        <v>79728</v>
      </c>
      <c r="D16" s="183">
        <v>4.6670079949588441</v>
      </c>
      <c r="F16" s="184">
        <v>2058</v>
      </c>
      <c r="G16" s="182">
        <v>2633</v>
      </c>
      <c r="H16" s="183">
        <v>27.939747327502431</v>
      </c>
      <c r="J16" s="184">
        <v>74115</v>
      </c>
      <c r="K16" s="182">
        <v>77095</v>
      </c>
      <c r="L16" s="183">
        <v>4.0207785198677728</v>
      </c>
    </row>
    <row r="17" spans="1:12" x14ac:dyDescent="0.2">
      <c r="A17" s="181" t="s">
        <v>15</v>
      </c>
      <c r="B17" s="182">
        <v>349497</v>
      </c>
      <c r="C17" s="182">
        <v>334508</v>
      </c>
      <c r="D17" s="183">
        <v>-4.2887349533758519</v>
      </c>
      <c r="F17" s="184">
        <v>340229</v>
      </c>
      <c r="G17" s="182">
        <v>325710</v>
      </c>
      <c r="H17" s="183">
        <v>-4.2674198848422682</v>
      </c>
      <c r="J17" s="184">
        <v>9268</v>
      </c>
      <c r="K17" s="182">
        <v>8798</v>
      </c>
      <c r="L17" s="183">
        <v>-5.0712127751402676</v>
      </c>
    </row>
    <row r="18" spans="1:12" x14ac:dyDescent="0.2">
      <c r="A18" s="181" t="s">
        <v>16</v>
      </c>
      <c r="B18" s="182">
        <v>423917</v>
      </c>
      <c r="C18" s="182">
        <v>428439</v>
      </c>
      <c r="D18" s="183">
        <v>1.0667182490912137</v>
      </c>
      <c r="F18" s="184">
        <v>88876</v>
      </c>
      <c r="G18" s="182">
        <v>91186</v>
      </c>
      <c r="H18" s="183">
        <v>2.5991268733966426</v>
      </c>
      <c r="J18" s="184">
        <v>335041</v>
      </c>
      <c r="K18" s="182">
        <v>337253</v>
      </c>
      <c r="L18" s="183">
        <v>0.6602177046988279</v>
      </c>
    </row>
    <row r="19" spans="1:12" x14ac:dyDescent="0.2">
      <c r="A19" s="185" t="s">
        <v>4</v>
      </c>
      <c r="B19" s="186">
        <v>4397787</v>
      </c>
      <c r="C19" s="186">
        <v>4444241</v>
      </c>
      <c r="D19" s="187">
        <v>1.0563040001709951</v>
      </c>
      <c r="F19" s="188">
        <v>3508810</v>
      </c>
      <c r="G19" s="186">
        <v>3542323</v>
      </c>
      <c r="H19" s="187">
        <v>0.95511013705501291</v>
      </c>
      <c r="J19" s="188">
        <v>888977</v>
      </c>
      <c r="K19" s="186">
        <v>901918</v>
      </c>
      <c r="L19" s="187">
        <v>1.4557182019332333</v>
      </c>
    </row>
    <row r="20" spans="1:12" x14ac:dyDescent="0.2">
      <c r="A20" s="185"/>
      <c r="B20" s="182"/>
      <c r="C20" s="193"/>
      <c r="D20" s="180"/>
      <c r="F20" s="188"/>
      <c r="G20" s="191"/>
      <c r="H20" s="192"/>
      <c r="J20" s="184"/>
      <c r="K20" s="193"/>
      <c r="L20" s="180"/>
    </row>
    <row r="21" spans="1:12" x14ac:dyDescent="0.2">
      <c r="A21" s="185" t="s">
        <v>93</v>
      </c>
      <c r="B21" s="186"/>
      <c r="C21" s="189"/>
      <c r="D21" s="190"/>
      <c r="F21" s="188"/>
      <c r="G21" s="191"/>
      <c r="H21" s="192"/>
      <c r="J21" s="226" t="s">
        <v>30</v>
      </c>
      <c r="K21" s="227"/>
      <c r="L21" s="190"/>
    </row>
    <row r="22" spans="1:12" x14ac:dyDescent="0.2">
      <c r="A22" s="181" t="s">
        <v>18</v>
      </c>
      <c r="B22" s="182"/>
      <c r="C22" s="182"/>
      <c r="D22" s="183"/>
      <c r="F22" s="184">
        <v>2430944</v>
      </c>
      <c r="G22" s="182">
        <v>2467223</v>
      </c>
      <c r="H22" s="183">
        <v>1.4923832058657049</v>
      </c>
      <c r="J22" s="184"/>
      <c r="K22" s="182"/>
      <c r="L22" s="183"/>
    </row>
    <row r="23" spans="1:12" x14ac:dyDescent="0.2">
      <c r="A23" s="181" t="s">
        <v>19</v>
      </c>
      <c r="B23" s="182"/>
      <c r="C23" s="182"/>
      <c r="D23" s="183"/>
      <c r="F23" s="184">
        <v>1384465</v>
      </c>
      <c r="G23" s="182">
        <v>1396149</v>
      </c>
      <c r="H23" s="183">
        <v>0.84393610528254592</v>
      </c>
      <c r="J23" s="184"/>
      <c r="K23" s="182"/>
      <c r="L23" s="183"/>
    </row>
    <row r="24" spans="1:12" x14ac:dyDescent="0.2">
      <c r="A24" s="181" t="s">
        <v>20</v>
      </c>
      <c r="B24" s="182"/>
      <c r="C24" s="182"/>
      <c r="D24" s="183"/>
      <c r="F24" s="184">
        <v>636580</v>
      </c>
      <c r="G24" s="182">
        <v>642660</v>
      </c>
      <c r="H24" s="183">
        <v>0.95510383612428917</v>
      </c>
      <c r="J24" s="184"/>
      <c r="K24" s="182"/>
      <c r="L24" s="183"/>
    </row>
    <row r="25" spans="1:12" x14ac:dyDescent="0.2">
      <c r="A25" s="181" t="s">
        <v>95</v>
      </c>
      <c r="B25" s="182"/>
      <c r="C25" s="182"/>
      <c r="D25" s="183"/>
      <c r="F25" s="184"/>
      <c r="G25" s="182"/>
      <c r="H25" s="183"/>
      <c r="J25" s="184">
        <v>0</v>
      </c>
      <c r="K25" s="182">
        <v>0</v>
      </c>
      <c r="L25" s="183">
        <v>0</v>
      </c>
    </row>
    <row r="26" spans="1:12" x14ac:dyDescent="0.2">
      <c r="A26" s="185" t="s">
        <v>101</v>
      </c>
      <c r="B26" s="186"/>
      <c r="C26" s="186"/>
      <c r="D26" s="187"/>
      <c r="F26" s="188">
        <v>4451989</v>
      </c>
      <c r="G26" s="186">
        <v>4506032</v>
      </c>
      <c r="H26" s="187">
        <v>1.2139068627528056</v>
      </c>
      <c r="J26" s="188">
        <v>13402615</v>
      </c>
      <c r="K26" s="186">
        <v>15308511</v>
      </c>
      <c r="L26" s="187">
        <v>14.220329390943483</v>
      </c>
    </row>
    <row r="27" spans="1:12" x14ac:dyDescent="0.2">
      <c r="A27" s="185"/>
      <c r="B27" s="182"/>
      <c r="C27" s="193"/>
      <c r="D27" s="180"/>
      <c r="F27" s="188"/>
      <c r="G27" s="191"/>
      <c r="H27" s="190"/>
      <c r="J27" s="184"/>
      <c r="K27" s="193"/>
      <c r="L27" s="180"/>
    </row>
    <row r="28" spans="1:12" x14ac:dyDescent="0.2">
      <c r="A28" s="185" t="s">
        <v>99</v>
      </c>
      <c r="B28" s="234" t="s">
        <v>31</v>
      </c>
      <c r="C28" s="227"/>
      <c r="D28" s="190"/>
      <c r="F28" s="226" t="s">
        <v>31</v>
      </c>
      <c r="G28" s="227"/>
      <c r="H28" s="190"/>
      <c r="J28" s="226" t="s">
        <v>31</v>
      </c>
      <c r="K28" s="227"/>
      <c r="L28" s="190"/>
    </row>
    <row r="29" spans="1:12" x14ac:dyDescent="0.2">
      <c r="A29" s="181" t="s">
        <v>96</v>
      </c>
      <c r="B29" s="182">
        <v>646802</v>
      </c>
      <c r="C29" s="182">
        <v>654097</v>
      </c>
      <c r="D29" s="183">
        <v>1.1278567475054189</v>
      </c>
      <c r="F29" s="184">
        <v>629918</v>
      </c>
      <c r="G29" s="182">
        <v>635729</v>
      </c>
      <c r="H29" s="183">
        <v>0.92250102394279887</v>
      </c>
      <c r="J29" s="184">
        <v>16884</v>
      </c>
      <c r="K29" s="182">
        <v>18368</v>
      </c>
      <c r="L29" s="183">
        <v>8.7893864013267002</v>
      </c>
    </row>
    <row r="30" spans="1:12" x14ac:dyDescent="0.2">
      <c r="A30" s="181" t="s">
        <v>52</v>
      </c>
      <c r="B30" s="182">
        <v>5980026</v>
      </c>
      <c r="C30" s="182">
        <v>5966105</v>
      </c>
      <c r="D30" s="183">
        <v>-0.23279163000294648</v>
      </c>
      <c r="F30" s="184">
        <v>1391833</v>
      </c>
      <c r="G30" s="182">
        <v>1394827</v>
      </c>
      <c r="H30" s="183">
        <v>0.21511201415687084</v>
      </c>
      <c r="J30" s="184">
        <v>4588193</v>
      </c>
      <c r="K30" s="182">
        <v>4571278</v>
      </c>
      <c r="L30" s="183">
        <v>-0.3686636547329199</v>
      </c>
    </row>
    <row r="31" spans="1:12" x14ac:dyDescent="0.2">
      <c r="A31" s="181" t="s">
        <v>53</v>
      </c>
      <c r="B31" s="182">
        <v>2150925</v>
      </c>
      <c r="C31" s="182">
        <v>2218189</v>
      </c>
      <c r="D31" s="183">
        <v>3.1272127108104653</v>
      </c>
      <c r="F31" s="184"/>
      <c r="G31" s="182"/>
      <c r="H31" s="183"/>
      <c r="J31" s="184">
        <v>2150925</v>
      </c>
      <c r="K31" s="182">
        <v>2218189</v>
      </c>
      <c r="L31" s="183">
        <v>3.1272127108104653</v>
      </c>
    </row>
    <row r="32" spans="1:12" x14ac:dyDescent="0.2">
      <c r="A32" s="181" t="s">
        <v>97</v>
      </c>
      <c r="B32" s="182">
        <v>726760</v>
      </c>
      <c r="C32" s="182">
        <v>792761</v>
      </c>
      <c r="D32" s="183">
        <v>9.0815399856899113</v>
      </c>
      <c r="F32" s="184">
        <v>77817</v>
      </c>
      <c r="G32" s="182">
        <v>86742</v>
      </c>
      <c r="H32" s="183">
        <v>11.469216238097074</v>
      </c>
      <c r="J32" s="184">
        <v>648943</v>
      </c>
      <c r="K32" s="182">
        <v>706019</v>
      </c>
      <c r="L32" s="183">
        <v>8.7952254666434495</v>
      </c>
    </row>
    <row r="33" spans="1:12" x14ac:dyDescent="0.2">
      <c r="A33" s="181" t="s">
        <v>98</v>
      </c>
      <c r="B33" s="182">
        <v>518158</v>
      </c>
      <c r="C33" s="182">
        <v>539354</v>
      </c>
      <c r="D33" s="183">
        <v>4.0906441664511597</v>
      </c>
      <c r="F33" s="184">
        <v>439191</v>
      </c>
      <c r="G33" s="182">
        <v>457912</v>
      </c>
      <c r="H33" s="183">
        <v>4.2626101172382862</v>
      </c>
      <c r="J33" s="184">
        <v>78967</v>
      </c>
      <c r="K33" s="182">
        <v>81442</v>
      </c>
      <c r="L33" s="183">
        <v>3.1342206238048806</v>
      </c>
    </row>
    <row r="34" spans="1:12" x14ac:dyDescent="0.2">
      <c r="A34" s="181" t="s">
        <v>89</v>
      </c>
      <c r="B34" s="182">
        <v>3005521</v>
      </c>
      <c r="C34" s="182">
        <v>3102667</v>
      </c>
      <c r="D34" s="183">
        <v>3.2322515796762024</v>
      </c>
      <c r="F34" s="184">
        <v>19525</v>
      </c>
      <c r="G34" s="182">
        <v>19932</v>
      </c>
      <c r="H34" s="183">
        <v>2.084507042253521</v>
      </c>
      <c r="J34" s="184">
        <v>2985996</v>
      </c>
      <c r="K34" s="182">
        <v>3082735</v>
      </c>
      <c r="L34" s="183">
        <v>3.2397565167535389</v>
      </c>
    </row>
    <row r="35" spans="1:12" x14ac:dyDescent="0.2">
      <c r="A35" s="185" t="s">
        <v>87</v>
      </c>
      <c r="B35" s="186">
        <v>13028192</v>
      </c>
      <c r="C35" s="186">
        <v>13273173</v>
      </c>
      <c r="D35" s="187">
        <v>1.8803913850824427</v>
      </c>
      <c r="F35" s="188">
        <v>2558284</v>
      </c>
      <c r="G35" s="186">
        <v>2595142</v>
      </c>
      <c r="H35" s="187">
        <v>1.4407313652432647</v>
      </c>
      <c r="J35" s="188">
        <v>10469908</v>
      </c>
      <c r="K35" s="186">
        <v>10678031</v>
      </c>
      <c r="L35" s="187">
        <v>1.9878207143749496</v>
      </c>
    </row>
    <row r="36" spans="1:12" x14ac:dyDescent="0.2">
      <c r="A36" s="185"/>
      <c r="B36" s="186"/>
      <c r="C36" s="189"/>
      <c r="D36" s="190"/>
      <c r="F36" s="188"/>
      <c r="G36" s="191"/>
      <c r="H36" s="190"/>
      <c r="J36" s="188"/>
      <c r="K36" s="189"/>
      <c r="L36" s="190"/>
    </row>
    <row r="37" spans="1:12" x14ac:dyDescent="0.2">
      <c r="A37" s="185" t="s">
        <v>100</v>
      </c>
      <c r="B37" s="234" t="s">
        <v>88</v>
      </c>
      <c r="C37" s="227"/>
      <c r="D37" s="190"/>
      <c r="F37" s="226" t="s">
        <v>88</v>
      </c>
      <c r="G37" s="227"/>
      <c r="H37" s="190"/>
      <c r="J37" s="226" t="s">
        <v>88</v>
      </c>
      <c r="K37" s="227"/>
      <c r="L37" s="190"/>
    </row>
    <row r="38" spans="1:12" x14ac:dyDescent="0.2">
      <c r="A38" s="181" t="s">
        <v>24</v>
      </c>
      <c r="B38" s="182">
        <v>343926</v>
      </c>
      <c r="C38" s="182">
        <v>339707</v>
      </c>
      <c r="D38" s="183">
        <v>-1.2267173752493268</v>
      </c>
      <c r="F38" s="184">
        <v>343926</v>
      </c>
      <c r="G38" s="182">
        <v>339707</v>
      </c>
      <c r="H38" s="183">
        <v>-1.2267173752493268</v>
      </c>
      <c r="J38" s="184"/>
      <c r="K38" s="182"/>
      <c r="L38" s="183"/>
    </row>
    <row r="39" spans="1:12" x14ac:dyDescent="0.2">
      <c r="A39" s="181" t="s">
        <v>94</v>
      </c>
      <c r="B39" s="182">
        <v>312641</v>
      </c>
      <c r="C39" s="182">
        <v>330238</v>
      </c>
      <c r="D39" s="183">
        <v>5.6285004206102203</v>
      </c>
      <c r="F39" s="184">
        <v>286847</v>
      </c>
      <c r="G39" s="182">
        <v>305310</v>
      </c>
      <c r="H39" s="183">
        <v>6.4365323674293267</v>
      </c>
      <c r="J39" s="184">
        <v>25794</v>
      </c>
      <c r="K39" s="182">
        <v>24928</v>
      </c>
      <c r="L39" s="183">
        <v>-3.3573699309917036</v>
      </c>
    </row>
    <row r="40" spans="1:12" x14ac:dyDescent="0.2">
      <c r="A40" s="181" t="s">
        <v>90</v>
      </c>
      <c r="B40" s="182">
        <v>0</v>
      </c>
      <c r="C40" s="182">
        <v>0</v>
      </c>
      <c r="D40" s="183">
        <v>0</v>
      </c>
      <c r="F40" s="184">
        <v>0</v>
      </c>
      <c r="G40" s="182">
        <v>0</v>
      </c>
      <c r="H40" s="183">
        <v>0</v>
      </c>
      <c r="J40" s="184"/>
      <c r="K40" s="182"/>
      <c r="L40" s="183"/>
    </row>
    <row r="41" spans="1:12" x14ac:dyDescent="0.2">
      <c r="A41" s="181" t="s">
        <v>152</v>
      </c>
      <c r="B41" s="182">
        <v>4432176</v>
      </c>
      <c r="C41" s="182">
        <v>4330882</v>
      </c>
      <c r="D41" s="183">
        <v>-2.2854236835360329</v>
      </c>
      <c r="F41" s="184">
        <v>4432176</v>
      </c>
      <c r="G41" s="182">
        <v>4330882</v>
      </c>
      <c r="H41" s="183">
        <v>-2.2854236835360329</v>
      </c>
      <c r="J41" s="184"/>
      <c r="K41" s="182"/>
      <c r="L41" s="183"/>
    </row>
    <row r="42" spans="1:12" x14ac:dyDescent="0.2">
      <c r="A42" s="181" t="s">
        <v>26</v>
      </c>
      <c r="B42" s="182">
        <v>299896</v>
      </c>
      <c r="C42" s="182">
        <v>295818</v>
      </c>
      <c r="D42" s="183">
        <v>-1.3598047323071998</v>
      </c>
      <c r="F42" s="184"/>
      <c r="G42" s="182"/>
      <c r="H42" s="183"/>
      <c r="J42" s="184">
        <v>299896</v>
      </c>
      <c r="K42" s="182">
        <v>295818</v>
      </c>
      <c r="L42" s="183">
        <v>-1.3598047323071998</v>
      </c>
    </row>
    <row r="43" spans="1:12" x14ac:dyDescent="0.2">
      <c r="A43" s="181" t="s">
        <v>86</v>
      </c>
      <c r="B43" s="182">
        <v>512</v>
      </c>
      <c r="C43" s="182">
        <v>529</v>
      </c>
      <c r="D43" s="183">
        <v>3.3203125</v>
      </c>
      <c r="F43" s="184"/>
      <c r="G43" s="182"/>
      <c r="H43" s="180"/>
      <c r="J43" s="184">
        <v>512</v>
      </c>
      <c r="K43" s="182">
        <v>529</v>
      </c>
      <c r="L43" s="183">
        <v>3.3203125</v>
      </c>
    </row>
    <row r="44" spans="1:12" x14ac:dyDescent="0.2">
      <c r="A44" s="181" t="s">
        <v>27</v>
      </c>
      <c r="B44" s="182"/>
      <c r="C44" s="182"/>
      <c r="D44" s="183"/>
      <c r="F44" s="184"/>
      <c r="G44" s="182"/>
      <c r="H44" s="180"/>
      <c r="J44" s="184"/>
      <c r="K44" s="182"/>
      <c r="L44" s="183"/>
    </row>
    <row r="45" spans="1:12" x14ac:dyDescent="0.2">
      <c r="A45" s="181" t="s">
        <v>28</v>
      </c>
      <c r="B45" s="182"/>
      <c r="C45" s="182"/>
      <c r="D45" s="183"/>
      <c r="F45" s="184"/>
      <c r="G45" s="194"/>
      <c r="H45" s="180"/>
      <c r="J45" s="184"/>
      <c r="K45" s="182"/>
      <c r="L45" s="183"/>
    </row>
    <row r="46" spans="1:12" ht="13.5" thickBot="1" x14ac:dyDescent="0.25">
      <c r="A46" s="173" t="s">
        <v>34</v>
      </c>
      <c r="B46" s="195">
        <v>5389151</v>
      </c>
      <c r="C46" s="195">
        <v>5297174</v>
      </c>
      <c r="D46" s="196">
        <v>-1.7067066779164288</v>
      </c>
      <c r="F46" s="197">
        <v>5062949</v>
      </c>
      <c r="G46" s="195">
        <v>4975899</v>
      </c>
      <c r="H46" s="198">
        <v>-1.7193536810266141</v>
      </c>
      <c r="J46" s="197">
        <v>326202</v>
      </c>
      <c r="K46" s="195">
        <v>321275</v>
      </c>
      <c r="L46" s="198">
        <v>-1.5104137926806089</v>
      </c>
    </row>
    <row r="48" spans="1:12" x14ac:dyDescent="0.2">
      <c r="A48" s="199" t="s">
        <v>153</v>
      </c>
      <c r="B48" s="199"/>
      <c r="C48" s="199"/>
      <c r="D48" s="199"/>
      <c r="E48" s="199"/>
      <c r="F48" s="199"/>
      <c r="G48" s="199"/>
      <c r="H48" s="199"/>
    </row>
    <row r="49" spans="1:12" x14ac:dyDescent="0.2">
      <c r="A49" s="199" t="s">
        <v>154</v>
      </c>
      <c r="B49" s="199"/>
      <c r="C49" s="199"/>
      <c r="D49" s="199"/>
      <c r="E49" s="199"/>
      <c r="F49" s="199"/>
      <c r="G49" s="199"/>
      <c r="H49" s="199"/>
    </row>
    <row r="50" spans="1:12" x14ac:dyDescent="0.2">
      <c r="A50" s="199" t="s">
        <v>155</v>
      </c>
      <c r="B50" s="199"/>
      <c r="C50" s="199"/>
      <c r="D50" s="199"/>
      <c r="E50" s="199"/>
      <c r="F50" s="199"/>
      <c r="G50" s="199"/>
      <c r="H50" s="199"/>
    </row>
    <row r="51" spans="1:12" x14ac:dyDescent="0.2">
      <c r="H51" s="200"/>
    </row>
    <row r="52" spans="1:12" x14ac:dyDescent="0.2">
      <c r="H52" s="200"/>
    </row>
    <row r="53" spans="1:12" x14ac:dyDescent="0.2">
      <c r="H53" s="200"/>
    </row>
    <row r="54" spans="1:12" ht="12.75" customHeight="1" x14ac:dyDescent="0.2">
      <c r="A54" s="201"/>
      <c r="F54" s="201"/>
      <c r="G54" s="201"/>
      <c r="H54" s="201"/>
      <c r="I54" s="201"/>
      <c r="J54" s="201"/>
      <c r="K54" s="201"/>
      <c r="L54" s="201"/>
    </row>
    <row r="55" spans="1:12" ht="12.75" customHeight="1" x14ac:dyDescent="0.2">
      <c r="A55" s="202" t="s">
        <v>158</v>
      </c>
      <c r="B55" s="203"/>
      <c r="C55" s="203"/>
      <c r="D55" s="203"/>
      <c r="E55" s="203"/>
      <c r="L55" s="224">
        <v>6</v>
      </c>
    </row>
    <row r="56" spans="1:12" ht="12.75" customHeight="1" x14ac:dyDescent="0.2">
      <c r="A56" s="204" t="s">
        <v>159</v>
      </c>
      <c r="L56" s="225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95"/>
      <c r="C4" s="95"/>
      <c r="D4" s="235" t="s">
        <v>104</v>
      </c>
      <c r="E4" s="235"/>
      <c r="F4" s="95"/>
      <c r="G4" s="95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15119473</v>
      </c>
      <c r="C7" s="18">
        <v>16428732</v>
      </c>
      <c r="D7" s="18">
        <v>17758108</v>
      </c>
      <c r="E7" s="78">
        <v>21.488476807717522</v>
      </c>
      <c r="F7" s="79">
        <v>21.59168128039957</v>
      </c>
      <c r="G7" s="77">
        <v>21.546862125940411</v>
      </c>
      <c r="I7" s="93">
        <v>8299766</v>
      </c>
      <c r="J7" s="18">
        <v>8841926</v>
      </c>
      <c r="K7" s="18">
        <v>9540023</v>
      </c>
      <c r="L7" s="78">
        <v>18.717065914817766</v>
      </c>
      <c r="M7" s="79">
        <v>18.782994522125989</v>
      </c>
      <c r="N7" s="77">
        <v>18.920254236039359</v>
      </c>
      <c r="P7" s="93">
        <v>6819707</v>
      </c>
      <c r="Q7" s="18">
        <v>7586806</v>
      </c>
      <c r="R7" s="18">
        <v>8218085</v>
      </c>
      <c r="S7" s="78">
        <v>26.21196536151351</v>
      </c>
      <c r="T7" s="79">
        <v>26.148644871367228</v>
      </c>
      <c r="U7" s="77">
        <v>25.686382391763789</v>
      </c>
    </row>
    <row r="8" spans="1:21" x14ac:dyDescent="0.2">
      <c r="A8" s="17" t="s">
        <v>187</v>
      </c>
      <c r="B8" s="18">
        <v>3217721</v>
      </c>
      <c r="C8" s="18">
        <v>3700050</v>
      </c>
      <c r="D8" s="18">
        <v>4228970</v>
      </c>
      <c r="E8" s="78">
        <v>4.57317018140815</v>
      </c>
      <c r="F8" s="79">
        <v>4.862840316680705</v>
      </c>
      <c r="G8" s="77">
        <v>5.1312354629636348</v>
      </c>
      <c r="I8" s="93">
        <v>2590678</v>
      </c>
      <c r="J8" s="18">
        <v>2941006</v>
      </c>
      <c r="K8" s="18">
        <v>3290576</v>
      </c>
      <c r="L8" s="78">
        <v>5.8423202401210181</v>
      </c>
      <c r="M8" s="79">
        <v>6.247609354289966</v>
      </c>
      <c r="N8" s="77">
        <v>6.5260361010669943</v>
      </c>
      <c r="P8" s="93">
        <v>627043</v>
      </c>
      <c r="Q8" s="18">
        <v>759044</v>
      </c>
      <c r="R8" s="18">
        <v>938394</v>
      </c>
      <c r="S8" s="78">
        <v>2.4100785262738582</v>
      </c>
      <c r="T8" s="79">
        <v>2.6161169796277997</v>
      </c>
      <c r="U8" s="77">
        <v>2.9330369688481914</v>
      </c>
    </row>
    <row r="9" spans="1:21" x14ac:dyDescent="0.2">
      <c r="A9" s="17" t="s">
        <v>82</v>
      </c>
      <c r="B9" s="18">
        <v>18409539</v>
      </c>
      <c r="C9" s="18">
        <v>19904168</v>
      </c>
      <c r="D9" s="18">
        <v>21703689</v>
      </c>
      <c r="E9" s="78">
        <v>26.164466965367854</v>
      </c>
      <c r="F9" s="79">
        <v>26.159319636325442</v>
      </c>
      <c r="G9" s="77">
        <v>26.334246559784948</v>
      </c>
      <c r="I9" s="93">
        <v>10582281</v>
      </c>
      <c r="J9" s="18">
        <v>11128352</v>
      </c>
      <c r="K9" s="18">
        <v>11938088</v>
      </c>
      <c r="L9" s="78">
        <v>23.864437986097879</v>
      </c>
      <c r="M9" s="79">
        <v>23.640072836652305</v>
      </c>
      <c r="N9" s="77">
        <v>23.676217557568851</v>
      </c>
      <c r="P9" s="93">
        <v>7827258</v>
      </c>
      <c r="Q9" s="18">
        <v>8775816</v>
      </c>
      <c r="R9" s="18">
        <v>9765601</v>
      </c>
      <c r="S9" s="78">
        <v>30.084549903922486</v>
      </c>
      <c r="T9" s="79">
        <v>30.246680360676478</v>
      </c>
      <c r="U9" s="77">
        <v>30.523286333907578</v>
      </c>
    </row>
    <row r="10" spans="1:21" x14ac:dyDescent="0.2">
      <c r="A10" s="17" t="s">
        <v>84</v>
      </c>
      <c r="B10" s="18">
        <v>9368635</v>
      </c>
      <c r="C10" s="18">
        <v>10985561</v>
      </c>
      <c r="D10" s="18">
        <v>11191880</v>
      </c>
      <c r="E10" s="78">
        <v>13.315126520446224</v>
      </c>
      <c r="F10" s="79">
        <v>14.437920820571398</v>
      </c>
      <c r="G10" s="77">
        <v>13.579706536871495</v>
      </c>
      <c r="I10" s="93">
        <v>6201247</v>
      </c>
      <c r="J10" s="18">
        <v>7216967</v>
      </c>
      <c r="K10" s="18">
        <v>7373528</v>
      </c>
      <c r="L10" s="78">
        <v>13.984629067020194</v>
      </c>
      <c r="M10" s="79">
        <v>15.331077372437184</v>
      </c>
      <c r="N10" s="77">
        <v>14.623552204911332</v>
      </c>
      <c r="P10" s="93">
        <v>3167388</v>
      </c>
      <c r="Q10" s="18">
        <v>3768594</v>
      </c>
      <c r="R10" s="18">
        <v>3818352</v>
      </c>
      <c r="S10" s="78">
        <v>12.174051545392427</v>
      </c>
      <c r="T10" s="79">
        <v>12.988815869334911</v>
      </c>
      <c r="U10" s="77">
        <v>11.934611235872596</v>
      </c>
    </row>
    <row r="11" spans="1:21" x14ac:dyDescent="0.2">
      <c r="A11" s="17" t="s">
        <v>186</v>
      </c>
      <c r="B11" s="18">
        <v>10388456</v>
      </c>
      <c r="C11" s="18">
        <v>11216452</v>
      </c>
      <c r="D11" s="18">
        <v>12172532</v>
      </c>
      <c r="E11" s="78">
        <v>14.764542112280891</v>
      </c>
      <c r="F11" s="79">
        <v>14.741372412727916</v>
      </c>
      <c r="G11" s="77">
        <v>14.76958405296317</v>
      </c>
      <c r="I11" s="93">
        <v>9060226</v>
      </c>
      <c r="J11" s="18">
        <v>9646827</v>
      </c>
      <c r="K11" s="18">
        <v>10376209</v>
      </c>
      <c r="L11" s="78">
        <v>20.432003413728253</v>
      </c>
      <c r="M11" s="79">
        <v>20.492854011320279</v>
      </c>
      <c r="N11" s="77">
        <v>20.578620437946505</v>
      </c>
      <c r="P11" s="93">
        <v>1328230</v>
      </c>
      <c r="Q11" s="18">
        <v>1569625</v>
      </c>
      <c r="R11" s="18">
        <v>1796323</v>
      </c>
      <c r="S11" s="78">
        <v>5.10513409918096</v>
      </c>
      <c r="T11" s="79">
        <v>5.4098611070613627</v>
      </c>
      <c r="U11" s="77">
        <v>5.6145731611586278</v>
      </c>
    </row>
    <row r="12" spans="1:21" x14ac:dyDescent="0.2">
      <c r="A12" s="17" t="s">
        <v>162</v>
      </c>
      <c r="B12" s="18">
        <v>1009442</v>
      </c>
      <c r="C12" s="18">
        <v>1067829</v>
      </c>
      <c r="D12" s="18">
        <v>1166321</v>
      </c>
      <c r="E12" s="78">
        <v>1.4346644890159854</v>
      </c>
      <c r="F12" s="79">
        <v>1.4034085789437549</v>
      </c>
      <c r="G12" s="77">
        <v>1.415159643222631</v>
      </c>
      <c r="I12" s="93">
        <v>988074</v>
      </c>
      <c r="J12" s="18">
        <v>1045393</v>
      </c>
      <c r="K12" s="18">
        <v>1145647</v>
      </c>
      <c r="L12" s="78">
        <v>2.2282370595409136</v>
      </c>
      <c r="M12" s="79">
        <v>2.2207391231807248</v>
      </c>
      <c r="N12" s="77">
        <v>2.2721048476251875</v>
      </c>
      <c r="P12" s="93">
        <v>21368</v>
      </c>
      <c r="Q12" s="18">
        <v>22436</v>
      </c>
      <c r="R12" s="18">
        <v>20674</v>
      </c>
      <c r="S12" s="78">
        <v>8.2129228696309189E-2</v>
      </c>
      <c r="T12" s="79">
        <v>7.7327797275163646E-2</v>
      </c>
      <c r="U12" s="77">
        <v>6.4618493185130674E-2</v>
      </c>
    </row>
    <row r="13" spans="1:21" x14ac:dyDescent="0.2">
      <c r="A13" s="17" t="s">
        <v>163</v>
      </c>
      <c r="B13" s="18">
        <v>1387138</v>
      </c>
      <c r="C13" s="18">
        <v>0</v>
      </c>
      <c r="D13" s="18">
        <v>0</v>
      </c>
      <c r="E13" s="78">
        <v>1.9714630756047955</v>
      </c>
      <c r="F13" s="79" t="s">
        <v>161</v>
      </c>
      <c r="G13" s="77" t="s">
        <v>161</v>
      </c>
      <c r="I13" s="93">
        <v>645341</v>
      </c>
      <c r="J13" s="18">
        <v>0</v>
      </c>
      <c r="K13" s="18">
        <v>0</v>
      </c>
      <c r="L13" s="78">
        <v>1.4553289857249483</v>
      </c>
      <c r="M13" s="79" t="s">
        <v>161</v>
      </c>
      <c r="N13" s="77" t="s">
        <v>161</v>
      </c>
      <c r="P13" s="93">
        <v>741797</v>
      </c>
      <c r="Q13" s="18">
        <v>0</v>
      </c>
      <c r="R13" s="18">
        <v>0</v>
      </c>
      <c r="S13" s="78">
        <v>2.8511426178976071</v>
      </c>
      <c r="T13" s="79" t="s">
        <v>161</v>
      </c>
      <c r="U13" s="77" t="s">
        <v>161</v>
      </c>
    </row>
    <row r="14" spans="1:21" x14ac:dyDescent="0.2">
      <c r="A14" s="17" t="s">
        <v>164</v>
      </c>
      <c r="B14" s="18">
        <v>1279018</v>
      </c>
      <c r="C14" s="18">
        <v>1320108</v>
      </c>
      <c r="D14" s="18">
        <v>1398365</v>
      </c>
      <c r="E14" s="78">
        <v>1.817798056165929</v>
      </c>
      <c r="F14" s="79">
        <v>1.7349696368353758</v>
      </c>
      <c r="G14" s="77">
        <v>1.6967110379518282</v>
      </c>
      <c r="I14" s="93">
        <v>241338</v>
      </c>
      <c r="J14" s="18">
        <v>122359</v>
      </c>
      <c r="K14" s="18">
        <v>633</v>
      </c>
      <c r="L14" s="78">
        <v>0.54424898891731277</v>
      </c>
      <c r="M14" s="79">
        <v>0.25992848466870383</v>
      </c>
      <c r="N14" s="77">
        <v>1.2553974902799411E-3</v>
      </c>
      <c r="P14" s="93">
        <v>1037680</v>
      </c>
      <c r="Q14" s="18">
        <v>1197749</v>
      </c>
      <c r="R14" s="18">
        <v>1397732</v>
      </c>
      <c r="S14" s="78">
        <v>3.9883872160981899</v>
      </c>
      <c r="T14" s="79">
        <v>4.1281552798417707</v>
      </c>
      <c r="U14" s="77">
        <v>4.3687402397523005</v>
      </c>
    </row>
    <row r="15" spans="1:21" x14ac:dyDescent="0.2">
      <c r="A15" s="17" t="s">
        <v>165</v>
      </c>
      <c r="B15" s="18">
        <v>1636689</v>
      </c>
      <c r="C15" s="18">
        <v>1849741</v>
      </c>
      <c r="D15" s="18">
        <v>2113579</v>
      </c>
      <c r="E15" s="78">
        <v>2.3261362097704317</v>
      </c>
      <c r="F15" s="79">
        <v>2.4310469075329477</v>
      </c>
      <c r="G15" s="77">
        <v>2.5645184332296553</v>
      </c>
      <c r="I15" s="93">
        <v>782490</v>
      </c>
      <c r="J15" s="18">
        <v>863191</v>
      </c>
      <c r="K15" s="18">
        <v>944222</v>
      </c>
      <c r="L15" s="78">
        <v>1.7646180516035936</v>
      </c>
      <c r="M15" s="79">
        <v>1.8336855369009482</v>
      </c>
      <c r="N15" s="77">
        <v>1.87262863991644</v>
      </c>
      <c r="P15" s="93">
        <v>854199</v>
      </c>
      <c r="Q15" s="18">
        <v>986550</v>
      </c>
      <c r="R15" s="18">
        <v>1169357</v>
      </c>
      <c r="S15" s="78">
        <v>3.2831666521508147</v>
      </c>
      <c r="T15" s="79">
        <v>3.4002379391073583</v>
      </c>
      <c r="U15" s="77">
        <v>3.6549331206096953</v>
      </c>
    </row>
    <row r="16" spans="1:21" x14ac:dyDescent="0.2">
      <c r="A16" s="17" t="s">
        <v>166</v>
      </c>
      <c r="B16" s="18">
        <v>974643</v>
      </c>
      <c r="C16" s="18">
        <v>1081799</v>
      </c>
      <c r="D16" s="18">
        <v>1125657</v>
      </c>
      <c r="E16" s="78">
        <v>1.3852065810299226</v>
      </c>
      <c r="F16" s="79">
        <v>1.4217688387305225</v>
      </c>
      <c r="G16" s="77">
        <v>1.3658198373441419</v>
      </c>
      <c r="I16" s="93">
        <v>0</v>
      </c>
      <c r="J16" s="18">
        <v>0</v>
      </c>
      <c r="K16" s="18">
        <v>0</v>
      </c>
      <c r="L16" s="78" t="s">
        <v>161</v>
      </c>
      <c r="M16" s="79" t="s">
        <v>161</v>
      </c>
      <c r="N16" s="77" t="s">
        <v>161</v>
      </c>
      <c r="P16" s="93">
        <v>974643</v>
      </c>
      <c r="Q16" s="18">
        <v>1081799</v>
      </c>
      <c r="R16" s="18">
        <v>1125657</v>
      </c>
      <c r="S16" s="78">
        <v>3.7461006104575474</v>
      </c>
      <c r="T16" s="79">
        <v>3.7285226316845583</v>
      </c>
      <c r="U16" s="77">
        <v>3.5183447413802185</v>
      </c>
    </row>
    <row r="17" spans="1:21" x14ac:dyDescent="0.2">
      <c r="A17" s="17" t="s">
        <v>167</v>
      </c>
      <c r="B17" s="18">
        <v>210128</v>
      </c>
      <c r="C17" s="18">
        <v>225060</v>
      </c>
      <c r="D17" s="18">
        <v>240917</v>
      </c>
      <c r="E17" s="78">
        <v>0.29864338887023822</v>
      </c>
      <c r="F17" s="79">
        <v>0.29578812223406697</v>
      </c>
      <c r="G17" s="77">
        <v>0.29231748015020442</v>
      </c>
      <c r="I17" s="93">
        <v>210128</v>
      </c>
      <c r="J17" s="18">
        <v>225060</v>
      </c>
      <c r="K17" s="18">
        <v>240917</v>
      </c>
      <c r="L17" s="78">
        <v>0.47386632665894768</v>
      </c>
      <c r="M17" s="79">
        <v>0.47809727735220525</v>
      </c>
      <c r="N17" s="77">
        <v>0.47779873169948273</v>
      </c>
      <c r="P17" s="93">
        <v>0</v>
      </c>
      <c r="Q17" s="18">
        <v>0</v>
      </c>
      <c r="R17" s="18">
        <v>0</v>
      </c>
      <c r="S17" s="78" t="s">
        <v>161</v>
      </c>
      <c r="T17" s="79" t="s">
        <v>161</v>
      </c>
      <c r="U17" s="77" t="s">
        <v>161</v>
      </c>
    </row>
    <row r="18" spans="1:21" x14ac:dyDescent="0.2">
      <c r="A18" s="17" t="s">
        <v>168</v>
      </c>
      <c r="B18" s="18">
        <v>68734</v>
      </c>
      <c r="C18" s="18">
        <v>63635</v>
      </c>
      <c r="D18" s="18">
        <v>59809</v>
      </c>
      <c r="E18" s="78">
        <v>9.7687860211903954E-2</v>
      </c>
      <c r="F18" s="79">
        <v>8.3633151863346883E-2</v>
      </c>
      <c r="G18" s="77">
        <v>7.2569458237914206E-2</v>
      </c>
      <c r="I18" s="93">
        <v>0</v>
      </c>
      <c r="J18" s="18">
        <v>0</v>
      </c>
      <c r="K18" s="18">
        <v>0</v>
      </c>
      <c r="L18" s="78" t="s">
        <v>161</v>
      </c>
      <c r="M18" s="79" t="s">
        <v>161</v>
      </c>
      <c r="N18" s="77" t="s">
        <v>161</v>
      </c>
      <c r="P18" s="93">
        <v>68734</v>
      </c>
      <c r="Q18" s="18">
        <v>63635</v>
      </c>
      <c r="R18" s="18">
        <v>59809</v>
      </c>
      <c r="S18" s="78">
        <v>0.2641833772562765</v>
      </c>
      <c r="T18" s="79">
        <v>0.21932404972388297</v>
      </c>
      <c r="U18" s="77">
        <v>0.18693854401226082</v>
      </c>
    </row>
    <row r="19" spans="1:21" x14ac:dyDescent="0.2">
      <c r="A19" s="17" t="s">
        <v>169</v>
      </c>
      <c r="B19" s="18">
        <v>0</v>
      </c>
      <c r="C19" s="18">
        <v>438710</v>
      </c>
      <c r="D19" s="18">
        <v>574838</v>
      </c>
      <c r="E19" s="78" t="s">
        <v>161</v>
      </c>
      <c r="F19" s="79">
        <v>0.576580499001633</v>
      </c>
      <c r="G19" s="77">
        <v>0.69748168728061199</v>
      </c>
      <c r="I19" s="93">
        <v>0</v>
      </c>
      <c r="J19" s="18">
        <v>3846</v>
      </c>
      <c r="K19" s="18">
        <v>4927</v>
      </c>
      <c r="L19" s="78" t="s">
        <v>161</v>
      </c>
      <c r="M19" s="79">
        <v>8.1700974348910584E-3</v>
      </c>
      <c r="N19" s="77">
        <v>9.7714746202358128E-3</v>
      </c>
      <c r="P19" s="93">
        <v>0</v>
      </c>
      <c r="Q19" s="18">
        <v>434864</v>
      </c>
      <c r="R19" s="18">
        <v>569911</v>
      </c>
      <c r="S19" s="78" t="s">
        <v>161</v>
      </c>
      <c r="T19" s="79">
        <v>1.4987999302133519</v>
      </c>
      <c r="U19" s="77">
        <v>1.7813093774611108</v>
      </c>
    </row>
    <row r="20" spans="1:21" x14ac:dyDescent="0.2">
      <c r="A20" s="17" t="s">
        <v>170</v>
      </c>
      <c r="B20" s="18">
        <v>2928901</v>
      </c>
      <c r="C20" s="18">
        <v>3026066</v>
      </c>
      <c r="D20" s="18">
        <v>3305126</v>
      </c>
      <c r="E20" s="78">
        <v>4.1626861736914149</v>
      </c>
      <c r="F20" s="79">
        <v>3.9770478090125034</v>
      </c>
      <c r="G20" s="77">
        <v>4.0102861313187717</v>
      </c>
      <c r="I20" s="93">
        <v>1999880</v>
      </c>
      <c r="J20" s="18">
        <v>2001828</v>
      </c>
      <c r="K20" s="18">
        <v>2184488</v>
      </c>
      <c r="L20" s="78">
        <v>4.5099929060320196</v>
      </c>
      <c r="M20" s="79">
        <v>4.2525038502062129</v>
      </c>
      <c r="N20" s="77">
        <v>4.3323866552079746</v>
      </c>
      <c r="P20" s="93">
        <v>929021</v>
      </c>
      <c r="Q20" s="18">
        <v>1024238</v>
      </c>
      <c r="R20" s="18">
        <v>1120638</v>
      </c>
      <c r="S20" s="78">
        <v>3.5707496336893421</v>
      </c>
      <c r="T20" s="79">
        <v>3.5301331977856596</v>
      </c>
      <c r="U20" s="77">
        <v>3.5026573941181418</v>
      </c>
    </row>
    <row r="21" spans="1:21" x14ac:dyDescent="0.2">
      <c r="A21" s="17" t="s">
        <v>171</v>
      </c>
      <c r="B21" s="18">
        <v>0</v>
      </c>
      <c r="C21" s="18">
        <v>4325</v>
      </c>
      <c r="D21" s="18">
        <v>4976</v>
      </c>
      <c r="E21" s="78" t="s">
        <v>161</v>
      </c>
      <c r="F21" s="79">
        <v>5.6841892324817362E-3</v>
      </c>
      <c r="G21" s="77">
        <v>6.0376469125359242E-3</v>
      </c>
      <c r="I21" s="93">
        <v>0</v>
      </c>
      <c r="J21" s="18">
        <v>0</v>
      </c>
      <c r="K21" s="18">
        <v>0</v>
      </c>
      <c r="L21" s="78" t="s">
        <v>161</v>
      </c>
      <c r="M21" s="79" t="s">
        <v>161</v>
      </c>
      <c r="N21" s="77" t="s">
        <v>161</v>
      </c>
      <c r="P21" s="93">
        <v>0</v>
      </c>
      <c r="Q21" s="18">
        <v>4325</v>
      </c>
      <c r="R21" s="18">
        <v>4976</v>
      </c>
      <c r="S21" s="78" t="s">
        <v>161</v>
      </c>
      <c r="T21" s="79">
        <v>1.4906521804915437E-2</v>
      </c>
      <c r="U21" s="77">
        <v>1.5552946797388518E-2</v>
      </c>
    </row>
    <row r="22" spans="1:21" x14ac:dyDescent="0.2">
      <c r="A22" s="17" t="s">
        <v>172</v>
      </c>
      <c r="B22" s="18">
        <v>0</v>
      </c>
      <c r="C22" s="18">
        <v>1814</v>
      </c>
      <c r="D22" s="18">
        <v>6914</v>
      </c>
      <c r="E22" s="78" t="s">
        <v>161</v>
      </c>
      <c r="F22" s="79">
        <v>2.3840738191264438E-3</v>
      </c>
      <c r="G22" s="77">
        <v>8.3891259552398272E-3</v>
      </c>
      <c r="I22" s="93">
        <v>0</v>
      </c>
      <c r="J22" s="18">
        <v>1814</v>
      </c>
      <c r="K22" s="18">
        <v>6914</v>
      </c>
      <c r="L22" s="78" t="s">
        <v>161</v>
      </c>
      <c r="M22" s="79">
        <v>3.8534988941477844E-3</v>
      </c>
      <c r="N22" s="77">
        <v>1.3712193124479483E-2</v>
      </c>
      <c r="P22" s="93">
        <v>0</v>
      </c>
      <c r="Q22" s="18">
        <v>0</v>
      </c>
      <c r="R22" s="18">
        <v>0</v>
      </c>
      <c r="S22" s="78" t="s">
        <v>161</v>
      </c>
      <c r="T22" s="79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45899</v>
      </c>
      <c r="D23" s="18">
        <v>106139</v>
      </c>
      <c r="E23" s="78" t="s">
        <v>161</v>
      </c>
      <c r="F23" s="79">
        <v>6.0323376088249531E-2</v>
      </c>
      <c r="G23" s="77">
        <v>0.12878412492959213</v>
      </c>
      <c r="I23" s="93">
        <v>0</v>
      </c>
      <c r="J23" s="18">
        <v>12838</v>
      </c>
      <c r="K23" s="18">
        <v>37037</v>
      </c>
      <c r="L23" s="78" t="s">
        <v>161</v>
      </c>
      <c r="M23" s="79">
        <v>2.7271895701802235E-2</v>
      </c>
      <c r="N23" s="77">
        <v>7.3453644308843893E-2</v>
      </c>
      <c r="P23" s="93">
        <v>0</v>
      </c>
      <c r="Q23" s="18">
        <v>33061</v>
      </c>
      <c r="R23" s="18">
        <v>69102</v>
      </c>
      <c r="S23" s="78" t="s">
        <v>161</v>
      </c>
      <c r="T23" s="79">
        <v>0.11394786529301948</v>
      </c>
      <c r="U23" s="77">
        <v>0.21598467234588853</v>
      </c>
    </row>
    <row r="24" spans="1:21" x14ac:dyDescent="0.2">
      <c r="A24" s="17" t="s">
        <v>174</v>
      </c>
      <c r="B24" s="18">
        <v>95383</v>
      </c>
      <c r="C24" s="18">
        <v>100789</v>
      </c>
      <c r="D24" s="18">
        <v>96959</v>
      </c>
      <c r="E24" s="78">
        <v>0.135562620691245</v>
      </c>
      <c r="F24" s="79">
        <v>0.13246329446302929</v>
      </c>
      <c r="G24" s="77">
        <v>0.11764553999046838</v>
      </c>
      <c r="H24"/>
      <c r="I24" s="93">
        <v>0</v>
      </c>
      <c r="J24" s="18">
        <v>0</v>
      </c>
      <c r="K24" s="18">
        <v>0</v>
      </c>
      <c r="L24" s="78" t="s">
        <v>161</v>
      </c>
      <c r="M24" s="79" t="s">
        <v>161</v>
      </c>
      <c r="N24" s="77" t="s">
        <v>161</v>
      </c>
      <c r="O24"/>
      <c r="P24" s="93">
        <v>95383</v>
      </c>
      <c r="Q24" s="18">
        <v>100789</v>
      </c>
      <c r="R24" s="18">
        <v>96959</v>
      </c>
      <c r="S24" s="78">
        <v>0.3666104558564236</v>
      </c>
      <c r="T24" s="79">
        <v>0.34737882686603977</v>
      </c>
      <c r="U24" s="77">
        <v>0.30305429431832664</v>
      </c>
    </row>
    <row r="25" spans="1:21" x14ac:dyDescent="0.2">
      <c r="A25" s="17" t="s">
        <v>175</v>
      </c>
      <c r="B25" s="18">
        <v>2288490</v>
      </c>
      <c r="C25" s="18">
        <v>2524176</v>
      </c>
      <c r="D25" s="18">
        <v>2699589</v>
      </c>
      <c r="E25" s="78">
        <v>3.2525051825347</v>
      </c>
      <c r="F25" s="79">
        <v>3.3174321479974149</v>
      </c>
      <c r="G25" s="77">
        <v>3.2755557055799724</v>
      </c>
      <c r="H25"/>
      <c r="I25" s="93">
        <v>1885270</v>
      </c>
      <c r="J25" s="18">
        <v>2051240</v>
      </c>
      <c r="K25" s="18">
        <v>2181948</v>
      </c>
      <c r="L25" s="78">
        <v>4.2515322549127879</v>
      </c>
      <c r="M25" s="79">
        <v>4.3574702710207838</v>
      </c>
      <c r="N25" s="77">
        <v>4.3273491992438187</v>
      </c>
      <c r="O25"/>
      <c r="P25" s="93">
        <v>403220</v>
      </c>
      <c r="Q25" s="18">
        <v>472936</v>
      </c>
      <c r="R25" s="18">
        <v>517641</v>
      </c>
      <c r="S25" s="78">
        <v>1.5498009919003084</v>
      </c>
      <c r="T25" s="79">
        <v>1.6300186812322512</v>
      </c>
      <c r="U25" s="77">
        <v>1.6179346730600863</v>
      </c>
    </row>
    <row r="26" spans="1:21" x14ac:dyDescent="0.2">
      <c r="A26" s="17" t="s">
        <v>176</v>
      </c>
      <c r="B26" s="18">
        <v>410469</v>
      </c>
      <c r="C26" s="18">
        <v>492483</v>
      </c>
      <c r="D26" s="18">
        <v>608226</v>
      </c>
      <c r="E26" s="78">
        <v>0.58337705201676027</v>
      </c>
      <c r="F26" s="79">
        <v>0.64725238515151517</v>
      </c>
      <c r="G26" s="77">
        <v>0.73799313324438809</v>
      </c>
      <c r="H26"/>
      <c r="I26" s="93">
        <v>104144</v>
      </c>
      <c r="J26" s="18">
        <v>143501</v>
      </c>
      <c r="K26" s="18">
        <v>189686</v>
      </c>
      <c r="L26" s="78">
        <v>0.23485844210942589</v>
      </c>
      <c r="M26" s="79">
        <v>0.30484065314724429</v>
      </c>
      <c r="N26" s="77">
        <v>0.37619483150275024</v>
      </c>
      <c r="O26"/>
      <c r="P26" s="93">
        <v>306325</v>
      </c>
      <c r="Q26" s="18">
        <v>348982</v>
      </c>
      <c r="R26" s="18">
        <v>418540</v>
      </c>
      <c r="S26" s="78">
        <v>1.1773790705913942</v>
      </c>
      <c r="T26" s="79">
        <v>1.2027994896006935</v>
      </c>
      <c r="U26" s="77">
        <v>1.308185360244974</v>
      </c>
    </row>
    <row r="27" spans="1:21" x14ac:dyDescent="0.2">
      <c r="A27" s="17" t="s">
        <v>177</v>
      </c>
      <c r="B27" s="18">
        <v>670001</v>
      </c>
      <c r="C27" s="18">
        <v>664873</v>
      </c>
      <c r="D27" s="18">
        <v>692627</v>
      </c>
      <c r="E27" s="78">
        <v>0.95223563345412543</v>
      </c>
      <c r="F27" s="79">
        <v>0.87381825377290856</v>
      </c>
      <c r="G27" s="77">
        <v>0.84040138024297018</v>
      </c>
      <c r="I27" s="93">
        <v>276983</v>
      </c>
      <c r="J27" s="18">
        <v>292647</v>
      </c>
      <c r="K27" s="18">
        <v>294955</v>
      </c>
      <c r="L27" s="78">
        <v>0.62463316053536555</v>
      </c>
      <c r="M27" s="79">
        <v>0.62167303796894524</v>
      </c>
      <c r="N27" s="77">
        <v>0.58496961571172201</v>
      </c>
      <c r="P27" s="93">
        <v>393018</v>
      </c>
      <c r="Q27" s="18">
        <v>372226</v>
      </c>
      <c r="R27" s="18">
        <v>397672</v>
      </c>
      <c r="S27" s="78">
        <v>1.5105889743432257</v>
      </c>
      <c r="T27" s="79">
        <v>1.2829121353425326</v>
      </c>
      <c r="U27" s="77">
        <v>1.242960502172646</v>
      </c>
    </row>
    <row r="28" spans="1:21" x14ac:dyDescent="0.2">
      <c r="A28" s="17" t="s">
        <v>178</v>
      </c>
      <c r="B28" s="18">
        <v>141598</v>
      </c>
      <c r="C28" s="18">
        <v>160157</v>
      </c>
      <c r="D28" s="18">
        <v>173420</v>
      </c>
      <c r="E28" s="78">
        <v>0.20124546265727553</v>
      </c>
      <c r="F28" s="79">
        <v>0.21048848437146297</v>
      </c>
      <c r="G28" s="77">
        <v>0.21041976036414389</v>
      </c>
      <c r="I28" s="93">
        <v>77957</v>
      </c>
      <c r="J28" s="18">
        <v>88619</v>
      </c>
      <c r="K28" s="18">
        <v>94817</v>
      </c>
      <c r="L28" s="78">
        <v>0.17580330668617025</v>
      </c>
      <c r="M28" s="79">
        <v>0.18825425496167722</v>
      </c>
      <c r="N28" s="77">
        <v>0.1880458512415058</v>
      </c>
      <c r="P28" s="93">
        <v>63641</v>
      </c>
      <c r="Q28" s="18">
        <v>71538</v>
      </c>
      <c r="R28" s="18">
        <v>78603</v>
      </c>
      <c r="S28" s="78">
        <v>0.24460811697219267</v>
      </c>
      <c r="T28" s="79">
        <v>0.24656248713989376</v>
      </c>
      <c r="U28" s="77">
        <v>0.24568092385754214</v>
      </c>
    </row>
    <row r="29" spans="1:21" x14ac:dyDescent="0.2">
      <c r="A29" s="17" t="s">
        <v>179</v>
      </c>
      <c r="B29" s="18">
        <v>176156</v>
      </c>
      <c r="C29" s="18">
        <v>188733</v>
      </c>
      <c r="D29" s="18">
        <v>209204</v>
      </c>
      <c r="E29" s="78">
        <v>0.25036085057596169</v>
      </c>
      <c r="F29" s="79">
        <v>0.24804487547143941</v>
      </c>
      <c r="G29" s="77">
        <v>0.25383840126410079</v>
      </c>
      <c r="I29" s="93">
        <v>0</v>
      </c>
      <c r="J29" s="18">
        <v>0</v>
      </c>
      <c r="K29" s="18">
        <v>1115</v>
      </c>
      <c r="L29" s="78" t="s">
        <v>161</v>
      </c>
      <c r="M29" s="79" t="s">
        <v>161</v>
      </c>
      <c r="N29" s="77">
        <v>2.2113241732419184E-3</v>
      </c>
      <c r="P29" s="93">
        <v>176156</v>
      </c>
      <c r="Q29" s="18">
        <v>188733</v>
      </c>
      <c r="R29" s="18">
        <v>208089</v>
      </c>
      <c r="S29" s="78">
        <v>0.67706647370961448</v>
      </c>
      <c r="T29" s="79">
        <v>0.65048614562013995</v>
      </c>
      <c r="U29" s="77">
        <v>0.65040135573186886</v>
      </c>
    </row>
    <row r="30" spans="1:21" x14ac:dyDescent="0.2">
      <c r="A30" s="17" t="s">
        <v>180</v>
      </c>
      <c r="B30" s="18">
        <v>24663</v>
      </c>
      <c r="C30" s="18">
        <v>25705</v>
      </c>
      <c r="D30" s="18">
        <v>29735</v>
      </c>
      <c r="E30" s="78">
        <v>3.5052167724942344E-2</v>
      </c>
      <c r="F30" s="79">
        <v>3.3783140860333648E-2</v>
      </c>
      <c r="G30" s="77">
        <v>3.6079065704231451E-2</v>
      </c>
      <c r="I30" s="93">
        <v>0</v>
      </c>
      <c r="J30" s="18">
        <v>0</v>
      </c>
      <c r="K30" s="18">
        <v>0</v>
      </c>
      <c r="L30" s="78" t="s">
        <v>161</v>
      </c>
      <c r="M30" s="79" t="s">
        <v>161</v>
      </c>
      <c r="N30" s="77" t="s">
        <v>161</v>
      </c>
      <c r="P30" s="93">
        <v>24663</v>
      </c>
      <c r="Q30" s="18">
        <v>25705</v>
      </c>
      <c r="R30" s="18">
        <v>29735</v>
      </c>
      <c r="S30" s="78">
        <v>9.4793764851042378E-2</v>
      </c>
      <c r="T30" s="79">
        <v>8.8594715143433825E-2</v>
      </c>
      <c r="U30" s="77">
        <v>9.2939484127883359E-2</v>
      </c>
    </row>
    <row r="31" spans="1:21" x14ac:dyDescent="0.2">
      <c r="A31" s="17" t="s">
        <v>181</v>
      </c>
      <c r="B31" s="18">
        <v>58963</v>
      </c>
      <c r="C31" s="18">
        <v>61381</v>
      </c>
      <c r="D31" s="18">
        <v>66232</v>
      </c>
      <c r="E31" s="71">
        <v>8.3800874409673418E-2</v>
      </c>
      <c r="F31" s="72">
        <v>8.0670802145424617E-2</v>
      </c>
      <c r="G31" s="77">
        <v>8.0362827634863201E-2</v>
      </c>
      <c r="H31"/>
      <c r="I31" s="93">
        <v>0</v>
      </c>
      <c r="J31" s="18">
        <v>0</v>
      </c>
      <c r="K31" s="18">
        <v>0</v>
      </c>
      <c r="L31" s="71" t="s">
        <v>161</v>
      </c>
      <c r="M31" s="72" t="s">
        <v>161</v>
      </c>
      <c r="N31" s="77" t="s">
        <v>161</v>
      </c>
      <c r="O31"/>
      <c r="P31" s="93">
        <v>58963</v>
      </c>
      <c r="Q31" s="18">
        <v>61381</v>
      </c>
      <c r="R31" s="18">
        <v>66232</v>
      </c>
      <c r="S31" s="71">
        <v>0.22662793483809804</v>
      </c>
      <c r="T31" s="72">
        <v>0.21155542541214206</v>
      </c>
      <c r="U31" s="77">
        <v>0.20701422272601211</v>
      </c>
    </row>
    <row r="32" spans="1:21" x14ac:dyDescent="0.2">
      <c r="A32" s="17" t="s">
        <v>182</v>
      </c>
      <c r="B32" s="18">
        <v>137281</v>
      </c>
      <c r="C32" s="18">
        <v>0</v>
      </c>
      <c r="D32" s="18">
        <v>0</v>
      </c>
      <c r="E32" s="71">
        <v>0.19510994759144507</v>
      </c>
      <c r="F32" s="72" t="s">
        <v>161</v>
      </c>
      <c r="G32" s="77" t="s">
        <v>161</v>
      </c>
      <c r="H32"/>
      <c r="I32" s="93">
        <v>74920</v>
      </c>
      <c r="J32" s="18">
        <v>0</v>
      </c>
      <c r="K32" s="18">
        <v>0</v>
      </c>
      <c r="L32" s="71">
        <v>0.16895447152825116</v>
      </c>
      <c r="M32" s="72" t="s">
        <v>161</v>
      </c>
      <c r="N32" s="77" t="s">
        <v>161</v>
      </c>
      <c r="O32"/>
      <c r="P32" s="93">
        <v>62361</v>
      </c>
      <c r="Q32" s="18">
        <v>0</v>
      </c>
      <c r="R32" s="18">
        <v>0</v>
      </c>
      <c r="S32" s="71">
        <v>0.23968835785897311</v>
      </c>
      <c r="T32" s="72" t="s">
        <v>161</v>
      </c>
      <c r="U32" s="77" t="s">
        <v>161</v>
      </c>
    </row>
    <row r="33" spans="1:21" x14ac:dyDescent="0.2">
      <c r="A33" s="17" t="s">
        <v>183</v>
      </c>
      <c r="B33" s="18">
        <v>344589</v>
      </c>
      <c r="C33" s="18">
        <v>435211</v>
      </c>
      <c r="D33" s="18">
        <v>566970</v>
      </c>
      <c r="E33" s="71">
        <v>0.48974542529984827</v>
      </c>
      <c r="F33" s="72">
        <v>0.57198189134279975</v>
      </c>
      <c r="G33" s="77">
        <v>0.68793502210620838</v>
      </c>
      <c r="I33" s="93">
        <v>320968</v>
      </c>
      <c r="J33" s="18">
        <v>411232</v>
      </c>
      <c r="K33" s="18">
        <v>542844</v>
      </c>
      <c r="L33" s="71">
        <v>0.72382513103950497</v>
      </c>
      <c r="M33" s="72">
        <v>0.87358437554475288</v>
      </c>
      <c r="N33" s="77">
        <v>1.0765955690577005</v>
      </c>
      <c r="P33" s="93">
        <v>23621</v>
      </c>
      <c r="Q33" s="18">
        <v>23979</v>
      </c>
      <c r="R33" s="18">
        <v>24126</v>
      </c>
      <c r="S33" s="71">
        <v>9.0788773447937066E-2</v>
      </c>
      <c r="T33" s="72">
        <v>8.2645892800015552E-2</v>
      </c>
      <c r="U33" s="77">
        <v>7.5408037466598743E-2</v>
      </c>
    </row>
    <row r="34" spans="1:21" x14ac:dyDescent="0.2">
      <c r="A34" s="17" t="s">
        <v>184</v>
      </c>
      <c r="B34" s="18">
        <v>13115</v>
      </c>
      <c r="C34" s="18">
        <v>39335</v>
      </c>
      <c r="D34" s="18">
        <v>81729</v>
      </c>
      <c r="E34" s="71">
        <v>1.8639629392718602E-2</v>
      </c>
      <c r="F34" s="72">
        <v>5.1696551088940834E-2</v>
      </c>
      <c r="G34" s="77">
        <v>9.9166166502139982E-2</v>
      </c>
      <c r="I34" s="93">
        <v>0</v>
      </c>
      <c r="J34" s="18">
        <v>0</v>
      </c>
      <c r="K34" s="18">
        <v>0</v>
      </c>
      <c r="L34" s="71" t="s">
        <v>161</v>
      </c>
      <c r="M34" s="72" t="s">
        <v>161</v>
      </c>
      <c r="N34" s="77" t="s">
        <v>161</v>
      </c>
      <c r="P34" s="93">
        <v>13115</v>
      </c>
      <c r="Q34" s="18">
        <v>39335</v>
      </c>
      <c r="R34" s="18">
        <v>81729</v>
      </c>
      <c r="S34" s="71">
        <v>5.0408313101464576E-2</v>
      </c>
      <c r="T34" s="72">
        <v>0.13557180004539854</v>
      </c>
      <c r="U34" s="77">
        <v>0.25545152508114272</v>
      </c>
    </row>
    <row r="35" spans="1:21" x14ac:dyDescent="0.2">
      <c r="A35" s="17" t="s">
        <v>185</v>
      </c>
      <c r="B35" s="18">
        <v>1616</v>
      </c>
      <c r="C35" s="18">
        <v>35456</v>
      </c>
      <c r="D35" s="18">
        <v>33703</v>
      </c>
      <c r="E35" s="71">
        <v>2.2967320700444725E-3</v>
      </c>
      <c r="F35" s="72">
        <v>4.6598523335693053E-2</v>
      </c>
      <c r="G35" s="77">
        <v>4.0893652309726337E-2</v>
      </c>
      <c r="I35" s="93">
        <v>1616</v>
      </c>
      <c r="J35" s="18">
        <v>35456</v>
      </c>
      <c r="K35" s="18">
        <v>33703</v>
      </c>
      <c r="L35" s="71">
        <v>3.6442929256494108E-3</v>
      </c>
      <c r="M35" s="72">
        <v>7.5319546191236958E-2</v>
      </c>
      <c r="N35" s="77">
        <v>6.684148754329361E-2</v>
      </c>
      <c r="P35" s="93">
        <v>0</v>
      </c>
      <c r="Q35" s="18">
        <v>0</v>
      </c>
      <c r="R35" s="18">
        <v>0</v>
      </c>
      <c r="S35" s="71" t="s">
        <v>161</v>
      </c>
      <c r="T35" s="72" t="s">
        <v>161</v>
      </c>
      <c r="U35" s="77" t="s">
        <v>161</v>
      </c>
    </row>
    <row r="36" spans="1:21" x14ac:dyDescent="0.2">
      <c r="A36" s="17"/>
      <c r="B36" s="18"/>
      <c r="C36" s="18"/>
      <c r="D36" s="18"/>
      <c r="E36" s="71"/>
      <c r="F36" s="72"/>
      <c r="G36" s="28"/>
      <c r="H36"/>
      <c r="I36" s="93"/>
      <c r="J36" s="18"/>
      <c r="K36" s="18"/>
      <c r="L36" s="71"/>
      <c r="M36" s="72"/>
      <c r="N36" s="28"/>
      <c r="O36"/>
      <c r="P36" s="93"/>
      <c r="Q36" s="18"/>
      <c r="R36" s="18"/>
      <c r="S36" s="71"/>
      <c r="T36" s="72"/>
      <c r="U36" s="28"/>
    </row>
    <row r="37" spans="1:21" ht="13.5" thickBot="1" x14ac:dyDescent="0.25">
      <c r="A37" s="20" t="s">
        <v>4</v>
      </c>
      <c r="B37" s="21">
        <v>70360841</v>
      </c>
      <c r="C37" s="21">
        <v>76088248</v>
      </c>
      <c r="D37" s="22">
        <v>82416214</v>
      </c>
      <c r="E37" s="80">
        <v>100</v>
      </c>
      <c r="F37" s="80">
        <v>100</v>
      </c>
      <c r="G37" s="81">
        <v>100</v>
      </c>
      <c r="H37"/>
      <c r="I37" s="94">
        <v>44343307</v>
      </c>
      <c r="J37" s="21">
        <v>47074102</v>
      </c>
      <c r="K37" s="22">
        <v>50422277</v>
      </c>
      <c r="L37" s="80">
        <v>100</v>
      </c>
      <c r="M37" s="80">
        <v>100</v>
      </c>
      <c r="N37" s="81">
        <v>100</v>
      </c>
      <c r="O37"/>
      <c r="P37" s="94">
        <v>26017534</v>
      </c>
      <c r="Q37" s="21">
        <v>29014146</v>
      </c>
      <c r="R37" s="22">
        <v>31993937</v>
      </c>
      <c r="S37" s="80">
        <v>100</v>
      </c>
      <c r="T37" s="80">
        <v>100</v>
      </c>
      <c r="U37" s="81">
        <v>100</v>
      </c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2">
      <c r="A61" s="26" t="s">
        <v>158</v>
      </c>
      <c r="T61" s="25"/>
      <c r="U61" s="220">
        <v>7</v>
      </c>
    </row>
    <row r="62" spans="1:21" x14ac:dyDescent="0.2">
      <c r="A62" s="26" t="s">
        <v>159</v>
      </c>
      <c r="T62" s="25"/>
      <c r="U62" s="219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235" t="s">
        <v>104</v>
      </c>
      <c r="E4" s="235"/>
      <c r="F4" s="6"/>
      <c r="I4" s="235" t="s">
        <v>91</v>
      </c>
      <c r="J4" s="235"/>
      <c r="K4" s="235"/>
      <c r="L4" s="235"/>
      <c r="M4" s="235"/>
      <c r="N4" s="235"/>
      <c r="P4" s="235" t="s">
        <v>92</v>
      </c>
      <c r="Q4" s="235"/>
      <c r="R4" s="235"/>
      <c r="S4" s="235"/>
      <c r="T4" s="235"/>
      <c r="U4" s="235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2">
      <c r="A6" s="13" t="s">
        <v>3</v>
      </c>
      <c r="B6" s="14" t="s">
        <v>160</v>
      </c>
      <c r="C6" s="15" t="s">
        <v>156</v>
      </c>
      <c r="D6" s="66" t="s">
        <v>157</v>
      </c>
      <c r="E6" s="15" t="s">
        <v>160</v>
      </c>
      <c r="F6" s="15" t="s">
        <v>156</v>
      </c>
      <c r="G6" s="16" t="s">
        <v>157</v>
      </c>
      <c r="I6" s="92" t="s">
        <v>160</v>
      </c>
      <c r="J6" s="15" t="s">
        <v>156</v>
      </c>
      <c r="K6" s="66" t="s">
        <v>157</v>
      </c>
      <c r="L6" s="15" t="s">
        <v>160</v>
      </c>
      <c r="M6" s="15" t="s">
        <v>156</v>
      </c>
      <c r="N6" s="16" t="s">
        <v>157</v>
      </c>
      <c r="P6" s="92" t="s">
        <v>160</v>
      </c>
      <c r="Q6" s="15" t="s">
        <v>156</v>
      </c>
      <c r="R6" s="66" t="s">
        <v>157</v>
      </c>
      <c r="S6" s="15" t="s">
        <v>160</v>
      </c>
      <c r="T6" s="15" t="s">
        <v>156</v>
      </c>
      <c r="U6" s="16" t="s">
        <v>157</v>
      </c>
    </row>
    <row r="7" spans="1:21" x14ac:dyDescent="0.2">
      <c r="A7" s="17" t="s">
        <v>81</v>
      </c>
      <c r="B7" s="18">
        <v>5446686</v>
      </c>
      <c r="C7" s="18">
        <v>5795338</v>
      </c>
      <c r="D7" s="19">
        <v>6076957</v>
      </c>
      <c r="E7" s="76">
        <v>20.557843792294246</v>
      </c>
      <c r="F7" s="76">
        <v>20.251421675214516</v>
      </c>
      <c r="G7" s="77">
        <v>19.823142523009704</v>
      </c>
      <c r="I7" s="93">
        <v>3745805</v>
      </c>
      <c r="J7" s="18">
        <v>4015057</v>
      </c>
      <c r="K7" s="19">
        <v>4233889</v>
      </c>
      <c r="L7" s="76">
        <v>18.472923773967228</v>
      </c>
      <c r="M7" s="76">
        <v>18.555362384317739</v>
      </c>
      <c r="N7" s="77">
        <v>18.274263486654281</v>
      </c>
      <c r="P7" s="93">
        <v>1700881</v>
      </c>
      <c r="Q7" s="18">
        <v>1780281</v>
      </c>
      <c r="R7" s="19">
        <v>1843068</v>
      </c>
      <c r="S7" s="76">
        <v>27.35780105739428</v>
      </c>
      <c r="T7" s="76">
        <v>25.510257158689019</v>
      </c>
      <c r="U7" s="77">
        <v>24.615982141449994</v>
      </c>
    </row>
    <row r="8" spans="1:21" x14ac:dyDescent="0.2">
      <c r="A8" s="17" t="s">
        <v>187</v>
      </c>
      <c r="B8" s="18">
        <v>1307179</v>
      </c>
      <c r="C8" s="18">
        <v>1505579</v>
      </c>
      <c r="D8" s="19">
        <v>1717282</v>
      </c>
      <c r="E8" s="76">
        <v>4.9337857351364489</v>
      </c>
      <c r="F8" s="76">
        <v>5.261145285115</v>
      </c>
      <c r="G8" s="77">
        <v>5.6018046265917549</v>
      </c>
      <c r="I8" s="93">
        <v>1242259</v>
      </c>
      <c r="J8" s="18">
        <v>1414478</v>
      </c>
      <c r="K8" s="19">
        <v>1604410</v>
      </c>
      <c r="L8" s="76">
        <v>6.1263615736870323</v>
      </c>
      <c r="M8" s="76">
        <v>6.5369313249214116</v>
      </c>
      <c r="N8" s="77">
        <v>6.9249361711237576</v>
      </c>
      <c r="P8" s="93">
        <v>64920</v>
      </c>
      <c r="Q8" s="18">
        <v>91101</v>
      </c>
      <c r="R8" s="19">
        <v>112872</v>
      </c>
      <c r="S8" s="76">
        <v>1.0442050000241268</v>
      </c>
      <c r="T8" s="76">
        <v>1.3054174803942347</v>
      </c>
      <c r="U8" s="77">
        <v>1.5075163457179788</v>
      </c>
    </row>
    <row r="9" spans="1:21" x14ac:dyDescent="0.2">
      <c r="A9" s="17" t="s">
        <v>82</v>
      </c>
      <c r="B9" s="18">
        <v>6783112</v>
      </c>
      <c r="C9" s="18">
        <v>7269851</v>
      </c>
      <c r="D9" s="19">
        <v>7791551</v>
      </c>
      <c r="E9" s="76">
        <v>25.602018717737103</v>
      </c>
      <c r="F9" s="76">
        <v>25.404008897665662</v>
      </c>
      <c r="G9" s="77">
        <v>25.416178845481181</v>
      </c>
      <c r="I9" s="93">
        <v>5025911</v>
      </c>
      <c r="J9" s="18">
        <v>5352892</v>
      </c>
      <c r="K9" s="19">
        <v>5748589</v>
      </c>
      <c r="L9" s="76">
        <v>24.785932742826549</v>
      </c>
      <c r="M9" s="76">
        <v>24.738092351893222</v>
      </c>
      <c r="N9" s="77">
        <v>24.811994377387418</v>
      </c>
      <c r="P9" s="93">
        <v>1757201</v>
      </c>
      <c r="Q9" s="18">
        <v>1916959</v>
      </c>
      <c r="R9" s="19">
        <v>2042962</v>
      </c>
      <c r="S9" s="76">
        <v>28.263679455443555</v>
      </c>
      <c r="T9" s="76">
        <v>27.468763106870963</v>
      </c>
      <c r="U9" s="77">
        <v>27.285762710687269</v>
      </c>
    </row>
    <row r="10" spans="1:21" x14ac:dyDescent="0.2">
      <c r="A10" s="17" t="s">
        <v>84</v>
      </c>
      <c r="B10" s="18">
        <v>3769068</v>
      </c>
      <c r="C10" s="18">
        <v>4653182</v>
      </c>
      <c r="D10" s="19">
        <v>4696400</v>
      </c>
      <c r="E10" s="76">
        <v>14.225881790603479</v>
      </c>
      <c r="F10" s="76">
        <v>16.260233797151784</v>
      </c>
      <c r="G10" s="77">
        <v>15.319740874431524</v>
      </c>
      <c r="I10" s="93">
        <v>3080429</v>
      </c>
      <c r="J10" s="18">
        <v>3620334</v>
      </c>
      <c r="K10" s="19">
        <v>3718796</v>
      </c>
      <c r="L10" s="76">
        <v>15.191535626685878</v>
      </c>
      <c r="M10" s="76">
        <v>16.731172016304271</v>
      </c>
      <c r="N10" s="77">
        <v>16.051024945886866</v>
      </c>
      <c r="P10" s="93">
        <v>688639</v>
      </c>
      <c r="Q10" s="18">
        <v>1032848</v>
      </c>
      <c r="R10" s="19">
        <v>977604</v>
      </c>
      <c r="S10" s="76">
        <v>11.076406146204784</v>
      </c>
      <c r="T10" s="76">
        <v>14.800033301393228</v>
      </c>
      <c r="U10" s="77">
        <v>13.056860954348988</v>
      </c>
    </row>
    <row r="11" spans="1:21" x14ac:dyDescent="0.2">
      <c r="A11" s="17" t="s">
        <v>186</v>
      </c>
      <c r="B11" s="18">
        <v>3966168</v>
      </c>
      <c r="C11" s="18">
        <v>4299387</v>
      </c>
      <c r="D11" s="19">
        <v>4650159</v>
      </c>
      <c r="E11" s="76">
        <v>14.969811404218289</v>
      </c>
      <c r="F11" s="76">
        <v>15.023920793219569</v>
      </c>
      <c r="G11" s="77">
        <v>15.168901904630275</v>
      </c>
      <c r="I11" s="93">
        <v>3596610</v>
      </c>
      <c r="J11" s="18">
        <v>3838652</v>
      </c>
      <c r="K11" s="19">
        <v>4097334</v>
      </c>
      <c r="L11" s="76">
        <v>17.737149257552989</v>
      </c>
      <c r="M11" s="76">
        <v>17.740116498292814</v>
      </c>
      <c r="N11" s="77">
        <v>17.684866350730292</v>
      </c>
      <c r="P11" s="93">
        <v>369558</v>
      </c>
      <c r="Q11" s="18">
        <v>460735</v>
      </c>
      <c r="R11" s="19">
        <v>552825</v>
      </c>
      <c r="S11" s="76">
        <v>5.9441514386770828</v>
      </c>
      <c r="T11" s="76">
        <v>6.6020298660765269</v>
      </c>
      <c r="U11" s="77">
        <v>7.3835204817983344</v>
      </c>
    </row>
    <row r="12" spans="1:21" x14ac:dyDescent="0.2">
      <c r="A12" s="17" t="s">
        <v>162</v>
      </c>
      <c r="B12" s="18">
        <v>538583</v>
      </c>
      <c r="C12" s="18">
        <v>577364</v>
      </c>
      <c r="D12" s="19">
        <v>633596</v>
      </c>
      <c r="E12" s="76">
        <v>2.032815033432295</v>
      </c>
      <c r="F12" s="76">
        <v>2.0175599463031411</v>
      </c>
      <c r="G12" s="77">
        <v>2.066801494565266</v>
      </c>
      <c r="I12" s="93">
        <v>538583</v>
      </c>
      <c r="J12" s="18">
        <v>577364</v>
      </c>
      <c r="K12" s="19">
        <v>633596</v>
      </c>
      <c r="L12" s="76">
        <v>2.656092002908478</v>
      </c>
      <c r="M12" s="76">
        <v>2.6682555808446122</v>
      </c>
      <c r="N12" s="77">
        <v>2.7347198398659494</v>
      </c>
      <c r="P12" s="93">
        <v>0</v>
      </c>
      <c r="Q12" s="18">
        <v>0</v>
      </c>
      <c r="R12" s="19">
        <v>0</v>
      </c>
      <c r="S12" s="76" t="s">
        <v>161</v>
      </c>
      <c r="T12" s="76" t="s">
        <v>161</v>
      </c>
      <c r="U12" s="77" t="s">
        <v>161</v>
      </c>
    </row>
    <row r="13" spans="1:21" x14ac:dyDescent="0.2">
      <c r="A13" s="17" t="s">
        <v>163</v>
      </c>
      <c r="B13" s="18">
        <v>704125</v>
      </c>
      <c r="C13" s="18">
        <v>0</v>
      </c>
      <c r="D13" s="19">
        <v>0</v>
      </c>
      <c r="E13" s="76">
        <v>2.6576328725851255</v>
      </c>
      <c r="F13" s="76" t="s">
        <v>161</v>
      </c>
      <c r="G13" s="77" t="s">
        <v>161</v>
      </c>
      <c r="I13" s="93">
        <v>377401</v>
      </c>
      <c r="J13" s="18">
        <v>0</v>
      </c>
      <c r="K13" s="19">
        <v>0</v>
      </c>
      <c r="L13" s="76">
        <v>1.8612020394064843</v>
      </c>
      <c r="M13" s="76" t="s">
        <v>161</v>
      </c>
      <c r="N13" s="77" t="s">
        <v>161</v>
      </c>
      <c r="P13" s="93">
        <v>326724</v>
      </c>
      <c r="Q13" s="18">
        <v>0</v>
      </c>
      <c r="R13" s="19">
        <v>0</v>
      </c>
      <c r="S13" s="76">
        <v>5.2551884539107023</v>
      </c>
      <c r="T13" s="76" t="s">
        <v>161</v>
      </c>
      <c r="U13" s="77" t="s">
        <v>161</v>
      </c>
    </row>
    <row r="14" spans="1:21" x14ac:dyDescent="0.2">
      <c r="A14" s="17" t="s">
        <v>164</v>
      </c>
      <c r="B14" s="18">
        <v>326750</v>
      </c>
      <c r="C14" s="18">
        <v>406539</v>
      </c>
      <c r="D14" s="19">
        <v>493369</v>
      </c>
      <c r="E14" s="76">
        <v>1.2332775304344965</v>
      </c>
      <c r="F14" s="76">
        <v>1.4206233901146119</v>
      </c>
      <c r="G14" s="77">
        <v>1.6093785102370766</v>
      </c>
      <c r="I14" s="93">
        <v>0</v>
      </c>
      <c r="J14" s="18">
        <v>0</v>
      </c>
      <c r="K14" s="19">
        <v>0</v>
      </c>
      <c r="L14" s="76" t="s">
        <v>161</v>
      </c>
      <c r="M14" s="76" t="s">
        <v>161</v>
      </c>
      <c r="N14" s="77" t="s">
        <v>161</v>
      </c>
      <c r="P14" s="93">
        <v>326750</v>
      </c>
      <c r="Q14" s="18">
        <v>406539</v>
      </c>
      <c r="R14" s="19">
        <v>493369</v>
      </c>
      <c r="S14" s="76">
        <v>5.2556066506143466</v>
      </c>
      <c r="T14" s="76">
        <v>5.8254367906169167</v>
      </c>
      <c r="U14" s="77">
        <v>6.5894272447598476</v>
      </c>
    </row>
    <row r="15" spans="1:21" x14ac:dyDescent="0.2">
      <c r="A15" s="17" t="s">
        <v>165</v>
      </c>
      <c r="B15" s="18">
        <v>590380</v>
      </c>
      <c r="C15" s="18">
        <v>628986</v>
      </c>
      <c r="D15" s="19">
        <v>673229</v>
      </c>
      <c r="E15" s="76">
        <v>2.2283164144389227</v>
      </c>
      <c r="F15" s="76">
        <v>2.19794957840362</v>
      </c>
      <c r="G15" s="77">
        <v>2.1960850500708329</v>
      </c>
      <c r="I15" s="93">
        <v>452371</v>
      </c>
      <c r="J15" s="18">
        <v>501042</v>
      </c>
      <c r="K15" s="19">
        <v>554116</v>
      </c>
      <c r="L15" s="76">
        <v>2.2309263297350848</v>
      </c>
      <c r="M15" s="76">
        <v>2.3155377071267802</v>
      </c>
      <c r="N15" s="77">
        <v>2.3916691689770144</v>
      </c>
      <c r="P15" s="93">
        <v>138009</v>
      </c>
      <c r="Q15" s="18">
        <v>127944</v>
      </c>
      <c r="R15" s="19">
        <v>119113</v>
      </c>
      <c r="S15" s="76">
        <v>2.2198041874357624</v>
      </c>
      <c r="T15" s="76">
        <v>1.8333534660603061</v>
      </c>
      <c r="U15" s="77">
        <v>1.5908710263617691</v>
      </c>
    </row>
    <row r="16" spans="1:21" x14ac:dyDescent="0.2">
      <c r="A16" s="17" t="s">
        <v>166</v>
      </c>
      <c r="B16" s="18">
        <v>0</v>
      </c>
      <c r="C16" s="18">
        <v>0</v>
      </c>
      <c r="D16" s="19">
        <v>0</v>
      </c>
      <c r="E16" s="76" t="s">
        <v>161</v>
      </c>
      <c r="F16" s="76" t="s">
        <v>161</v>
      </c>
      <c r="G16" s="77" t="s">
        <v>161</v>
      </c>
      <c r="I16" s="93">
        <v>0</v>
      </c>
      <c r="J16" s="18">
        <v>0</v>
      </c>
      <c r="K16" s="19">
        <v>0</v>
      </c>
      <c r="L16" s="76" t="s">
        <v>161</v>
      </c>
      <c r="M16" s="76" t="s">
        <v>161</v>
      </c>
      <c r="N16" s="77" t="s">
        <v>161</v>
      </c>
      <c r="P16" s="93">
        <v>0</v>
      </c>
      <c r="Q16" s="18">
        <v>0</v>
      </c>
      <c r="R16" s="19">
        <v>0</v>
      </c>
      <c r="S16" s="76" t="s">
        <v>161</v>
      </c>
      <c r="T16" s="76" t="s">
        <v>161</v>
      </c>
      <c r="U16" s="77" t="s">
        <v>161</v>
      </c>
    </row>
    <row r="17" spans="1:21" x14ac:dyDescent="0.2">
      <c r="A17" s="17" t="s">
        <v>167</v>
      </c>
      <c r="B17" s="18">
        <v>0</v>
      </c>
      <c r="C17" s="18">
        <v>0</v>
      </c>
      <c r="D17" s="19">
        <v>0</v>
      </c>
      <c r="E17" s="76" t="s">
        <v>161</v>
      </c>
      <c r="F17" s="76" t="s">
        <v>161</v>
      </c>
      <c r="G17" s="77" t="s">
        <v>161</v>
      </c>
      <c r="I17" s="93">
        <v>0</v>
      </c>
      <c r="J17" s="18">
        <v>0</v>
      </c>
      <c r="K17" s="19">
        <v>0</v>
      </c>
      <c r="L17" s="76" t="s">
        <v>161</v>
      </c>
      <c r="M17" s="76" t="s">
        <v>161</v>
      </c>
      <c r="N17" s="77" t="s">
        <v>161</v>
      </c>
      <c r="P17" s="93">
        <v>0</v>
      </c>
      <c r="Q17" s="18">
        <v>0</v>
      </c>
      <c r="R17" s="19">
        <v>0</v>
      </c>
      <c r="S17" s="76" t="s">
        <v>161</v>
      </c>
      <c r="T17" s="76" t="s">
        <v>161</v>
      </c>
      <c r="U17" s="77" t="s">
        <v>161</v>
      </c>
    </row>
    <row r="18" spans="1:21" x14ac:dyDescent="0.2">
      <c r="A18" s="17" t="s">
        <v>168</v>
      </c>
      <c r="B18" s="18">
        <v>0</v>
      </c>
      <c r="C18" s="18">
        <v>0</v>
      </c>
      <c r="D18" s="19">
        <v>0</v>
      </c>
      <c r="E18" s="76" t="s">
        <v>161</v>
      </c>
      <c r="F18" s="76" t="s">
        <v>161</v>
      </c>
      <c r="G18" s="77" t="s">
        <v>161</v>
      </c>
      <c r="I18" s="93">
        <v>0</v>
      </c>
      <c r="J18" s="18">
        <v>0</v>
      </c>
      <c r="K18" s="19">
        <v>0</v>
      </c>
      <c r="L18" s="76" t="s">
        <v>161</v>
      </c>
      <c r="M18" s="76" t="s">
        <v>161</v>
      </c>
      <c r="N18" s="77" t="s">
        <v>161</v>
      </c>
      <c r="P18" s="93">
        <v>0</v>
      </c>
      <c r="Q18" s="18">
        <v>0</v>
      </c>
      <c r="R18" s="19">
        <v>0</v>
      </c>
      <c r="S18" s="76" t="s">
        <v>161</v>
      </c>
      <c r="T18" s="76" t="s">
        <v>161</v>
      </c>
      <c r="U18" s="77" t="s">
        <v>161</v>
      </c>
    </row>
    <row r="19" spans="1:21" x14ac:dyDescent="0.2">
      <c r="A19" s="17" t="s">
        <v>169</v>
      </c>
      <c r="B19" s="18">
        <v>0</v>
      </c>
      <c r="C19" s="18">
        <v>217492</v>
      </c>
      <c r="D19" s="19">
        <v>267781</v>
      </c>
      <c r="E19" s="76" t="s">
        <v>161</v>
      </c>
      <c r="F19" s="76">
        <v>0.76001127164382054</v>
      </c>
      <c r="G19" s="77">
        <v>0.87350641578573973</v>
      </c>
      <c r="I19" s="93">
        <v>0</v>
      </c>
      <c r="J19" s="18">
        <v>0</v>
      </c>
      <c r="K19" s="19">
        <v>0</v>
      </c>
      <c r="L19" s="76" t="s">
        <v>161</v>
      </c>
      <c r="M19" s="76" t="s">
        <v>161</v>
      </c>
      <c r="N19" s="77" t="s">
        <v>161</v>
      </c>
      <c r="P19" s="93">
        <v>0</v>
      </c>
      <c r="Q19" s="18">
        <v>217492</v>
      </c>
      <c r="R19" s="19">
        <v>267781</v>
      </c>
      <c r="S19" s="76" t="s">
        <v>161</v>
      </c>
      <c r="T19" s="76">
        <v>3.1165174767115933</v>
      </c>
      <c r="U19" s="77">
        <v>3.5764780864404466</v>
      </c>
    </row>
    <row r="20" spans="1:21" x14ac:dyDescent="0.2">
      <c r="A20" s="17" t="s">
        <v>170</v>
      </c>
      <c r="B20" s="18">
        <v>1288307</v>
      </c>
      <c r="C20" s="18">
        <v>1308698</v>
      </c>
      <c r="D20" s="19">
        <v>1413907</v>
      </c>
      <c r="E20" s="76">
        <v>4.8625557013052019</v>
      </c>
      <c r="F20" s="76">
        <v>4.57315777673535</v>
      </c>
      <c r="G20" s="77">
        <v>4.6121899456061781</v>
      </c>
      <c r="I20" s="93">
        <v>997599</v>
      </c>
      <c r="J20" s="18">
        <v>986665</v>
      </c>
      <c r="K20" s="19">
        <v>1068732</v>
      </c>
      <c r="L20" s="76">
        <v>4.9197890130388346</v>
      </c>
      <c r="M20" s="76">
        <v>4.5598173642174595</v>
      </c>
      <c r="N20" s="77">
        <v>4.6128488877764635</v>
      </c>
      <c r="P20" s="93">
        <v>290708</v>
      </c>
      <c r="Q20" s="18">
        <v>322033</v>
      </c>
      <c r="R20" s="19">
        <v>345175</v>
      </c>
      <c r="S20" s="76">
        <v>4.6758895124308975</v>
      </c>
      <c r="T20" s="76">
        <v>4.6145213275792427</v>
      </c>
      <c r="U20" s="77">
        <v>4.6101509199199393</v>
      </c>
    </row>
    <row r="21" spans="1:21" x14ac:dyDescent="0.2">
      <c r="A21" s="17" t="s">
        <v>171</v>
      </c>
      <c r="B21" s="18">
        <v>0</v>
      </c>
      <c r="C21" s="18">
        <v>0</v>
      </c>
      <c r="D21" s="19">
        <v>0</v>
      </c>
      <c r="E21" s="76" t="s">
        <v>161</v>
      </c>
      <c r="F21" s="76" t="s">
        <v>161</v>
      </c>
      <c r="G21" s="77" t="s">
        <v>161</v>
      </c>
      <c r="I21" s="93">
        <v>0</v>
      </c>
      <c r="J21" s="18">
        <v>0</v>
      </c>
      <c r="K21" s="19">
        <v>0</v>
      </c>
      <c r="L21" s="76" t="s">
        <v>161</v>
      </c>
      <c r="M21" s="76" t="s">
        <v>161</v>
      </c>
      <c r="N21" s="77" t="s">
        <v>161</v>
      </c>
      <c r="P21" s="93">
        <v>0</v>
      </c>
      <c r="Q21" s="18">
        <v>0</v>
      </c>
      <c r="R21" s="19">
        <v>0</v>
      </c>
      <c r="S21" s="76" t="s">
        <v>161</v>
      </c>
      <c r="T21" s="76" t="s">
        <v>161</v>
      </c>
      <c r="U21" s="77" t="s">
        <v>161</v>
      </c>
    </row>
    <row r="22" spans="1:21" x14ac:dyDescent="0.2">
      <c r="A22" s="17" t="s">
        <v>172</v>
      </c>
      <c r="B22" s="18">
        <v>0</v>
      </c>
      <c r="C22" s="18">
        <v>0</v>
      </c>
      <c r="D22" s="19">
        <v>0</v>
      </c>
      <c r="E22" s="76" t="s">
        <v>161</v>
      </c>
      <c r="F22" s="76" t="s">
        <v>161</v>
      </c>
      <c r="G22" s="77" t="s">
        <v>161</v>
      </c>
      <c r="I22" s="93">
        <v>0</v>
      </c>
      <c r="J22" s="18">
        <v>0</v>
      </c>
      <c r="K22" s="19">
        <v>0</v>
      </c>
      <c r="L22" s="76" t="s">
        <v>161</v>
      </c>
      <c r="M22" s="76" t="s">
        <v>161</v>
      </c>
      <c r="N22" s="77" t="s">
        <v>161</v>
      </c>
      <c r="P22" s="93">
        <v>0</v>
      </c>
      <c r="Q22" s="18">
        <v>0</v>
      </c>
      <c r="R22" s="19">
        <v>0</v>
      </c>
      <c r="S22" s="76" t="s">
        <v>161</v>
      </c>
      <c r="T22" s="76" t="s">
        <v>161</v>
      </c>
      <c r="U22" s="77" t="s">
        <v>161</v>
      </c>
    </row>
    <row r="23" spans="1:21" x14ac:dyDescent="0.2">
      <c r="A23" s="17" t="s">
        <v>173</v>
      </c>
      <c r="B23" s="18">
        <v>0</v>
      </c>
      <c r="C23" s="18">
        <v>38679</v>
      </c>
      <c r="D23" s="19">
        <v>87874</v>
      </c>
      <c r="E23" s="76" t="s">
        <v>161</v>
      </c>
      <c r="F23" s="76">
        <v>0.13516118282930562</v>
      </c>
      <c r="G23" s="77">
        <v>0.28664656111059444</v>
      </c>
      <c r="I23" s="93">
        <v>0</v>
      </c>
      <c r="J23" s="18">
        <v>6413</v>
      </c>
      <c r="K23" s="19">
        <v>25037</v>
      </c>
      <c r="L23" s="76" t="s">
        <v>161</v>
      </c>
      <c r="M23" s="76">
        <v>2.963732245161891E-2</v>
      </c>
      <c r="N23" s="77">
        <v>0.1080644142809042</v>
      </c>
      <c r="P23" s="93">
        <v>0</v>
      </c>
      <c r="Q23" s="18">
        <v>32266</v>
      </c>
      <c r="R23" s="19">
        <v>62837</v>
      </c>
      <c r="S23" s="76" t="s">
        <v>161</v>
      </c>
      <c r="T23" s="76">
        <v>0.46235058256660599</v>
      </c>
      <c r="U23" s="77">
        <v>0.83924981054540215</v>
      </c>
    </row>
    <row r="24" spans="1:21" x14ac:dyDescent="0.2">
      <c r="A24" s="17" t="s">
        <v>174</v>
      </c>
      <c r="B24" s="18">
        <v>15296</v>
      </c>
      <c r="C24" s="18">
        <v>16554</v>
      </c>
      <c r="D24" s="19">
        <v>16928</v>
      </c>
      <c r="E24" s="76">
        <v>5.773286336809811E-2</v>
      </c>
      <c r="F24" s="76">
        <v>5.7846847657807204E-2</v>
      </c>
      <c r="G24" s="77">
        <v>5.5219439043177082E-2</v>
      </c>
      <c r="I24" s="93">
        <v>0</v>
      </c>
      <c r="J24" s="18">
        <v>0</v>
      </c>
      <c r="K24" s="19">
        <v>0</v>
      </c>
      <c r="L24" s="76" t="s">
        <v>161</v>
      </c>
      <c r="M24" s="76" t="s">
        <v>161</v>
      </c>
      <c r="N24" s="77" t="s">
        <v>161</v>
      </c>
      <c r="P24" s="93">
        <v>15296</v>
      </c>
      <c r="Q24" s="18">
        <v>16554</v>
      </c>
      <c r="R24" s="19">
        <v>16928</v>
      </c>
      <c r="S24" s="76">
        <v>0.24602833765201854</v>
      </c>
      <c r="T24" s="76">
        <v>0.23720794470363837</v>
      </c>
      <c r="U24" s="77">
        <v>0.22609005510945093</v>
      </c>
    </row>
    <row r="25" spans="1:21" x14ac:dyDescent="0.2">
      <c r="A25" s="17" t="s">
        <v>175</v>
      </c>
      <c r="B25" s="18">
        <v>938473</v>
      </c>
      <c r="C25" s="18">
        <v>1021259</v>
      </c>
      <c r="D25" s="19">
        <v>1089617</v>
      </c>
      <c r="E25" s="76">
        <v>3.5421504631046767</v>
      </c>
      <c r="F25" s="76">
        <v>3.5687213840862952</v>
      </c>
      <c r="G25" s="77">
        <v>3.554350160202592</v>
      </c>
      <c r="I25" s="93">
        <v>804627</v>
      </c>
      <c r="J25" s="18">
        <v>863306</v>
      </c>
      <c r="K25" s="19">
        <v>916457</v>
      </c>
      <c r="L25" s="76">
        <v>3.9681225364043051</v>
      </c>
      <c r="M25" s="76">
        <v>3.9897206138183865</v>
      </c>
      <c r="N25" s="77">
        <v>3.9556012668704166</v>
      </c>
      <c r="P25" s="93">
        <v>133846</v>
      </c>
      <c r="Q25" s="18">
        <v>157953</v>
      </c>
      <c r="R25" s="19">
        <v>173160</v>
      </c>
      <c r="S25" s="76">
        <v>2.1528444613867723</v>
      </c>
      <c r="T25" s="76">
        <v>2.2633627213829763</v>
      </c>
      <c r="U25" s="77">
        <v>2.3127217593781029</v>
      </c>
    </row>
    <row r="26" spans="1:21" x14ac:dyDescent="0.2">
      <c r="A26" s="17" t="s">
        <v>176</v>
      </c>
      <c r="B26" s="18">
        <v>100255</v>
      </c>
      <c r="C26" s="18">
        <v>136786</v>
      </c>
      <c r="D26" s="19">
        <v>194674</v>
      </c>
      <c r="E26" s="76">
        <v>0.37840011878717811</v>
      </c>
      <c r="F26" s="76">
        <v>0.4779895435375629</v>
      </c>
      <c r="G26" s="77">
        <v>0.63503007303234016</v>
      </c>
      <c r="I26" s="93">
        <v>53376</v>
      </c>
      <c r="J26" s="18">
        <v>77967</v>
      </c>
      <c r="K26" s="19">
        <v>105017</v>
      </c>
      <c r="L26" s="76">
        <v>0.26323067521114279</v>
      </c>
      <c r="M26" s="76">
        <v>0.36032014963127573</v>
      </c>
      <c r="N26" s="77">
        <v>0.45327317947588436</v>
      </c>
      <c r="P26" s="93">
        <v>46879</v>
      </c>
      <c r="Q26" s="18">
        <v>58819</v>
      </c>
      <c r="R26" s="19">
        <v>89657</v>
      </c>
      <c r="S26" s="76">
        <v>0.75402474116036722</v>
      </c>
      <c r="T26" s="76">
        <v>0.8428376283389698</v>
      </c>
      <c r="U26" s="77">
        <v>1.1974572348149837</v>
      </c>
    </row>
    <row r="27" spans="1:21" x14ac:dyDescent="0.2">
      <c r="A27" s="17" t="s">
        <v>177</v>
      </c>
      <c r="B27" s="18">
        <v>247514</v>
      </c>
      <c r="C27" s="18">
        <v>256000</v>
      </c>
      <c r="D27" s="19">
        <v>260742</v>
      </c>
      <c r="E27" s="76">
        <v>0.93421103188359278</v>
      </c>
      <c r="F27" s="76">
        <v>0.89457490639112269</v>
      </c>
      <c r="G27" s="77">
        <v>0.85054507177434302</v>
      </c>
      <c r="I27" s="93">
        <v>118676</v>
      </c>
      <c r="J27" s="18">
        <v>120777</v>
      </c>
      <c r="K27" s="19">
        <v>116077</v>
      </c>
      <c r="L27" s="76">
        <v>0.58526610482909136</v>
      </c>
      <c r="M27" s="76">
        <v>0.55816418115377775</v>
      </c>
      <c r="N27" s="77">
        <v>0.50101022552560281</v>
      </c>
      <c r="P27" s="93">
        <v>128838</v>
      </c>
      <c r="Q27" s="18">
        <v>135223</v>
      </c>
      <c r="R27" s="19">
        <v>144665</v>
      </c>
      <c r="S27" s="76">
        <v>2.0722933424693228</v>
      </c>
      <c r="T27" s="76">
        <v>1.9376567540570311</v>
      </c>
      <c r="U27" s="77">
        <v>1.9321430660685681</v>
      </c>
    </row>
    <row r="28" spans="1:21" x14ac:dyDescent="0.2">
      <c r="A28" s="17" t="s">
        <v>178</v>
      </c>
      <c r="B28" s="18">
        <v>63686</v>
      </c>
      <c r="C28" s="18">
        <v>72963</v>
      </c>
      <c r="D28" s="19">
        <v>80249</v>
      </c>
      <c r="E28" s="76">
        <v>0.24037494354476308</v>
      </c>
      <c r="F28" s="76">
        <v>0.25496433162115423</v>
      </c>
      <c r="G28" s="77">
        <v>0.26177367460869078</v>
      </c>
      <c r="I28" s="93">
        <v>40233</v>
      </c>
      <c r="J28" s="18">
        <v>46095</v>
      </c>
      <c r="K28" s="19">
        <v>49831</v>
      </c>
      <c r="L28" s="76">
        <v>0.1984142640094782</v>
      </c>
      <c r="M28" s="76">
        <v>0.21302547612776759</v>
      </c>
      <c r="N28" s="77">
        <v>0.21507999472907047</v>
      </c>
      <c r="P28" s="93">
        <v>23453</v>
      </c>
      <c r="Q28" s="18">
        <v>26868</v>
      </c>
      <c r="R28" s="19">
        <v>30418</v>
      </c>
      <c r="S28" s="76">
        <v>0.37722951117630693</v>
      </c>
      <c r="T28" s="76">
        <v>0.3850007888303344</v>
      </c>
      <c r="U28" s="77">
        <v>0.40626224576555287</v>
      </c>
    </row>
    <row r="29" spans="1:21" x14ac:dyDescent="0.2">
      <c r="A29" s="17" t="s">
        <v>179</v>
      </c>
      <c r="B29" s="18">
        <v>176156</v>
      </c>
      <c r="C29" s="18">
        <v>188733</v>
      </c>
      <c r="D29" s="19">
        <v>209204</v>
      </c>
      <c r="E29" s="76">
        <v>0.66487907161811521</v>
      </c>
      <c r="F29" s="76">
        <v>0.65951486643717094</v>
      </c>
      <c r="G29" s="77">
        <v>0.68242719314678746</v>
      </c>
      <c r="I29" s="93">
        <v>0</v>
      </c>
      <c r="J29" s="18">
        <v>0</v>
      </c>
      <c r="K29" s="19">
        <v>1115</v>
      </c>
      <c r="L29" s="76" t="s">
        <v>161</v>
      </c>
      <c r="M29" s="76" t="s">
        <v>161</v>
      </c>
      <c r="N29" s="77">
        <v>4.8125503024806556E-3</v>
      </c>
      <c r="P29" s="93">
        <v>176156</v>
      </c>
      <c r="Q29" s="18">
        <v>188733</v>
      </c>
      <c r="R29" s="19">
        <v>208089</v>
      </c>
      <c r="S29" s="76">
        <v>2.8333791741258483</v>
      </c>
      <c r="T29" s="76">
        <v>2.7044199001903939</v>
      </c>
      <c r="U29" s="77">
        <v>2.7792328377640914</v>
      </c>
    </row>
    <row r="30" spans="1:21" x14ac:dyDescent="0.2">
      <c r="A30" s="17" t="s">
        <v>180</v>
      </c>
      <c r="B30" s="18">
        <v>0</v>
      </c>
      <c r="C30" s="18">
        <v>0</v>
      </c>
      <c r="D30" s="19">
        <v>0</v>
      </c>
      <c r="E30" s="76" t="s">
        <v>161</v>
      </c>
      <c r="F30" s="76" t="s">
        <v>161</v>
      </c>
      <c r="G30" s="77" t="s">
        <v>161</v>
      </c>
      <c r="I30" s="93">
        <v>0</v>
      </c>
      <c r="J30" s="18">
        <v>0</v>
      </c>
      <c r="K30" s="19">
        <v>0</v>
      </c>
      <c r="L30" s="76" t="s">
        <v>161</v>
      </c>
      <c r="M30" s="76" t="s">
        <v>161</v>
      </c>
      <c r="N30" s="77" t="s">
        <v>161</v>
      </c>
      <c r="P30" s="93">
        <v>0</v>
      </c>
      <c r="Q30" s="18">
        <v>0</v>
      </c>
      <c r="R30" s="19">
        <v>0</v>
      </c>
      <c r="S30" s="76" t="s">
        <v>161</v>
      </c>
      <c r="T30" s="76" t="s">
        <v>161</v>
      </c>
      <c r="U30" s="77" t="s">
        <v>161</v>
      </c>
    </row>
    <row r="31" spans="1:21" x14ac:dyDescent="0.2">
      <c r="A31" s="17" t="s">
        <v>181</v>
      </c>
      <c r="B31" s="18">
        <v>0</v>
      </c>
      <c r="C31" s="18">
        <v>0</v>
      </c>
      <c r="D31" s="19">
        <v>0</v>
      </c>
      <c r="E31" s="76" t="s">
        <v>161</v>
      </c>
      <c r="F31" s="76" t="s">
        <v>161</v>
      </c>
      <c r="G31" s="77" t="s">
        <v>161</v>
      </c>
      <c r="I31" s="93">
        <v>0</v>
      </c>
      <c r="J31" s="18">
        <v>0</v>
      </c>
      <c r="K31" s="19">
        <v>0</v>
      </c>
      <c r="L31" s="76" t="s">
        <v>161</v>
      </c>
      <c r="M31" s="76" t="s">
        <v>161</v>
      </c>
      <c r="N31" s="77" t="s">
        <v>161</v>
      </c>
      <c r="P31" s="93">
        <v>0</v>
      </c>
      <c r="Q31" s="18">
        <v>0</v>
      </c>
      <c r="R31" s="19">
        <v>0</v>
      </c>
      <c r="S31" s="76" t="s">
        <v>161</v>
      </c>
      <c r="T31" s="76" t="s">
        <v>161</v>
      </c>
      <c r="U31" s="77" t="s">
        <v>161</v>
      </c>
    </row>
    <row r="32" spans="1:21" x14ac:dyDescent="0.2">
      <c r="A32" s="17" t="s">
        <v>182</v>
      </c>
      <c r="B32" s="18">
        <v>61964</v>
      </c>
      <c r="C32" s="18">
        <v>0</v>
      </c>
      <c r="D32" s="19">
        <v>0</v>
      </c>
      <c r="E32" s="76">
        <v>0.23387546716401877</v>
      </c>
      <c r="F32" s="76" t="s">
        <v>161</v>
      </c>
      <c r="G32" s="77" t="s">
        <v>161</v>
      </c>
      <c r="I32" s="93">
        <v>38727</v>
      </c>
      <c r="J32" s="18">
        <v>0</v>
      </c>
      <c r="K32" s="19">
        <v>0</v>
      </c>
      <c r="L32" s="76">
        <v>0.19098722944585445</v>
      </c>
      <c r="M32" s="76" t="s">
        <v>161</v>
      </c>
      <c r="N32" s="77" t="s">
        <v>161</v>
      </c>
      <c r="P32" s="93">
        <v>23237</v>
      </c>
      <c r="Q32" s="18">
        <v>0</v>
      </c>
      <c r="R32" s="19">
        <v>0</v>
      </c>
      <c r="S32" s="76">
        <v>0.37375526163833384</v>
      </c>
      <c r="T32" s="76" t="s">
        <v>161</v>
      </c>
      <c r="U32" s="77" t="s">
        <v>161</v>
      </c>
    </row>
    <row r="33" spans="1:21" x14ac:dyDescent="0.2">
      <c r="A33" s="17" t="s">
        <v>183</v>
      </c>
      <c r="B33" s="18">
        <v>170740</v>
      </c>
      <c r="C33" s="18">
        <v>223554</v>
      </c>
      <c r="D33" s="19">
        <v>302352</v>
      </c>
      <c r="E33" s="76">
        <v>0.64443704834395077</v>
      </c>
      <c r="F33" s="76">
        <v>0.78119452587250404</v>
      </c>
      <c r="G33" s="77">
        <v>0.98627763667194446</v>
      </c>
      <c r="I33" s="93">
        <v>164665</v>
      </c>
      <c r="J33" s="18">
        <v>217215</v>
      </c>
      <c r="K33" s="19">
        <v>295593</v>
      </c>
      <c r="L33" s="76">
        <v>0.81206683029156979</v>
      </c>
      <c r="M33" s="76">
        <v>1.0038470288988619</v>
      </c>
      <c r="N33" s="77">
        <v>1.2758351404136006</v>
      </c>
      <c r="P33" s="93">
        <v>6075</v>
      </c>
      <c r="Q33" s="18">
        <v>6339</v>
      </c>
      <c r="R33" s="19">
        <v>6759</v>
      </c>
      <c r="S33" s="76">
        <v>9.7713268255492453E-2</v>
      </c>
      <c r="T33" s="76">
        <v>9.0833705538018825E-2</v>
      </c>
      <c r="U33" s="77">
        <v>9.0273079069280421E-2</v>
      </c>
    </row>
    <row r="34" spans="1:21" x14ac:dyDescent="0.2">
      <c r="A34" s="17" t="s">
        <v>184</v>
      </c>
      <c r="B34" s="18">
        <v>0</v>
      </c>
      <c r="C34" s="18">
        <v>0</v>
      </c>
      <c r="D34" s="19">
        <v>0</v>
      </c>
      <c r="E34" s="76" t="s">
        <v>161</v>
      </c>
      <c r="F34" s="76" t="s">
        <v>161</v>
      </c>
      <c r="G34" s="77" t="s">
        <v>161</v>
      </c>
      <c r="I34" s="93">
        <v>0</v>
      </c>
      <c r="J34" s="18">
        <v>0</v>
      </c>
      <c r="K34" s="19">
        <v>0</v>
      </c>
      <c r="L34" s="76" t="s">
        <v>161</v>
      </c>
      <c r="M34" s="76" t="s">
        <v>161</v>
      </c>
      <c r="N34" s="77" t="s">
        <v>161</v>
      </c>
      <c r="P34" s="93">
        <v>0</v>
      </c>
      <c r="Q34" s="18">
        <v>0</v>
      </c>
      <c r="R34" s="19">
        <v>0</v>
      </c>
      <c r="S34" s="76" t="s">
        <v>161</v>
      </c>
      <c r="T34" s="76" t="s">
        <v>161</v>
      </c>
      <c r="U34" s="77" t="s">
        <v>161</v>
      </c>
    </row>
    <row r="35" spans="1:21" x14ac:dyDescent="0.2">
      <c r="A35" s="17" t="s">
        <v>185</v>
      </c>
      <c r="B35" s="18">
        <v>0</v>
      </c>
      <c r="C35" s="18">
        <v>0</v>
      </c>
      <c r="D35" s="19">
        <v>0</v>
      </c>
      <c r="E35" s="76" t="s">
        <v>161</v>
      </c>
      <c r="F35" s="76" t="s">
        <v>161</v>
      </c>
      <c r="G35" s="77" t="s">
        <v>161</v>
      </c>
      <c r="I35" s="93">
        <v>0</v>
      </c>
      <c r="J35" s="18">
        <v>0</v>
      </c>
      <c r="K35" s="19">
        <v>0</v>
      </c>
      <c r="L35" s="76" t="s">
        <v>161</v>
      </c>
      <c r="M35" s="76" t="s">
        <v>161</v>
      </c>
      <c r="N35" s="77" t="s">
        <v>161</v>
      </c>
      <c r="P35" s="93">
        <v>0</v>
      </c>
      <c r="Q35" s="18">
        <v>0</v>
      </c>
      <c r="R35" s="19">
        <v>0</v>
      </c>
      <c r="S35" s="76" t="s">
        <v>161</v>
      </c>
      <c r="T35" s="76" t="s">
        <v>161</v>
      </c>
      <c r="U35" s="77" t="s">
        <v>161</v>
      </c>
    </row>
    <row r="36" spans="1:21" ht="13.5" thickBot="1" x14ac:dyDescent="0.25">
      <c r="A36" s="20" t="s">
        <v>4</v>
      </c>
      <c r="B36" s="21">
        <v>26494442</v>
      </c>
      <c r="C36" s="21">
        <v>28616944</v>
      </c>
      <c r="D36" s="22">
        <v>30655871</v>
      </c>
      <c r="E36" s="80">
        <v>100</v>
      </c>
      <c r="F36" s="80">
        <v>100</v>
      </c>
      <c r="G36" s="81">
        <v>100</v>
      </c>
      <c r="I36" s="94">
        <v>20277272</v>
      </c>
      <c r="J36" s="21">
        <v>21638257</v>
      </c>
      <c r="K36" s="22">
        <v>23168589</v>
      </c>
      <c r="L36" s="80">
        <v>100</v>
      </c>
      <c r="M36" s="80">
        <v>100</v>
      </c>
      <c r="N36" s="81">
        <v>100</v>
      </c>
      <c r="P36" s="94">
        <v>6217170</v>
      </c>
      <c r="Q36" s="21">
        <v>6978687</v>
      </c>
      <c r="R36" s="22">
        <v>7487282</v>
      </c>
      <c r="S36" s="80">
        <v>100</v>
      </c>
      <c r="T36" s="80">
        <v>100</v>
      </c>
      <c r="U36" s="81">
        <v>100</v>
      </c>
    </row>
    <row r="37" spans="1:21" x14ac:dyDescent="0.2">
      <c r="I37" s="98"/>
      <c r="P37" s="98"/>
    </row>
    <row r="38" spans="1:21" ht="16.5" thickBot="1" x14ac:dyDescent="0.3">
      <c r="A38" s="5" t="s">
        <v>36</v>
      </c>
      <c r="B38" s="6"/>
      <c r="C38" s="6"/>
      <c r="D38" s="235" t="s">
        <v>104</v>
      </c>
      <c r="E38" s="235"/>
      <c r="F38" s="6"/>
      <c r="I38" s="235" t="s">
        <v>91</v>
      </c>
      <c r="J38" s="235"/>
      <c r="K38" s="235"/>
      <c r="L38" s="235"/>
      <c r="M38" s="235"/>
      <c r="N38" s="235"/>
      <c r="P38" s="235" t="s">
        <v>92</v>
      </c>
      <c r="Q38" s="235"/>
      <c r="R38" s="235"/>
      <c r="S38" s="235"/>
      <c r="T38" s="235"/>
      <c r="U38" s="235"/>
    </row>
    <row r="39" spans="1:21" x14ac:dyDescent="0.2">
      <c r="A39" s="7"/>
      <c r="B39" s="84"/>
      <c r="C39" s="83" t="s">
        <v>29</v>
      </c>
      <c r="D39" s="85"/>
      <c r="E39" s="11"/>
      <c r="F39" s="9" t="s">
        <v>2</v>
      </c>
      <c r="G39" s="12"/>
      <c r="I39" s="32"/>
      <c r="J39" s="83" t="s">
        <v>29</v>
      </c>
      <c r="K39" s="85"/>
      <c r="L39" s="11"/>
      <c r="M39" s="83" t="s">
        <v>2</v>
      </c>
      <c r="N39" s="12"/>
      <c r="P39" s="32"/>
      <c r="Q39" s="83" t="s">
        <v>29</v>
      </c>
      <c r="R39" s="85"/>
      <c r="S39" s="11"/>
      <c r="T39" s="83" t="s">
        <v>2</v>
      </c>
      <c r="U39" s="12"/>
    </row>
    <row r="40" spans="1:21" x14ac:dyDescent="0.2">
      <c r="A40" s="13" t="s">
        <v>3</v>
      </c>
      <c r="B40" s="14" t="s">
        <v>160</v>
      </c>
      <c r="C40" s="15" t="s">
        <v>156</v>
      </c>
      <c r="D40" s="66" t="s">
        <v>157</v>
      </c>
      <c r="E40" s="15" t="s">
        <v>160</v>
      </c>
      <c r="F40" s="15" t="s">
        <v>156</v>
      </c>
      <c r="G40" s="16" t="s">
        <v>157</v>
      </c>
      <c r="I40" s="92" t="s">
        <v>160</v>
      </c>
      <c r="J40" s="15" t="s">
        <v>156</v>
      </c>
      <c r="K40" s="66" t="s">
        <v>157</v>
      </c>
      <c r="L40" s="15" t="s">
        <v>160</v>
      </c>
      <c r="M40" s="15" t="s">
        <v>156</v>
      </c>
      <c r="N40" s="16" t="s">
        <v>157</v>
      </c>
      <c r="P40" s="92" t="s">
        <v>160</v>
      </c>
      <c r="Q40" s="15" t="s">
        <v>156</v>
      </c>
      <c r="R40" s="66" t="s">
        <v>157</v>
      </c>
      <c r="S40" s="15" t="s">
        <v>160</v>
      </c>
      <c r="T40" s="15" t="s">
        <v>156</v>
      </c>
      <c r="U40" s="16" t="s">
        <v>157</v>
      </c>
    </row>
    <row r="41" spans="1:21" x14ac:dyDescent="0.2">
      <c r="A41" s="17" t="s">
        <v>81</v>
      </c>
      <c r="B41" s="18">
        <v>978451</v>
      </c>
      <c r="C41" s="18">
        <v>997602</v>
      </c>
      <c r="D41" s="19">
        <v>1013877</v>
      </c>
      <c r="E41" s="76">
        <v>20.836979366204666</v>
      </c>
      <c r="F41" s="76">
        <v>20.502549865940392</v>
      </c>
      <c r="G41" s="77">
        <v>20.658814957084967</v>
      </c>
      <c r="I41" s="93">
        <v>758767</v>
      </c>
      <c r="J41" s="18">
        <v>781900</v>
      </c>
      <c r="K41" s="19">
        <v>800028</v>
      </c>
      <c r="L41" s="76">
        <v>20.22664531242836</v>
      </c>
      <c r="M41" s="76">
        <v>20.444010759840527</v>
      </c>
      <c r="N41" s="77">
        <v>20.544022630503264</v>
      </c>
      <c r="P41" s="93">
        <v>219684</v>
      </c>
      <c r="Q41" s="18">
        <v>215702</v>
      </c>
      <c r="R41" s="19">
        <v>213849</v>
      </c>
      <c r="S41" s="76">
        <v>23.261285509927266</v>
      </c>
      <c r="T41" s="76">
        <v>20.717588368291338</v>
      </c>
      <c r="U41" s="77">
        <v>21.099882783362343</v>
      </c>
    </row>
    <row r="42" spans="1:21" x14ac:dyDescent="0.2">
      <c r="A42" s="17" t="s">
        <v>187</v>
      </c>
      <c r="B42" s="18">
        <v>230708</v>
      </c>
      <c r="C42" s="18">
        <v>252794</v>
      </c>
      <c r="D42" s="19">
        <v>274013</v>
      </c>
      <c r="E42" s="76">
        <v>4.9131308932367039</v>
      </c>
      <c r="F42" s="76">
        <v>5.1953801123198788</v>
      </c>
      <c r="G42" s="77">
        <v>5.5833043483930727</v>
      </c>
      <c r="I42" s="93">
        <v>223865</v>
      </c>
      <c r="J42" s="18">
        <v>243508</v>
      </c>
      <c r="K42" s="19">
        <v>262371</v>
      </c>
      <c r="L42" s="76">
        <v>5.9676263633853006</v>
      </c>
      <c r="M42" s="76">
        <v>6.366901358367115</v>
      </c>
      <c r="N42" s="77">
        <v>6.7374588909235316</v>
      </c>
      <c r="P42" s="93">
        <v>6843</v>
      </c>
      <c r="Q42" s="18">
        <v>9286</v>
      </c>
      <c r="R42" s="19">
        <v>11642</v>
      </c>
      <c r="S42" s="76">
        <v>0.72457246201103531</v>
      </c>
      <c r="T42" s="76">
        <v>0.8918949550210632</v>
      </c>
      <c r="U42" s="77">
        <v>1.1486835821720203</v>
      </c>
    </row>
    <row r="43" spans="1:21" x14ac:dyDescent="0.2">
      <c r="A43" s="17" t="s">
        <v>82</v>
      </c>
      <c r="B43" s="18">
        <v>1170111</v>
      </c>
      <c r="C43" s="18">
        <v>1190377</v>
      </c>
      <c r="D43" s="19">
        <v>1209965</v>
      </c>
      <c r="E43" s="76">
        <v>24.91854856622264</v>
      </c>
      <c r="F43" s="76">
        <v>24.464429503718442</v>
      </c>
      <c r="G43" s="77">
        <v>24.654315108784708</v>
      </c>
      <c r="I43" s="93">
        <v>847732</v>
      </c>
      <c r="J43" s="18">
        <v>859669</v>
      </c>
      <c r="K43" s="19">
        <v>878120</v>
      </c>
      <c r="L43" s="76">
        <v>22.598207992698043</v>
      </c>
      <c r="M43" s="76">
        <v>22.477404125721122</v>
      </c>
      <c r="N43" s="77">
        <v>22.549357212869456</v>
      </c>
      <c r="P43" s="93">
        <v>322379</v>
      </c>
      <c r="Q43" s="18">
        <v>330708</v>
      </c>
      <c r="R43" s="19">
        <v>331845</v>
      </c>
      <c r="S43" s="76">
        <v>34.13516670037346</v>
      </c>
      <c r="T43" s="76">
        <v>31.763600773756814</v>
      </c>
      <c r="U43" s="77">
        <v>32.74221811766656</v>
      </c>
    </row>
    <row r="44" spans="1:21" x14ac:dyDescent="0.2">
      <c r="A44" s="17" t="s">
        <v>84</v>
      </c>
      <c r="B44" s="18">
        <v>626951</v>
      </c>
      <c r="C44" s="18">
        <v>750030</v>
      </c>
      <c r="D44" s="19">
        <v>653435</v>
      </c>
      <c r="E44" s="76">
        <v>13.351476007098345</v>
      </c>
      <c r="F44" s="76">
        <v>15.414491426391759</v>
      </c>
      <c r="G44" s="77">
        <v>13.314428428184895</v>
      </c>
      <c r="I44" s="93">
        <v>555410</v>
      </c>
      <c r="J44" s="18">
        <v>599312</v>
      </c>
      <c r="K44" s="19">
        <v>560045</v>
      </c>
      <c r="L44" s="76">
        <v>14.805705932092243</v>
      </c>
      <c r="M44" s="76">
        <v>15.669959043997373</v>
      </c>
      <c r="N44" s="77">
        <v>14.381468091242056</v>
      </c>
      <c r="P44" s="93">
        <v>71541</v>
      </c>
      <c r="Q44" s="18">
        <v>150718</v>
      </c>
      <c r="R44" s="19">
        <v>93390</v>
      </c>
      <c r="S44" s="76">
        <v>7.5751334947729765</v>
      </c>
      <c r="T44" s="76">
        <v>14.476052534015141</v>
      </c>
      <c r="U44" s="77">
        <v>9.2145301270438917</v>
      </c>
    </row>
    <row r="45" spans="1:21" x14ac:dyDescent="0.2">
      <c r="A45" s="17" t="s">
        <v>186</v>
      </c>
      <c r="B45" s="18">
        <v>669580</v>
      </c>
      <c r="C45" s="18">
        <v>702308</v>
      </c>
      <c r="D45" s="19">
        <v>720741</v>
      </c>
      <c r="E45" s="76">
        <v>14.259298262277131</v>
      </c>
      <c r="F45" s="76">
        <v>14.433716844241356</v>
      </c>
      <c r="G45" s="77">
        <v>14.685859281731785</v>
      </c>
      <c r="I45" s="93">
        <v>614035</v>
      </c>
      <c r="J45" s="18">
        <v>637940</v>
      </c>
      <c r="K45" s="19">
        <v>650906</v>
      </c>
      <c r="L45" s="76">
        <v>16.368487499346898</v>
      </c>
      <c r="M45" s="76">
        <v>16.679949129214307</v>
      </c>
      <c r="N45" s="77">
        <v>16.7146994784312</v>
      </c>
      <c r="P45" s="93">
        <v>55545</v>
      </c>
      <c r="Q45" s="18">
        <v>64368</v>
      </c>
      <c r="R45" s="19">
        <v>69835</v>
      </c>
      <c r="S45" s="76">
        <v>5.881393745784445</v>
      </c>
      <c r="T45" s="76">
        <v>6.1823707155713752</v>
      </c>
      <c r="U45" s="77">
        <v>6.890424150574046</v>
      </c>
    </row>
    <row r="46" spans="1:21" x14ac:dyDescent="0.2">
      <c r="A46" s="17" t="s">
        <v>162</v>
      </c>
      <c r="B46" s="18">
        <v>133207</v>
      </c>
      <c r="C46" s="18">
        <v>137205</v>
      </c>
      <c r="D46" s="19">
        <v>143455</v>
      </c>
      <c r="E46" s="76">
        <v>2.8367608704309415</v>
      </c>
      <c r="F46" s="76">
        <v>2.8198142689733494</v>
      </c>
      <c r="G46" s="77">
        <v>2.9230471740345467</v>
      </c>
      <c r="I46" s="93">
        <v>133207</v>
      </c>
      <c r="J46" s="18">
        <v>137205</v>
      </c>
      <c r="K46" s="19">
        <v>143455</v>
      </c>
      <c r="L46" s="76">
        <v>3.5509329506062395</v>
      </c>
      <c r="M46" s="76">
        <v>3.5874414839543669</v>
      </c>
      <c r="N46" s="77">
        <v>3.6837995250901785</v>
      </c>
      <c r="P46" s="93">
        <v>0</v>
      </c>
      <c r="Q46" s="18">
        <v>0</v>
      </c>
      <c r="R46" s="19">
        <v>0</v>
      </c>
      <c r="S46" s="76" t="s">
        <v>161</v>
      </c>
      <c r="T46" s="76" t="s">
        <v>161</v>
      </c>
      <c r="U46" s="77" t="s">
        <v>161</v>
      </c>
    </row>
    <row r="47" spans="1:21" x14ac:dyDescent="0.2">
      <c r="A47" s="17" t="s">
        <v>163</v>
      </c>
      <c r="B47" s="18">
        <v>104891</v>
      </c>
      <c r="C47" s="18">
        <v>0</v>
      </c>
      <c r="D47" s="19">
        <v>0</v>
      </c>
      <c r="E47" s="76">
        <v>2.2337466083642141</v>
      </c>
      <c r="F47" s="76" t="s">
        <v>161</v>
      </c>
      <c r="G47" s="77" t="s">
        <v>161</v>
      </c>
      <c r="I47" s="93">
        <v>61453</v>
      </c>
      <c r="J47" s="18">
        <v>0</v>
      </c>
      <c r="K47" s="19">
        <v>0</v>
      </c>
      <c r="L47" s="76">
        <v>1.6381682840511778</v>
      </c>
      <c r="M47" s="76" t="s">
        <v>161</v>
      </c>
      <c r="N47" s="77" t="s">
        <v>161</v>
      </c>
      <c r="P47" s="93">
        <v>43438</v>
      </c>
      <c r="Q47" s="18">
        <v>0</v>
      </c>
      <c r="R47" s="19">
        <v>0</v>
      </c>
      <c r="S47" s="76">
        <v>4.5994415614255963</v>
      </c>
      <c r="T47" s="76" t="s">
        <v>161</v>
      </c>
      <c r="U47" s="77" t="s">
        <v>161</v>
      </c>
    </row>
    <row r="48" spans="1:21" x14ac:dyDescent="0.2">
      <c r="A48" s="17" t="s">
        <v>164</v>
      </c>
      <c r="B48" s="18">
        <v>57271</v>
      </c>
      <c r="C48" s="18">
        <v>66785</v>
      </c>
      <c r="D48" s="19">
        <v>81411</v>
      </c>
      <c r="E48" s="76">
        <v>1.2196365942514316</v>
      </c>
      <c r="F48" s="76">
        <v>1.3725541777149897</v>
      </c>
      <c r="G48" s="77">
        <v>1.6588351293808266</v>
      </c>
      <c r="I48" s="93">
        <v>0</v>
      </c>
      <c r="J48" s="18">
        <v>0</v>
      </c>
      <c r="K48" s="19">
        <v>0</v>
      </c>
      <c r="L48" s="76" t="s">
        <v>161</v>
      </c>
      <c r="M48" s="76" t="s">
        <v>161</v>
      </c>
      <c r="N48" s="77" t="s">
        <v>161</v>
      </c>
      <c r="P48" s="93">
        <v>57271</v>
      </c>
      <c r="Q48" s="18">
        <v>66785</v>
      </c>
      <c r="R48" s="19">
        <v>81411</v>
      </c>
      <c r="S48" s="76">
        <v>6.0641516106728055</v>
      </c>
      <c r="T48" s="76">
        <v>6.4145169686713013</v>
      </c>
      <c r="U48" s="77">
        <v>8.032595697320593</v>
      </c>
    </row>
    <row r="49" spans="1:21" x14ac:dyDescent="0.2">
      <c r="A49" s="17" t="s">
        <v>165</v>
      </c>
      <c r="B49" s="18">
        <v>114873</v>
      </c>
      <c r="C49" s="18">
        <v>117577</v>
      </c>
      <c r="D49" s="19">
        <v>119679</v>
      </c>
      <c r="E49" s="76">
        <v>2.4463221262322064</v>
      </c>
      <c r="F49" s="76">
        <v>2.4164228876723115</v>
      </c>
      <c r="G49" s="77">
        <v>2.4385860565423338</v>
      </c>
      <c r="I49" s="93">
        <v>92588</v>
      </c>
      <c r="J49" s="18">
        <v>97925</v>
      </c>
      <c r="K49" s="19">
        <v>102343</v>
      </c>
      <c r="L49" s="76">
        <v>2.4681419146946517</v>
      </c>
      <c r="M49" s="76">
        <v>2.5604038286959758</v>
      </c>
      <c r="N49" s="77">
        <v>2.6280791523216629</v>
      </c>
      <c r="P49" s="93">
        <v>22285</v>
      </c>
      <c r="Q49" s="18">
        <v>19652</v>
      </c>
      <c r="R49" s="19">
        <v>17336</v>
      </c>
      <c r="S49" s="76">
        <v>2.3596518070898616</v>
      </c>
      <c r="T49" s="76">
        <v>1.8875209623168139</v>
      </c>
      <c r="U49" s="77">
        <v>1.7104946384241664</v>
      </c>
    </row>
    <row r="50" spans="1:21" x14ac:dyDescent="0.2">
      <c r="A50" s="17" t="s">
        <v>166</v>
      </c>
      <c r="B50" s="18">
        <v>0</v>
      </c>
      <c r="C50" s="18">
        <v>0</v>
      </c>
      <c r="D50" s="19">
        <v>0</v>
      </c>
      <c r="E50" s="76" t="s">
        <v>161</v>
      </c>
      <c r="F50" s="76" t="s">
        <v>161</v>
      </c>
      <c r="G50" s="77" t="s">
        <v>161</v>
      </c>
      <c r="I50" s="93">
        <v>0</v>
      </c>
      <c r="J50" s="18">
        <v>0</v>
      </c>
      <c r="K50" s="19">
        <v>0</v>
      </c>
      <c r="L50" s="76" t="s">
        <v>161</v>
      </c>
      <c r="M50" s="76" t="s">
        <v>161</v>
      </c>
      <c r="N50" s="77" t="s">
        <v>161</v>
      </c>
      <c r="P50" s="93">
        <v>0</v>
      </c>
      <c r="Q50" s="18">
        <v>0</v>
      </c>
      <c r="R50" s="19">
        <v>0</v>
      </c>
      <c r="S50" s="76" t="s">
        <v>161</v>
      </c>
      <c r="T50" s="76" t="s">
        <v>161</v>
      </c>
      <c r="U50" s="77" t="s">
        <v>161</v>
      </c>
    </row>
    <row r="51" spans="1:21" x14ac:dyDescent="0.2">
      <c r="A51" s="17" t="s">
        <v>167</v>
      </c>
      <c r="B51" s="18">
        <v>0</v>
      </c>
      <c r="C51" s="18">
        <v>0</v>
      </c>
      <c r="D51" s="19">
        <v>0</v>
      </c>
      <c r="E51" s="76" t="s">
        <v>161</v>
      </c>
      <c r="F51" s="76" t="s">
        <v>161</v>
      </c>
      <c r="G51" s="77" t="s">
        <v>161</v>
      </c>
      <c r="I51" s="93">
        <v>0</v>
      </c>
      <c r="J51" s="18">
        <v>0</v>
      </c>
      <c r="K51" s="19">
        <v>0</v>
      </c>
      <c r="L51" s="76" t="s">
        <v>161</v>
      </c>
      <c r="M51" s="76" t="s">
        <v>161</v>
      </c>
      <c r="N51" s="77" t="s">
        <v>161</v>
      </c>
      <c r="P51" s="93">
        <v>0</v>
      </c>
      <c r="Q51" s="18">
        <v>0</v>
      </c>
      <c r="R51" s="19">
        <v>0</v>
      </c>
      <c r="S51" s="76" t="s">
        <v>161</v>
      </c>
      <c r="T51" s="76" t="s">
        <v>161</v>
      </c>
      <c r="U51" s="77" t="s">
        <v>161</v>
      </c>
    </row>
    <row r="52" spans="1:21" x14ac:dyDescent="0.2">
      <c r="A52" s="17" t="s">
        <v>168</v>
      </c>
      <c r="B52" s="18">
        <v>0</v>
      </c>
      <c r="C52" s="18">
        <v>0</v>
      </c>
      <c r="D52" s="19">
        <v>0</v>
      </c>
      <c r="E52" s="76" t="s">
        <v>161</v>
      </c>
      <c r="F52" s="76" t="s">
        <v>161</v>
      </c>
      <c r="G52" s="77" t="s">
        <v>161</v>
      </c>
      <c r="I52" s="93">
        <v>0</v>
      </c>
      <c r="J52" s="18">
        <v>0</v>
      </c>
      <c r="K52" s="19">
        <v>0</v>
      </c>
      <c r="L52" s="76" t="s">
        <v>161</v>
      </c>
      <c r="M52" s="76" t="s">
        <v>161</v>
      </c>
      <c r="N52" s="77" t="s">
        <v>161</v>
      </c>
      <c r="P52" s="93">
        <v>0</v>
      </c>
      <c r="Q52" s="18">
        <v>0</v>
      </c>
      <c r="R52" s="19">
        <v>0</v>
      </c>
      <c r="S52" s="76" t="s">
        <v>161</v>
      </c>
      <c r="T52" s="76" t="s">
        <v>161</v>
      </c>
      <c r="U52" s="77" t="s">
        <v>161</v>
      </c>
    </row>
    <row r="53" spans="1:21" x14ac:dyDescent="0.2">
      <c r="A53" s="17" t="s">
        <v>169</v>
      </c>
      <c r="B53" s="18">
        <v>0</v>
      </c>
      <c r="C53" s="18">
        <v>31881</v>
      </c>
      <c r="D53" s="19">
        <v>35909</v>
      </c>
      <c r="E53" s="76" t="s">
        <v>161</v>
      </c>
      <c r="F53" s="76">
        <v>0.65521299303333957</v>
      </c>
      <c r="G53" s="77">
        <v>0.73168381006173744</v>
      </c>
      <c r="I53" s="93">
        <v>0</v>
      </c>
      <c r="J53" s="18">
        <v>0</v>
      </c>
      <c r="K53" s="19">
        <v>0</v>
      </c>
      <c r="L53" s="76" t="s">
        <v>161</v>
      </c>
      <c r="M53" s="76" t="s">
        <v>161</v>
      </c>
      <c r="N53" s="77" t="s">
        <v>161</v>
      </c>
      <c r="P53" s="93">
        <v>0</v>
      </c>
      <c r="Q53" s="18">
        <v>31881</v>
      </c>
      <c r="R53" s="19">
        <v>35909</v>
      </c>
      <c r="S53" s="76" t="s">
        <v>161</v>
      </c>
      <c r="T53" s="76">
        <v>3.0620830347864003</v>
      </c>
      <c r="U53" s="77">
        <v>3.543040607474238</v>
      </c>
    </row>
    <row r="54" spans="1:21" x14ac:dyDescent="0.2">
      <c r="A54" s="17" t="s">
        <v>170</v>
      </c>
      <c r="B54" s="18">
        <v>261304</v>
      </c>
      <c r="C54" s="18">
        <v>250595</v>
      </c>
      <c r="D54" s="19">
        <v>257105</v>
      </c>
      <c r="E54" s="76">
        <v>5.5646997716868238</v>
      </c>
      <c r="F54" s="76">
        <v>5.1501866311969433</v>
      </c>
      <c r="G54" s="77">
        <v>5.2387859864079482</v>
      </c>
      <c r="I54" s="93">
        <v>210609</v>
      </c>
      <c r="J54" s="18">
        <v>199409</v>
      </c>
      <c r="K54" s="19">
        <v>205653</v>
      </c>
      <c r="L54" s="76">
        <v>5.6142577927153186</v>
      </c>
      <c r="M54" s="76">
        <v>5.2138633349648797</v>
      </c>
      <c r="N54" s="77">
        <v>5.2809900228878082</v>
      </c>
      <c r="P54" s="93">
        <v>50695</v>
      </c>
      <c r="Q54" s="18">
        <v>51186</v>
      </c>
      <c r="R54" s="19">
        <v>51452</v>
      </c>
      <c r="S54" s="76">
        <v>5.3678504985604905</v>
      </c>
      <c r="T54" s="76">
        <v>4.9162755941964393</v>
      </c>
      <c r="U54" s="77">
        <v>5.0766249501730627</v>
      </c>
    </row>
    <row r="55" spans="1:21" x14ac:dyDescent="0.2">
      <c r="A55" s="17" t="s">
        <v>171</v>
      </c>
      <c r="B55" s="18">
        <v>0</v>
      </c>
      <c r="C55" s="18">
        <v>0</v>
      </c>
      <c r="D55" s="19">
        <v>0</v>
      </c>
      <c r="E55" s="76" t="s">
        <v>161</v>
      </c>
      <c r="F55" s="76" t="s">
        <v>161</v>
      </c>
      <c r="G55" s="77" t="s">
        <v>161</v>
      </c>
      <c r="I55" s="93">
        <v>0</v>
      </c>
      <c r="J55" s="18">
        <v>0</v>
      </c>
      <c r="K55" s="19">
        <v>0</v>
      </c>
      <c r="L55" s="76" t="s">
        <v>161</v>
      </c>
      <c r="M55" s="76" t="s">
        <v>161</v>
      </c>
      <c r="N55" s="77" t="s">
        <v>161</v>
      </c>
      <c r="P55" s="93">
        <v>0</v>
      </c>
      <c r="Q55" s="18">
        <v>0</v>
      </c>
      <c r="R55" s="19">
        <v>0</v>
      </c>
      <c r="S55" s="76" t="s">
        <v>161</v>
      </c>
      <c r="T55" s="76" t="s">
        <v>161</v>
      </c>
      <c r="U55" s="77" t="s">
        <v>161</v>
      </c>
    </row>
    <row r="56" spans="1:21" x14ac:dyDescent="0.2">
      <c r="A56" s="17" t="s">
        <v>172</v>
      </c>
      <c r="B56" s="18">
        <v>0</v>
      </c>
      <c r="C56" s="18">
        <v>0</v>
      </c>
      <c r="D56" s="19">
        <v>0</v>
      </c>
      <c r="E56" s="76" t="s">
        <v>161</v>
      </c>
      <c r="F56" s="76" t="s">
        <v>161</v>
      </c>
      <c r="G56" s="77" t="s">
        <v>161</v>
      </c>
      <c r="I56" s="93">
        <v>0</v>
      </c>
      <c r="J56" s="18">
        <v>0</v>
      </c>
      <c r="K56" s="19">
        <v>0</v>
      </c>
      <c r="L56" s="76" t="s">
        <v>161</v>
      </c>
      <c r="M56" s="76" t="s">
        <v>161</v>
      </c>
      <c r="N56" s="77" t="s">
        <v>161</v>
      </c>
      <c r="P56" s="93">
        <v>0</v>
      </c>
      <c r="Q56" s="18">
        <v>0</v>
      </c>
      <c r="R56" s="19">
        <v>0</v>
      </c>
      <c r="S56" s="76" t="s">
        <v>161</v>
      </c>
      <c r="T56" s="76" t="s">
        <v>161</v>
      </c>
      <c r="U56" s="77" t="s">
        <v>161</v>
      </c>
    </row>
    <row r="57" spans="1:21" x14ac:dyDescent="0.2">
      <c r="A57" s="17" t="s">
        <v>173</v>
      </c>
      <c r="B57" s="18">
        <v>0</v>
      </c>
      <c r="C57" s="18">
        <v>2896</v>
      </c>
      <c r="D57" s="19">
        <v>8062</v>
      </c>
      <c r="E57" s="76" t="s">
        <v>161</v>
      </c>
      <c r="F57" s="76">
        <v>5.9518108836753909E-2</v>
      </c>
      <c r="G57" s="77">
        <v>0.16427176687509334</v>
      </c>
      <c r="I57" s="93">
        <v>0</v>
      </c>
      <c r="J57" s="18">
        <v>1602</v>
      </c>
      <c r="K57" s="19">
        <v>6202</v>
      </c>
      <c r="L57" s="76" t="s">
        <v>161</v>
      </c>
      <c r="M57" s="76">
        <v>4.1886820868735804E-2</v>
      </c>
      <c r="N57" s="77">
        <v>0.15926196127433193</v>
      </c>
      <c r="P57" s="93">
        <v>0</v>
      </c>
      <c r="Q57" s="18">
        <v>1294</v>
      </c>
      <c r="R57" s="19">
        <v>1860</v>
      </c>
      <c r="S57" s="76" t="s">
        <v>161</v>
      </c>
      <c r="T57" s="76">
        <v>0.12428516818837559</v>
      </c>
      <c r="U57" s="77">
        <v>0.18352099835423105</v>
      </c>
    </row>
    <row r="58" spans="1:21" x14ac:dyDescent="0.2">
      <c r="A58" s="17" t="s">
        <v>174</v>
      </c>
      <c r="B58" s="18">
        <v>1888</v>
      </c>
      <c r="C58" s="18">
        <v>1968</v>
      </c>
      <c r="D58" s="19">
        <v>1979</v>
      </c>
      <c r="E58" s="76">
        <v>4.0206629706949465E-2</v>
      </c>
      <c r="F58" s="76">
        <v>4.0446007662545476E-2</v>
      </c>
      <c r="G58" s="77">
        <v>4.0324215659366128E-2</v>
      </c>
      <c r="I58" s="93">
        <v>0</v>
      </c>
      <c r="J58" s="18">
        <v>0</v>
      </c>
      <c r="K58" s="19">
        <v>0</v>
      </c>
      <c r="L58" s="76" t="s">
        <v>161</v>
      </c>
      <c r="M58" s="76" t="s">
        <v>161</v>
      </c>
      <c r="N58" s="77" t="s">
        <v>161</v>
      </c>
      <c r="P58" s="93">
        <v>1888</v>
      </c>
      <c r="Q58" s="18">
        <v>1968</v>
      </c>
      <c r="R58" s="19">
        <v>1979</v>
      </c>
      <c r="S58" s="76">
        <v>0.19991126819769614</v>
      </c>
      <c r="T58" s="76">
        <v>0.18902102858943057</v>
      </c>
      <c r="U58" s="77">
        <v>0.19526239556076519</v>
      </c>
    </row>
    <row r="59" spans="1:21" x14ac:dyDescent="0.2">
      <c r="A59" s="17" t="s">
        <v>175</v>
      </c>
      <c r="B59" s="18">
        <v>196680</v>
      </c>
      <c r="C59" s="18">
        <v>210654</v>
      </c>
      <c r="D59" s="19">
        <v>217240</v>
      </c>
      <c r="E59" s="76">
        <v>4.1884745395989516</v>
      </c>
      <c r="F59" s="76">
        <v>4.3293258628789912</v>
      </c>
      <c r="G59" s="77">
        <v>4.4264944971403226</v>
      </c>
      <c r="I59" s="93">
        <v>172384</v>
      </c>
      <c r="J59" s="18">
        <v>181812</v>
      </c>
      <c r="K59" s="19">
        <v>186822</v>
      </c>
      <c r="L59" s="76">
        <v>4.595284224982966</v>
      </c>
      <c r="M59" s="76">
        <v>4.7537619699042404</v>
      </c>
      <c r="N59" s="77">
        <v>4.7974263349231281</v>
      </c>
      <c r="P59" s="93">
        <v>24296</v>
      </c>
      <c r="Q59" s="18">
        <v>28842</v>
      </c>
      <c r="R59" s="19">
        <v>30418</v>
      </c>
      <c r="S59" s="76">
        <v>2.5725869555779797</v>
      </c>
      <c r="T59" s="76">
        <v>2.7701953793579048</v>
      </c>
      <c r="U59" s="77">
        <v>3.0012589935155916</v>
      </c>
    </row>
    <row r="60" spans="1:21" x14ac:dyDescent="0.2">
      <c r="A60" s="17" t="s">
        <v>176</v>
      </c>
      <c r="B60" s="18">
        <v>16517</v>
      </c>
      <c r="C60" s="18">
        <v>21682</v>
      </c>
      <c r="D60" s="19">
        <v>28375</v>
      </c>
      <c r="E60" s="76">
        <v>0.35174412228267177</v>
      </c>
      <c r="F60" s="76">
        <v>0.44560484661550354</v>
      </c>
      <c r="G60" s="77">
        <v>0.57817060097752093</v>
      </c>
      <c r="I60" s="93">
        <v>9976</v>
      </c>
      <c r="J60" s="18">
        <v>13895</v>
      </c>
      <c r="K60" s="19">
        <v>18097</v>
      </c>
      <c r="L60" s="76">
        <v>0.26593277466835707</v>
      </c>
      <c r="M60" s="76">
        <v>0.36330672657371033</v>
      </c>
      <c r="N60" s="77">
        <v>0.46471520689803048</v>
      </c>
      <c r="P60" s="93">
        <v>6541</v>
      </c>
      <c r="Q60" s="18">
        <v>7787</v>
      </c>
      <c r="R60" s="19">
        <v>10278</v>
      </c>
      <c r="S60" s="76">
        <v>0.69259512991585304</v>
      </c>
      <c r="T60" s="76">
        <v>0.74792009635462187</v>
      </c>
      <c r="U60" s="77">
        <v>1.0141015167122509</v>
      </c>
    </row>
    <row r="61" spans="1:21" x14ac:dyDescent="0.2">
      <c r="A61" s="17" t="s">
        <v>177</v>
      </c>
      <c r="B61" s="18">
        <v>52590</v>
      </c>
      <c r="C61" s="18">
        <v>51946</v>
      </c>
      <c r="D61" s="19">
        <v>49733</v>
      </c>
      <c r="E61" s="76">
        <v>1.1199505594748265</v>
      </c>
      <c r="F61" s="76">
        <v>1.0675855254261115</v>
      </c>
      <c r="G61" s="77">
        <v>1.0133624140410589</v>
      </c>
      <c r="I61" s="93">
        <v>26288</v>
      </c>
      <c r="J61" s="18">
        <v>25226</v>
      </c>
      <c r="K61" s="19">
        <v>22665</v>
      </c>
      <c r="L61" s="76">
        <v>0.70076591624717033</v>
      </c>
      <c r="M61" s="76">
        <v>0.65957362249358886</v>
      </c>
      <c r="N61" s="77">
        <v>0.58201747053897668</v>
      </c>
      <c r="P61" s="93">
        <v>26302</v>
      </c>
      <c r="Q61" s="18">
        <v>26720</v>
      </c>
      <c r="R61" s="19">
        <v>27068</v>
      </c>
      <c r="S61" s="76">
        <v>2.7849926780380319</v>
      </c>
      <c r="T61" s="76">
        <v>2.5663830710922686</v>
      </c>
      <c r="U61" s="77">
        <v>2.6707238620711431</v>
      </c>
    </row>
    <row r="62" spans="1:21" x14ac:dyDescent="0.2">
      <c r="A62" s="17" t="s">
        <v>178</v>
      </c>
      <c r="B62" s="18">
        <v>0</v>
      </c>
      <c r="C62" s="18">
        <v>0</v>
      </c>
      <c r="D62" s="19">
        <v>0</v>
      </c>
      <c r="E62" s="76" t="s">
        <v>161</v>
      </c>
      <c r="F62" s="76" t="s">
        <v>161</v>
      </c>
      <c r="G62" s="77" t="s">
        <v>161</v>
      </c>
      <c r="I62" s="93">
        <v>0</v>
      </c>
      <c r="J62" s="18">
        <v>0</v>
      </c>
      <c r="K62" s="19">
        <v>0</v>
      </c>
      <c r="L62" s="76" t="s">
        <v>161</v>
      </c>
      <c r="M62" s="76" t="s">
        <v>161</v>
      </c>
      <c r="N62" s="77" t="s">
        <v>161</v>
      </c>
      <c r="P62" s="93">
        <v>0</v>
      </c>
      <c r="Q62" s="18">
        <v>0</v>
      </c>
      <c r="R62" s="19">
        <v>0</v>
      </c>
      <c r="S62" s="76" t="s">
        <v>161</v>
      </c>
      <c r="T62" s="76" t="s">
        <v>161</v>
      </c>
      <c r="U62" s="77" t="s">
        <v>161</v>
      </c>
    </row>
    <row r="63" spans="1:21" x14ac:dyDescent="0.2">
      <c r="A63" s="17" t="s">
        <v>179</v>
      </c>
      <c r="B63" s="18">
        <v>32257</v>
      </c>
      <c r="C63" s="18">
        <v>33535</v>
      </c>
      <c r="D63" s="19">
        <v>34659</v>
      </c>
      <c r="E63" s="76">
        <v>0.68694134240310856</v>
      </c>
      <c r="F63" s="76">
        <v>0.68920572508306022</v>
      </c>
      <c r="G63" s="77">
        <v>0.70621373953409328</v>
      </c>
      <c r="I63" s="93">
        <v>0</v>
      </c>
      <c r="J63" s="18">
        <v>0</v>
      </c>
      <c r="K63" s="19">
        <v>131</v>
      </c>
      <c r="L63" s="76" t="s">
        <v>161</v>
      </c>
      <c r="M63" s="76" t="s">
        <v>161</v>
      </c>
      <c r="N63" s="77">
        <v>3.3639659669360664E-3</v>
      </c>
      <c r="P63" s="93">
        <v>32257</v>
      </c>
      <c r="Q63" s="18">
        <v>33535</v>
      </c>
      <c r="R63" s="19">
        <v>34528</v>
      </c>
      <c r="S63" s="76">
        <v>3.4155390774645578</v>
      </c>
      <c r="T63" s="76">
        <v>3.2209452203996718</v>
      </c>
      <c r="U63" s="77">
        <v>3.4067811995563924</v>
      </c>
    </row>
    <row r="64" spans="1:21" x14ac:dyDescent="0.2">
      <c r="A64" s="17" t="s">
        <v>180</v>
      </c>
      <c r="B64" s="18">
        <v>0</v>
      </c>
      <c r="C64" s="18">
        <v>0</v>
      </c>
      <c r="D64" s="19">
        <v>0</v>
      </c>
      <c r="E64" s="76" t="s">
        <v>161</v>
      </c>
      <c r="F64" s="76" t="s">
        <v>161</v>
      </c>
      <c r="G64" s="77" t="s">
        <v>161</v>
      </c>
      <c r="I64" s="93">
        <v>0</v>
      </c>
      <c r="J64" s="18">
        <v>0</v>
      </c>
      <c r="K64" s="19">
        <v>0</v>
      </c>
      <c r="L64" s="76" t="s">
        <v>161</v>
      </c>
      <c r="M64" s="76" t="s">
        <v>161</v>
      </c>
      <c r="N64" s="77" t="s">
        <v>161</v>
      </c>
      <c r="P64" s="93">
        <v>0</v>
      </c>
      <c r="Q64" s="18">
        <v>0</v>
      </c>
      <c r="R64" s="19">
        <v>0</v>
      </c>
      <c r="S64" s="76" t="s">
        <v>161</v>
      </c>
      <c r="T64" s="76" t="s">
        <v>161</v>
      </c>
      <c r="U64" s="77" t="s">
        <v>161</v>
      </c>
    </row>
    <row r="65" spans="1:21" x14ac:dyDescent="0.2">
      <c r="A65" s="17" t="s">
        <v>181</v>
      </c>
      <c r="B65" s="18">
        <v>0</v>
      </c>
      <c r="C65" s="18">
        <v>0</v>
      </c>
      <c r="D65" s="19">
        <v>0</v>
      </c>
      <c r="E65" s="76" t="s">
        <v>161</v>
      </c>
      <c r="F65" s="76" t="s">
        <v>161</v>
      </c>
      <c r="G65" s="77" t="s">
        <v>161</v>
      </c>
      <c r="I65" s="93">
        <v>0</v>
      </c>
      <c r="J65" s="18">
        <v>0</v>
      </c>
      <c r="K65" s="19">
        <v>0</v>
      </c>
      <c r="L65" s="76" t="s">
        <v>161</v>
      </c>
      <c r="M65" s="76" t="s">
        <v>161</v>
      </c>
      <c r="N65" s="77" t="s">
        <v>161</v>
      </c>
      <c r="P65" s="93">
        <v>0</v>
      </c>
      <c r="Q65" s="18">
        <v>0</v>
      </c>
      <c r="R65" s="19">
        <v>0</v>
      </c>
      <c r="S65" s="76" t="s">
        <v>161</v>
      </c>
      <c r="T65" s="76" t="s">
        <v>161</v>
      </c>
      <c r="U65" s="77" t="s">
        <v>161</v>
      </c>
    </row>
    <row r="66" spans="1:21" x14ac:dyDescent="0.2">
      <c r="A66" s="17" t="s">
        <v>182</v>
      </c>
      <c r="B66" s="18">
        <v>10618</v>
      </c>
      <c r="C66" s="18">
        <v>0</v>
      </c>
      <c r="D66" s="19">
        <v>0</v>
      </c>
      <c r="E66" s="76">
        <v>0.22611970033283338</v>
      </c>
      <c r="F66" s="76" t="s">
        <v>161</v>
      </c>
      <c r="G66" s="77" t="s">
        <v>161</v>
      </c>
      <c r="I66" s="93">
        <v>7916</v>
      </c>
      <c r="J66" s="18">
        <v>0</v>
      </c>
      <c r="K66" s="19">
        <v>0</v>
      </c>
      <c r="L66" s="76">
        <v>0.211018829618556</v>
      </c>
      <c r="M66" s="76" t="s">
        <v>161</v>
      </c>
      <c r="N66" s="77" t="s">
        <v>161</v>
      </c>
      <c r="P66" s="93">
        <v>2702</v>
      </c>
      <c r="Q66" s="18">
        <v>0</v>
      </c>
      <c r="R66" s="19">
        <v>0</v>
      </c>
      <c r="S66" s="76">
        <v>0.28610182556683</v>
      </c>
      <c r="T66" s="76" t="s">
        <v>161</v>
      </c>
      <c r="U66" s="77" t="s">
        <v>161</v>
      </c>
    </row>
    <row r="67" spans="1:21" x14ac:dyDescent="0.2">
      <c r="A67" s="17" t="s">
        <v>183</v>
      </c>
      <c r="B67" s="18">
        <v>37846</v>
      </c>
      <c r="C67" s="18">
        <v>45911</v>
      </c>
      <c r="D67" s="19">
        <v>58083</v>
      </c>
      <c r="E67" s="76">
        <v>0.8059640401955559</v>
      </c>
      <c r="F67" s="76">
        <v>0.94355521229427097</v>
      </c>
      <c r="G67" s="77">
        <v>1.1835024851657214</v>
      </c>
      <c r="I67" s="93">
        <v>37094</v>
      </c>
      <c r="J67" s="18">
        <v>45189</v>
      </c>
      <c r="K67" s="19">
        <v>57375</v>
      </c>
      <c r="L67" s="76">
        <v>0.98882421246471908</v>
      </c>
      <c r="M67" s="76">
        <v>1.1815377954040587</v>
      </c>
      <c r="N67" s="77">
        <v>1.4733400561294414</v>
      </c>
      <c r="P67" s="93">
        <v>752</v>
      </c>
      <c r="Q67" s="18">
        <v>722</v>
      </c>
      <c r="R67" s="19">
        <v>708</v>
      </c>
      <c r="S67" s="76">
        <v>7.9625674621116263E-2</v>
      </c>
      <c r="T67" s="76">
        <v>6.9346129391041095E-2</v>
      </c>
      <c r="U67" s="77">
        <v>6.9856380018707295E-2</v>
      </c>
    </row>
    <row r="68" spans="1:21" x14ac:dyDescent="0.2">
      <c r="A68" s="17" t="s">
        <v>184</v>
      </c>
      <c r="B68" s="18">
        <v>0</v>
      </c>
      <c r="C68" s="18">
        <v>0</v>
      </c>
      <c r="D68" s="19">
        <v>0</v>
      </c>
      <c r="E68" s="76" t="s">
        <v>161</v>
      </c>
      <c r="F68" s="76" t="s">
        <v>161</v>
      </c>
      <c r="G68" s="77" t="s">
        <v>161</v>
      </c>
      <c r="I68" s="93">
        <v>0</v>
      </c>
      <c r="J68" s="18">
        <v>0</v>
      </c>
      <c r="K68" s="19">
        <v>0</v>
      </c>
      <c r="L68" s="76" t="s">
        <v>161</v>
      </c>
      <c r="M68" s="76" t="s">
        <v>161</v>
      </c>
      <c r="N68" s="77" t="s">
        <v>161</v>
      </c>
      <c r="P68" s="93">
        <v>0</v>
      </c>
      <c r="Q68" s="18">
        <v>0</v>
      </c>
      <c r="R68" s="19">
        <v>0</v>
      </c>
      <c r="S68" s="76" t="s">
        <v>161</v>
      </c>
      <c r="T68" s="76" t="s">
        <v>161</v>
      </c>
      <c r="U68" s="77" t="s">
        <v>161</v>
      </c>
    </row>
    <row r="69" spans="1:21" x14ac:dyDescent="0.2">
      <c r="A69" s="17" t="s">
        <v>185</v>
      </c>
      <c r="B69" s="18">
        <v>0</v>
      </c>
      <c r="C69" s="18">
        <v>0</v>
      </c>
      <c r="D69" s="19">
        <v>0</v>
      </c>
      <c r="E69" s="76" t="s">
        <v>161</v>
      </c>
      <c r="F69" s="76" t="s">
        <v>161</v>
      </c>
      <c r="G69" s="77" t="s">
        <v>161</v>
      </c>
      <c r="I69" s="93">
        <v>0</v>
      </c>
      <c r="J69" s="18">
        <v>0</v>
      </c>
      <c r="K69" s="19">
        <v>0</v>
      </c>
      <c r="L69" s="76" t="s">
        <v>161</v>
      </c>
      <c r="M69" s="76" t="s">
        <v>161</v>
      </c>
      <c r="N69" s="77" t="s">
        <v>161</v>
      </c>
      <c r="P69" s="93">
        <v>0</v>
      </c>
      <c r="Q69" s="18">
        <v>0</v>
      </c>
      <c r="R69" s="19">
        <v>0</v>
      </c>
      <c r="S69" s="76" t="s">
        <v>161</v>
      </c>
      <c r="T69" s="76" t="s">
        <v>161</v>
      </c>
      <c r="U69" s="77" t="s">
        <v>161</v>
      </c>
    </row>
    <row r="70" spans="1:21" ht="13.5" thickBot="1" x14ac:dyDescent="0.25">
      <c r="A70" s="20" t="s">
        <v>4</v>
      </c>
      <c r="B70" s="21">
        <v>4695743</v>
      </c>
      <c r="C70" s="21">
        <v>4865746</v>
      </c>
      <c r="D70" s="22">
        <v>4907721</v>
      </c>
      <c r="E70" s="80">
        <v>100</v>
      </c>
      <c r="F70" s="80">
        <v>100</v>
      </c>
      <c r="G70" s="81">
        <v>100</v>
      </c>
      <c r="I70" s="94">
        <v>3751324</v>
      </c>
      <c r="J70" s="21">
        <v>3824592</v>
      </c>
      <c r="K70" s="22">
        <v>3894213</v>
      </c>
      <c r="L70" s="80">
        <v>100</v>
      </c>
      <c r="M70" s="80">
        <v>100</v>
      </c>
      <c r="N70" s="81">
        <v>100</v>
      </c>
      <c r="P70" s="94">
        <v>944419</v>
      </c>
      <c r="Q70" s="21">
        <v>1041154</v>
      </c>
      <c r="R70" s="22">
        <v>1013508</v>
      </c>
      <c r="S70" s="80">
        <v>100</v>
      </c>
      <c r="T70" s="80">
        <v>100</v>
      </c>
      <c r="U70" s="81">
        <v>100</v>
      </c>
    </row>
    <row r="71" spans="1:21" x14ac:dyDescent="0.2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2">
      <c r="A72" s="26" t="s">
        <v>158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8</v>
      </c>
    </row>
    <row r="73" spans="1:21" ht="12.75" customHeight="1" x14ac:dyDescent="0.2">
      <c r="A73" s="26" t="s">
        <v>159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2"/>
    <row r="79" spans="1:21" ht="12.75" customHeight="1" x14ac:dyDescent="0.2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6.5703125" style="117" customWidth="1"/>
    <col min="2" max="4" width="13.140625" style="117" customWidth="1"/>
    <col min="5" max="7" width="9.85546875" style="117" customWidth="1"/>
    <col min="8" max="16384" width="11.42578125" style="117"/>
  </cols>
  <sheetData>
    <row r="1" spans="1:7" ht="5.25" customHeight="1" x14ac:dyDescent="0.2"/>
    <row r="2" spans="1:7" x14ac:dyDescent="0.2">
      <c r="A2" s="118" t="s">
        <v>0</v>
      </c>
      <c r="B2" s="119"/>
      <c r="C2" s="119"/>
      <c r="D2" s="119"/>
      <c r="E2" s="119"/>
      <c r="F2" s="119"/>
    </row>
    <row r="3" spans="1:7" ht="6" customHeight="1" x14ac:dyDescent="0.2">
      <c r="A3" s="120"/>
      <c r="B3" s="119"/>
      <c r="C3" s="119"/>
      <c r="D3" s="119"/>
      <c r="E3" s="119"/>
      <c r="F3" s="119"/>
    </row>
    <row r="4" spans="1:7" ht="16.5" thickBot="1" x14ac:dyDescent="0.3">
      <c r="A4" s="121" t="s">
        <v>146</v>
      </c>
      <c r="B4" s="122"/>
      <c r="C4" s="122"/>
      <c r="D4" s="122"/>
      <c r="E4" s="122"/>
      <c r="F4" s="122"/>
    </row>
    <row r="5" spans="1:7" x14ac:dyDescent="0.2">
      <c r="A5" s="123"/>
      <c r="B5" s="124"/>
      <c r="C5" s="125" t="s">
        <v>1</v>
      </c>
      <c r="D5" s="126"/>
      <c r="E5" s="127"/>
      <c r="F5" s="125" t="s">
        <v>2</v>
      </c>
      <c r="G5" s="128"/>
    </row>
    <row r="6" spans="1:7" x14ac:dyDescent="0.2">
      <c r="A6" s="129" t="s">
        <v>3</v>
      </c>
      <c r="B6" s="14" t="s">
        <v>160</v>
      </c>
      <c r="C6" s="15" t="s">
        <v>156</v>
      </c>
      <c r="D6" s="66" t="s">
        <v>157</v>
      </c>
      <c r="E6" s="131" t="s">
        <v>160</v>
      </c>
      <c r="F6" s="131" t="s">
        <v>156</v>
      </c>
      <c r="G6" s="133" t="s">
        <v>157</v>
      </c>
    </row>
    <row r="7" spans="1:7" x14ac:dyDescent="0.2">
      <c r="A7" s="134" t="s">
        <v>81</v>
      </c>
      <c r="B7" s="18">
        <v>4207613</v>
      </c>
      <c r="C7" s="18">
        <v>4488778</v>
      </c>
      <c r="D7" s="18">
        <v>4682464</v>
      </c>
      <c r="E7" s="135">
        <v>19.288556295721133</v>
      </c>
      <c r="F7" s="136">
        <v>19.127809703780414</v>
      </c>
      <c r="G7" s="137">
        <v>18.548361764008121</v>
      </c>
    </row>
    <row r="8" spans="1:7" x14ac:dyDescent="0.2">
      <c r="A8" s="134" t="s">
        <v>187</v>
      </c>
      <c r="B8" s="18">
        <v>1236419</v>
      </c>
      <c r="C8" s="18">
        <v>1422156</v>
      </c>
      <c r="D8" s="18">
        <v>1624886</v>
      </c>
      <c r="E8" s="138">
        <v>5.6679969109799844</v>
      </c>
      <c r="F8" s="136">
        <v>6.0601636652758373</v>
      </c>
      <c r="G8" s="137">
        <v>6.4365627484316166</v>
      </c>
    </row>
    <row r="9" spans="1:7" x14ac:dyDescent="0.2">
      <c r="A9" s="134" t="s">
        <v>82</v>
      </c>
      <c r="B9" s="18">
        <v>5428221</v>
      </c>
      <c r="C9" s="18">
        <v>5803667</v>
      </c>
      <c r="D9" s="18">
        <v>6311890</v>
      </c>
      <c r="E9" s="138">
        <v>24.884072357442488</v>
      </c>
      <c r="F9" s="136">
        <v>24.730881758935322</v>
      </c>
      <c r="G9" s="137">
        <v>25.002908540167148</v>
      </c>
    </row>
    <row r="10" spans="1:7" x14ac:dyDescent="0.2">
      <c r="A10" s="134" t="s">
        <v>84</v>
      </c>
      <c r="B10" s="18">
        <v>3222510</v>
      </c>
      <c r="C10" s="18">
        <v>3873170</v>
      </c>
      <c r="D10" s="18">
        <v>3960578</v>
      </c>
      <c r="E10" s="138">
        <v>14.77264319425867</v>
      </c>
      <c r="F10" s="136">
        <v>16.504549503314976</v>
      </c>
      <c r="G10" s="137">
        <v>15.688798363120732</v>
      </c>
    </row>
    <row r="11" spans="1:7" x14ac:dyDescent="0.2">
      <c r="A11" s="134" t="s">
        <v>186</v>
      </c>
      <c r="B11" s="18">
        <v>3548065</v>
      </c>
      <c r="C11" s="18">
        <v>3830874</v>
      </c>
      <c r="D11" s="18">
        <v>4120379</v>
      </c>
      <c r="E11" s="138">
        <v>16.265053723661801</v>
      </c>
      <c r="F11" s="136">
        <v>16.324315631372301</v>
      </c>
      <c r="G11" s="137">
        <v>16.321808410448433</v>
      </c>
    </row>
    <row r="12" spans="1:7" x14ac:dyDescent="0.2">
      <c r="A12" s="134" t="s">
        <v>162</v>
      </c>
      <c r="B12" s="18">
        <v>490039</v>
      </c>
      <c r="C12" s="18">
        <v>525052</v>
      </c>
      <c r="D12" s="18">
        <v>576820</v>
      </c>
      <c r="E12" s="138">
        <v>2.2464387382106881</v>
      </c>
      <c r="F12" s="136">
        <v>2.2373783556659106</v>
      </c>
      <c r="G12" s="137">
        <v>2.2849222188820169</v>
      </c>
    </row>
    <row r="13" spans="1:7" x14ac:dyDescent="0.2">
      <c r="A13" s="134" t="s">
        <v>163</v>
      </c>
      <c r="B13" s="18">
        <v>497549</v>
      </c>
      <c r="C13" s="18">
        <v>0</v>
      </c>
      <c r="D13" s="18">
        <v>0</v>
      </c>
      <c r="E13" s="138">
        <v>2.2808661101626395</v>
      </c>
      <c r="F13" s="136" t="s">
        <v>161</v>
      </c>
      <c r="G13" s="137" t="s">
        <v>161</v>
      </c>
    </row>
    <row r="14" spans="1:7" x14ac:dyDescent="0.2">
      <c r="A14" s="134" t="s">
        <v>164</v>
      </c>
      <c r="B14" s="18">
        <v>126298</v>
      </c>
      <c r="C14" s="18">
        <v>164332</v>
      </c>
      <c r="D14" s="18">
        <v>207797</v>
      </c>
      <c r="E14" s="138">
        <v>0.57897579531125787</v>
      </c>
      <c r="F14" s="136">
        <v>0.70025989795923149</v>
      </c>
      <c r="G14" s="137">
        <v>0.82313370257103857</v>
      </c>
    </row>
    <row r="15" spans="1:7" x14ac:dyDescent="0.2">
      <c r="A15" s="134" t="s">
        <v>165</v>
      </c>
      <c r="B15" s="18">
        <v>513000</v>
      </c>
      <c r="C15" s="18">
        <v>548561</v>
      </c>
      <c r="D15" s="18">
        <v>591575</v>
      </c>
      <c r="E15" s="138">
        <v>2.3516966459854887</v>
      </c>
      <c r="F15" s="136">
        <v>2.3375561052285252</v>
      </c>
      <c r="G15" s="137">
        <v>2.3433703089960978</v>
      </c>
    </row>
    <row r="16" spans="1:7" x14ac:dyDescent="0.2">
      <c r="A16" s="134" t="s">
        <v>166</v>
      </c>
      <c r="B16" s="18">
        <v>0</v>
      </c>
      <c r="C16" s="18">
        <v>0</v>
      </c>
      <c r="D16" s="18">
        <v>0</v>
      </c>
      <c r="E16" s="138" t="s">
        <v>161</v>
      </c>
      <c r="F16" s="136" t="s">
        <v>161</v>
      </c>
      <c r="G16" s="137" t="s">
        <v>161</v>
      </c>
    </row>
    <row r="17" spans="1:7" x14ac:dyDescent="0.2">
      <c r="A17" s="134" t="s">
        <v>167</v>
      </c>
      <c r="B17" s="18">
        <v>0</v>
      </c>
      <c r="C17" s="18">
        <v>0</v>
      </c>
      <c r="D17" s="18">
        <v>0</v>
      </c>
      <c r="E17" s="138" t="s">
        <v>161</v>
      </c>
      <c r="F17" s="136" t="s">
        <v>161</v>
      </c>
      <c r="G17" s="137" t="s">
        <v>161</v>
      </c>
    </row>
    <row r="18" spans="1:7" x14ac:dyDescent="0.2">
      <c r="A18" s="134" t="s">
        <v>168</v>
      </c>
      <c r="B18" s="18">
        <v>0</v>
      </c>
      <c r="C18" s="18">
        <v>0</v>
      </c>
      <c r="D18" s="18">
        <v>0</v>
      </c>
      <c r="E18" s="138" t="s">
        <v>161</v>
      </c>
      <c r="F18" s="136" t="s">
        <v>161</v>
      </c>
      <c r="G18" s="137" t="s">
        <v>161</v>
      </c>
    </row>
    <row r="19" spans="1:7" x14ac:dyDescent="0.2">
      <c r="A19" s="134" t="s">
        <v>169</v>
      </c>
      <c r="B19" s="18">
        <v>0</v>
      </c>
      <c r="C19" s="18">
        <v>113928</v>
      </c>
      <c r="D19" s="18">
        <v>145011</v>
      </c>
      <c r="E19" s="138" t="s">
        <v>161</v>
      </c>
      <c r="F19" s="136">
        <v>0.48547580297628778</v>
      </c>
      <c r="G19" s="137">
        <v>0.57442331382805756</v>
      </c>
    </row>
    <row r="20" spans="1:7" x14ac:dyDescent="0.2">
      <c r="A20" s="134" t="s">
        <v>170</v>
      </c>
      <c r="B20" s="18">
        <v>1047858</v>
      </c>
      <c r="C20" s="18">
        <v>1068434</v>
      </c>
      <c r="D20" s="18">
        <v>1161108</v>
      </c>
      <c r="E20" s="138">
        <v>4.8035948227467102</v>
      </c>
      <c r="F20" s="136">
        <v>4.5528654420086996</v>
      </c>
      <c r="G20" s="137">
        <v>4.5994269750037464</v>
      </c>
    </row>
    <row r="21" spans="1:7" x14ac:dyDescent="0.2">
      <c r="A21" s="134" t="s">
        <v>171</v>
      </c>
      <c r="B21" s="18">
        <v>0</v>
      </c>
      <c r="C21" s="18">
        <v>0</v>
      </c>
      <c r="D21" s="18">
        <v>0</v>
      </c>
      <c r="E21" s="138" t="s">
        <v>161</v>
      </c>
      <c r="F21" s="136" t="s">
        <v>161</v>
      </c>
      <c r="G21" s="137" t="s">
        <v>161</v>
      </c>
    </row>
    <row r="22" spans="1:7" x14ac:dyDescent="0.2">
      <c r="A22" s="134" t="s">
        <v>172</v>
      </c>
      <c r="B22" s="18">
        <v>0</v>
      </c>
      <c r="C22" s="18">
        <v>0</v>
      </c>
      <c r="D22" s="18">
        <v>0</v>
      </c>
      <c r="E22" s="138" t="s">
        <v>161</v>
      </c>
      <c r="F22" s="136" t="s">
        <v>161</v>
      </c>
      <c r="G22" s="137" t="s">
        <v>161</v>
      </c>
    </row>
    <row r="23" spans="1:7" x14ac:dyDescent="0.2">
      <c r="A23" s="134" t="s">
        <v>173</v>
      </c>
      <c r="B23" s="18">
        <v>0</v>
      </c>
      <c r="C23" s="18">
        <v>38679</v>
      </c>
      <c r="D23" s="18">
        <v>86886</v>
      </c>
      <c r="E23" s="138" t="s">
        <v>161</v>
      </c>
      <c r="F23" s="136">
        <v>0.16482092710589</v>
      </c>
      <c r="G23" s="137">
        <v>0.34417626280257779</v>
      </c>
    </row>
    <row r="24" spans="1:7" x14ac:dyDescent="0.2">
      <c r="A24" s="134" t="s">
        <v>174</v>
      </c>
      <c r="B24" s="18">
        <v>6423</v>
      </c>
      <c r="C24" s="18">
        <v>6611</v>
      </c>
      <c r="D24" s="18">
        <v>6087</v>
      </c>
      <c r="E24" s="138">
        <v>2.9444342216695507E-2</v>
      </c>
      <c r="F24" s="136">
        <v>2.8171130305774162E-2</v>
      </c>
      <c r="G24" s="137">
        <v>2.411206536932637E-2</v>
      </c>
    </row>
    <row r="25" spans="1:7" x14ac:dyDescent="0.2">
      <c r="A25" s="134" t="s">
        <v>175</v>
      </c>
      <c r="B25" s="18">
        <v>803575</v>
      </c>
      <c r="C25" s="18">
        <v>866423</v>
      </c>
      <c r="D25" s="18">
        <v>918304</v>
      </c>
      <c r="E25" s="138">
        <v>3.6837517198787313</v>
      </c>
      <c r="F25" s="136">
        <v>3.6920458679352239</v>
      </c>
      <c r="G25" s="137">
        <v>3.6376221581918653</v>
      </c>
    </row>
    <row r="26" spans="1:7" x14ac:dyDescent="0.2">
      <c r="A26" s="134" t="s">
        <v>176</v>
      </c>
      <c r="B26" s="18">
        <v>88778</v>
      </c>
      <c r="C26" s="18">
        <v>122496</v>
      </c>
      <c r="D26" s="18">
        <v>168132</v>
      </c>
      <c r="E26" s="138">
        <v>0.40697646167114954</v>
      </c>
      <c r="F26" s="136">
        <v>0.52198620147271391</v>
      </c>
      <c r="G26" s="137">
        <v>0.66601113433145742</v>
      </c>
    </row>
    <row r="27" spans="1:7" x14ac:dyDescent="0.2">
      <c r="A27" s="134" t="s">
        <v>177</v>
      </c>
      <c r="B27" s="18">
        <v>164697</v>
      </c>
      <c r="C27" s="18">
        <v>168720</v>
      </c>
      <c r="D27" s="18">
        <v>166868</v>
      </c>
      <c r="E27" s="138">
        <v>0.75500464425706049</v>
      </c>
      <c r="F27" s="136">
        <v>0.71895826731057577</v>
      </c>
      <c r="G27" s="137">
        <v>0.66100412749281301</v>
      </c>
    </row>
    <row r="28" spans="1:7" x14ac:dyDescent="0.2">
      <c r="A28" s="134" t="s">
        <v>178</v>
      </c>
      <c r="B28" s="18">
        <v>48191</v>
      </c>
      <c r="C28" s="18">
        <v>55251</v>
      </c>
      <c r="D28" s="18">
        <v>59551</v>
      </c>
      <c r="E28" s="138">
        <v>0.22091737439899939</v>
      </c>
      <c r="F28" s="136">
        <v>0.23543837853945365</v>
      </c>
      <c r="G28" s="137">
        <v>0.23589577867730488</v>
      </c>
    </row>
    <row r="29" spans="1:7" x14ac:dyDescent="0.2">
      <c r="A29" s="134" t="s">
        <v>179</v>
      </c>
      <c r="B29" s="18">
        <v>176156</v>
      </c>
      <c r="C29" s="18">
        <v>169085</v>
      </c>
      <c r="D29" s="18">
        <v>184111</v>
      </c>
      <c r="E29" s="138">
        <v>0.80753503775871294</v>
      </c>
      <c r="F29" s="136">
        <v>0.72051362392252671</v>
      </c>
      <c r="G29" s="137">
        <v>0.72930778170068133</v>
      </c>
    </row>
    <row r="30" spans="1:7" x14ac:dyDescent="0.2">
      <c r="A30" s="134" t="s">
        <v>180</v>
      </c>
      <c r="B30" s="18">
        <v>0</v>
      </c>
      <c r="C30" s="18">
        <v>0</v>
      </c>
      <c r="D30" s="18">
        <v>0</v>
      </c>
      <c r="E30" s="138" t="s">
        <v>161</v>
      </c>
      <c r="F30" s="136" t="s">
        <v>161</v>
      </c>
      <c r="G30" s="137" t="s">
        <v>161</v>
      </c>
    </row>
    <row r="31" spans="1:7" x14ac:dyDescent="0.2">
      <c r="A31" s="134" t="s">
        <v>181</v>
      </c>
      <c r="B31" s="18">
        <v>0</v>
      </c>
      <c r="C31" s="18">
        <v>0</v>
      </c>
      <c r="D31" s="18">
        <v>0</v>
      </c>
      <c r="E31" s="138" t="s">
        <v>161</v>
      </c>
      <c r="F31" s="136" t="s">
        <v>161</v>
      </c>
      <c r="G31" s="137" t="s">
        <v>161</v>
      </c>
    </row>
    <row r="32" spans="1:7" x14ac:dyDescent="0.2">
      <c r="A32" s="134" t="s">
        <v>182</v>
      </c>
      <c r="B32" s="18">
        <v>54975</v>
      </c>
      <c r="C32" s="18">
        <v>0</v>
      </c>
      <c r="D32" s="18">
        <v>0</v>
      </c>
      <c r="E32" s="138">
        <v>0.25201661425546246</v>
      </c>
      <c r="F32" s="136" t="s">
        <v>161</v>
      </c>
      <c r="G32" s="137" t="s">
        <v>161</v>
      </c>
    </row>
    <row r="33" spans="1:7" x14ac:dyDescent="0.2">
      <c r="A33" s="134" t="s">
        <v>183</v>
      </c>
      <c r="B33" s="18">
        <v>153671</v>
      </c>
      <c r="C33" s="18">
        <v>201070</v>
      </c>
      <c r="D33" s="18">
        <v>272176</v>
      </c>
      <c r="E33" s="138">
        <v>0.70445921108233145</v>
      </c>
      <c r="F33" s="136">
        <v>0.8568097368903359</v>
      </c>
      <c r="G33" s="137">
        <v>1.0781543459769631</v>
      </c>
    </row>
    <row r="34" spans="1:7" x14ac:dyDescent="0.2">
      <c r="A34" s="134" t="s">
        <v>184</v>
      </c>
      <c r="B34" s="18">
        <v>0</v>
      </c>
      <c r="C34" s="18">
        <v>0</v>
      </c>
      <c r="D34" s="18">
        <v>0</v>
      </c>
      <c r="E34" s="138" t="s">
        <v>161</v>
      </c>
      <c r="F34" s="136" t="s">
        <v>161</v>
      </c>
      <c r="G34" s="137" t="s">
        <v>161</v>
      </c>
    </row>
    <row r="35" spans="1:7" x14ac:dyDescent="0.2">
      <c r="A35" s="134" t="s">
        <v>185</v>
      </c>
      <c r="B35" s="18">
        <v>0</v>
      </c>
      <c r="C35" s="18">
        <v>0</v>
      </c>
      <c r="D35" s="18">
        <v>0</v>
      </c>
      <c r="E35" s="138" t="s">
        <v>161</v>
      </c>
      <c r="F35" s="136" t="s">
        <v>161</v>
      </c>
      <c r="G35" s="137" t="s">
        <v>161</v>
      </c>
    </row>
    <row r="36" spans="1:7" ht="13.5" thickBot="1" x14ac:dyDescent="0.25">
      <c r="A36" s="139" t="s">
        <v>4</v>
      </c>
      <c r="B36" s="21">
        <v>21814038</v>
      </c>
      <c r="C36" s="21">
        <v>23467287</v>
      </c>
      <c r="D36" s="21">
        <v>25244623</v>
      </c>
      <c r="E36" s="140">
        <v>100</v>
      </c>
      <c r="F36" s="141">
        <v>100</v>
      </c>
      <c r="G36" s="142">
        <v>100</v>
      </c>
    </row>
    <row r="38" spans="1:7" ht="16.5" thickBot="1" x14ac:dyDescent="0.3">
      <c r="A38" s="121" t="s">
        <v>147</v>
      </c>
      <c r="B38" s="122"/>
      <c r="C38" s="122"/>
      <c r="D38" s="122"/>
      <c r="E38" s="122"/>
      <c r="F38" s="122"/>
    </row>
    <row r="39" spans="1:7" x14ac:dyDescent="0.2">
      <c r="A39" s="123"/>
      <c r="B39" s="124"/>
      <c r="C39" s="125" t="s">
        <v>145</v>
      </c>
      <c r="D39" s="126"/>
      <c r="E39" s="127"/>
      <c r="F39" s="125" t="s">
        <v>2</v>
      </c>
      <c r="G39" s="128"/>
    </row>
    <row r="40" spans="1:7" x14ac:dyDescent="0.2">
      <c r="A40" s="129" t="s">
        <v>3</v>
      </c>
      <c r="B40" s="130" t="s">
        <v>160</v>
      </c>
      <c r="C40" s="131" t="s">
        <v>156</v>
      </c>
      <c r="D40" s="132" t="s">
        <v>157</v>
      </c>
      <c r="E40" s="131" t="s">
        <v>160</v>
      </c>
      <c r="F40" s="131" t="s">
        <v>156</v>
      </c>
      <c r="G40" s="133" t="s">
        <v>157</v>
      </c>
    </row>
    <row r="41" spans="1:7" x14ac:dyDescent="0.2">
      <c r="A41" s="134" t="s">
        <v>81</v>
      </c>
      <c r="B41" s="18">
        <v>585507</v>
      </c>
      <c r="C41" s="18">
        <v>590071</v>
      </c>
      <c r="D41" s="18">
        <v>579253</v>
      </c>
      <c r="E41" s="135">
        <v>18.393614240728223</v>
      </c>
      <c r="F41" s="136">
        <v>18.018942653522767</v>
      </c>
      <c r="G41" s="137">
        <v>17.479073500745326</v>
      </c>
    </row>
    <row r="42" spans="1:7" x14ac:dyDescent="0.2">
      <c r="A42" s="134" t="s">
        <v>187</v>
      </c>
      <c r="B42" s="18">
        <v>191195</v>
      </c>
      <c r="C42" s="18">
        <v>209076</v>
      </c>
      <c r="D42" s="18">
        <v>220256</v>
      </c>
      <c r="E42" s="138">
        <v>6.0063621353050127</v>
      </c>
      <c r="F42" s="136">
        <v>6.3845341564454552</v>
      </c>
      <c r="G42" s="137">
        <v>6.6462682333629051</v>
      </c>
    </row>
    <row r="43" spans="1:7" x14ac:dyDescent="0.2">
      <c r="A43" s="134" t="s">
        <v>82</v>
      </c>
      <c r="B43" s="18">
        <v>763934</v>
      </c>
      <c r="C43" s="18">
        <v>781223</v>
      </c>
      <c r="D43" s="18">
        <v>819242</v>
      </c>
      <c r="E43" s="138">
        <v>23.99887157860875</v>
      </c>
      <c r="F43" s="136">
        <v>23.856133307030877</v>
      </c>
      <c r="G43" s="137">
        <v>24.720788900355466</v>
      </c>
    </row>
    <row r="44" spans="1:7" x14ac:dyDescent="0.2">
      <c r="A44" s="134" t="s">
        <v>84</v>
      </c>
      <c r="B44" s="18">
        <v>465359</v>
      </c>
      <c r="C44" s="18">
        <v>512218</v>
      </c>
      <c r="D44" s="18">
        <v>478104</v>
      </c>
      <c r="E44" s="138">
        <v>14.619182912332464</v>
      </c>
      <c r="F44" s="136">
        <v>15.641552911602375</v>
      </c>
      <c r="G44" s="137">
        <v>14.426882479677005</v>
      </c>
    </row>
    <row r="45" spans="1:7" x14ac:dyDescent="0.2">
      <c r="A45" s="134" t="s">
        <v>186</v>
      </c>
      <c r="B45" s="18">
        <v>502650</v>
      </c>
      <c r="C45" s="18">
        <v>529099</v>
      </c>
      <c r="D45" s="18">
        <v>534163</v>
      </c>
      <c r="E45" s="138">
        <v>15.790674062141086</v>
      </c>
      <c r="F45" s="136">
        <v>16.157046421593744</v>
      </c>
      <c r="G45" s="137">
        <v>16.118473859226668</v>
      </c>
    </row>
    <row r="46" spans="1:7" x14ac:dyDescent="0.2">
      <c r="A46" s="134" t="s">
        <v>162</v>
      </c>
      <c r="B46" s="18">
        <v>94534</v>
      </c>
      <c r="C46" s="18">
        <v>96730</v>
      </c>
      <c r="D46" s="18">
        <v>99983</v>
      </c>
      <c r="E46" s="138">
        <v>2.969771375291844</v>
      </c>
      <c r="F46" s="136">
        <v>2.9538349162647499</v>
      </c>
      <c r="G46" s="137">
        <v>3.0170067411390535</v>
      </c>
    </row>
    <row r="47" spans="1:7" x14ac:dyDescent="0.2">
      <c r="A47" s="134" t="s">
        <v>163</v>
      </c>
      <c r="B47" s="18">
        <v>64725</v>
      </c>
      <c r="C47" s="18">
        <v>0</v>
      </c>
      <c r="D47" s="18">
        <v>0</v>
      </c>
      <c r="E47" s="138">
        <v>2.0333261288611992</v>
      </c>
      <c r="F47" s="136" t="s">
        <v>161</v>
      </c>
      <c r="G47" s="137" t="s">
        <v>161</v>
      </c>
    </row>
    <row r="48" spans="1:7" x14ac:dyDescent="0.2">
      <c r="A48" s="134" t="s">
        <v>164</v>
      </c>
      <c r="B48" s="18">
        <v>26213</v>
      </c>
      <c r="C48" s="18">
        <v>31799</v>
      </c>
      <c r="D48" s="18">
        <v>37573</v>
      </c>
      <c r="E48" s="138">
        <v>0.82347744790789668</v>
      </c>
      <c r="F48" s="136">
        <v>0.97104307352737296</v>
      </c>
      <c r="G48" s="137">
        <v>1.1337726842044913</v>
      </c>
    </row>
    <row r="49" spans="1:7" x14ac:dyDescent="0.2">
      <c r="A49" s="134" t="s">
        <v>165</v>
      </c>
      <c r="B49" s="18">
        <v>92447</v>
      </c>
      <c r="C49" s="18">
        <v>94910</v>
      </c>
      <c r="D49" s="18">
        <v>96859</v>
      </c>
      <c r="E49" s="138">
        <v>2.9042085845474124</v>
      </c>
      <c r="F49" s="136">
        <v>2.8982577473657338</v>
      </c>
      <c r="G49" s="137">
        <v>2.9227394251021432</v>
      </c>
    </row>
    <row r="50" spans="1:7" x14ac:dyDescent="0.2">
      <c r="A50" s="134" t="s">
        <v>166</v>
      </c>
      <c r="B50" s="18">
        <v>0</v>
      </c>
      <c r="C50" s="18">
        <v>0</v>
      </c>
      <c r="D50" s="18">
        <v>0</v>
      </c>
      <c r="E50" s="138" t="s">
        <v>161</v>
      </c>
      <c r="F50" s="136" t="s">
        <v>161</v>
      </c>
      <c r="G50" s="137" t="s">
        <v>161</v>
      </c>
    </row>
    <row r="51" spans="1:7" x14ac:dyDescent="0.2">
      <c r="A51" s="134" t="s">
        <v>167</v>
      </c>
      <c r="B51" s="18">
        <v>0</v>
      </c>
      <c r="C51" s="18">
        <v>0</v>
      </c>
      <c r="D51" s="18">
        <v>0</v>
      </c>
      <c r="E51" s="138" t="s">
        <v>161</v>
      </c>
      <c r="F51" s="136" t="s">
        <v>161</v>
      </c>
      <c r="G51" s="137" t="s">
        <v>161</v>
      </c>
    </row>
    <row r="52" spans="1:7" x14ac:dyDescent="0.2">
      <c r="A52" s="134" t="s">
        <v>168</v>
      </c>
      <c r="B52" s="18">
        <v>0</v>
      </c>
      <c r="C52" s="18">
        <v>0</v>
      </c>
      <c r="D52" s="18">
        <v>0</v>
      </c>
      <c r="E52" s="138" t="s">
        <v>161</v>
      </c>
      <c r="F52" s="136" t="s">
        <v>161</v>
      </c>
      <c r="G52" s="137" t="s">
        <v>161</v>
      </c>
    </row>
    <row r="53" spans="1:7" x14ac:dyDescent="0.2">
      <c r="A53" s="134" t="s">
        <v>169</v>
      </c>
      <c r="B53" s="18">
        <v>0</v>
      </c>
      <c r="C53" s="18">
        <v>17601</v>
      </c>
      <c r="D53" s="18">
        <v>19734</v>
      </c>
      <c r="E53" s="138" t="s">
        <v>161</v>
      </c>
      <c r="F53" s="136">
        <v>0.53748008230306898</v>
      </c>
      <c r="G53" s="137">
        <v>0.59547734144442632</v>
      </c>
    </row>
    <row r="54" spans="1:7" x14ac:dyDescent="0.2">
      <c r="A54" s="134" t="s">
        <v>170</v>
      </c>
      <c r="B54" s="18">
        <v>172108</v>
      </c>
      <c r="C54" s="18">
        <v>164387</v>
      </c>
      <c r="D54" s="18">
        <v>165192</v>
      </c>
      <c r="E54" s="138">
        <v>5.4067469043807383</v>
      </c>
      <c r="F54" s="136">
        <v>5.0198703647266978</v>
      </c>
      <c r="G54" s="137">
        <v>4.9847011750221784</v>
      </c>
    </row>
    <row r="55" spans="1:7" x14ac:dyDescent="0.2">
      <c r="A55" s="134" t="s">
        <v>171</v>
      </c>
      <c r="B55" s="18">
        <v>0</v>
      </c>
      <c r="C55" s="18">
        <v>0</v>
      </c>
      <c r="D55" s="18">
        <v>0</v>
      </c>
      <c r="E55" s="138" t="s">
        <v>161</v>
      </c>
      <c r="F55" s="136" t="s">
        <v>161</v>
      </c>
      <c r="G55" s="137" t="s">
        <v>161</v>
      </c>
    </row>
    <row r="56" spans="1:7" x14ac:dyDescent="0.2">
      <c r="A56" s="134" t="s">
        <v>172</v>
      </c>
      <c r="B56" s="18">
        <v>0</v>
      </c>
      <c r="C56" s="18">
        <v>0</v>
      </c>
      <c r="D56" s="18">
        <v>0</v>
      </c>
      <c r="E56" s="138" t="s">
        <v>161</v>
      </c>
      <c r="F56" s="136" t="s">
        <v>161</v>
      </c>
      <c r="G56" s="137" t="s">
        <v>161</v>
      </c>
    </row>
    <row r="57" spans="1:7" x14ac:dyDescent="0.2">
      <c r="A57" s="134" t="s">
        <v>173</v>
      </c>
      <c r="B57" s="18">
        <v>0</v>
      </c>
      <c r="C57" s="18">
        <v>2896</v>
      </c>
      <c r="D57" s="18">
        <v>7170</v>
      </c>
      <c r="E57" s="138" t="s">
        <v>161</v>
      </c>
      <c r="F57" s="136">
        <v>8.8434879742610523E-2</v>
      </c>
      <c r="G57" s="137">
        <v>0.21635616388753101</v>
      </c>
    </row>
    <row r="58" spans="1:7" x14ac:dyDescent="0.2">
      <c r="A58" s="134" t="s">
        <v>174</v>
      </c>
      <c r="B58" s="18">
        <v>1258</v>
      </c>
      <c r="C58" s="18">
        <v>1315</v>
      </c>
      <c r="D58" s="18">
        <v>1283</v>
      </c>
      <c r="E58" s="138">
        <v>3.9519880573308436E-2</v>
      </c>
      <c r="F58" s="136">
        <v>4.015603137483869E-2</v>
      </c>
      <c r="G58" s="137">
        <v>3.8714778001074236E-2</v>
      </c>
    </row>
    <row r="59" spans="1:7" x14ac:dyDescent="0.2">
      <c r="A59" s="134" t="s">
        <v>175</v>
      </c>
      <c r="B59" s="18">
        <v>139309</v>
      </c>
      <c r="C59" s="18">
        <v>145759</v>
      </c>
      <c r="D59" s="18">
        <v>147101</v>
      </c>
      <c r="E59" s="138">
        <v>4.3763712581772856</v>
      </c>
      <c r="F59" s="136">
        <v>4.4510288799734692</v>
      </c>
      <c r="G59" s="137">
        <v>4.4388016825689958</v>
      </c>
    </row>
    <row r="60" spans="1:7" x14ac:dyDescent="0.2">
      <c r="A60" s="134" t="s">
        <v>176</v>
      </c>
      <c r="B60" s="18">
        <v>11746</v>
      </c>
      <c r="C60" s="18">
        <v>15812</v>
      </c>
      <c r="D60" s="18">
        <v>19693</v>
      </c>
      <c r="E60" s="138">
        <v>0.36899882131484968</v>
      </c>
      <c r="F60" s="136">
        <v>0.48284955748969532</v>
      </c>
      <c r="G60" s="137">
        <v>0.59424015835943489</v>
      </c>
    </row>
    <row r="61" spans="1:7" x14ac:dyDescent="0.2">
      <c r="A61" s="134" t="s">
        <v>177</v>
      </c>
      <c r="B61" s="18">
        <v>23288</v>
      </c>
      <c r="C61" s="18">
        <v>22230</v>
      </c>
      <c r="D61" s="18">
        <v>19742</v>
      </c>
      <c r="E61" s="138">
        <v>0.73158901334754123</v>
      </c>
      <c r="F61" s="136">
        <v>0.67883542012369891</v>
      </c>
      <c r="G61" s="137">
        <v>0.59571874302198569</v>
      </c>
    </row>
    <row r="62" spans="1:7" x14ac:dyDescent="0.2">
      <c r="A62" s="134" t="s">
        <v>178</v>
      </c>
      <c r="B62" s="18">
        <v>0</v>
      </c>
      <c r="C62" s="18">
        <v>0</v>
      </c>
      <c r="D62" s="18">
        <v>0</v>
      </c>
      <c r="E62" s="138" t="s">
        <v>161</v>
      </c>
      <c r="F62" s="136" t="s">
        <v>161</v>
      </c>
      <c r="G62" s="137" t="s">
        <v>161</v>
      </c>
    </row>
    <row r="63" spans="1:7" x14ac:dyDescent="0.2">
      <c r="A63" s="134" t="s">
        <v>179</v>
      </c>
      <c r="B63" s="18">
        <v>16129</v>
      </c>
      <c r="C63" s="18">
        <v>28202</v>
      </c>
      <c r="D63" s="18">
        <v>29000</v>
      </c>
      <c r="E63" s="138">
        <v>0.50669010633298228</v>
      </c>
      <c r="F63" s="136">
        <v>0.86120182268684464</v>
      </c>
      <c r="G63" s="137">
        <v>0.87508071865249637</v>
      </c>
    </row>
    <row r="64" spans="1:7" x14ac:dyDescent="0.2">
      <c r="A64" s="134" t="s">
        <v>180</v>
      </c>
      <c r="B64" s="18">
        <v>0</v>
      </c>
      <c r="C64" s="18">
        <v>0</v>
      </c>
      <c r="D64" s="18">
        <v>0</v>
      </c>
      <c r="E64" s="138" t="s">
        <v>161</v>
      </c>
      <c r="F64" s="136" t="s">
        <v>161</v>
      </c>
      <c r="G64" s="137" t="s">
        <v>161</v>
      </c>
    </row>
    <row r="65" spans="1:7" x14ac:dyDescent="0.2">
      <c r="A65" s="134" t="s">
        <v>181</v>
      </c>
      <c r="B65" s="18">
        <v>0</v>
      </c>
      <c r="C65" s="18">
        <v>0</v>
      </c>
      <c r="D65" s="18">
        <v>0</v>
      </c>
      <c r="E65" s="138" t="s">
        <v>161</v>
      </c>
      <c r="F65" s="136" t="s">
        <v>161</v>
      </c>
      <c r="G65" s="137" t="s">
        <v>161</v>
      </c>
    </row>
    <row r="66" spans="1:7" x14ac:dyDescent="0.2">
      <c r="A66" s="134" t="s">
        <v>182</v>
      </c>
      <c r="B66" s="18">
        <v>7242</v>
      </c>
      <c r="C66" s="18">
        <v>0</v>
      </c>
      <c r="D66" s="18">
        <v>0</v>
      </c>
      <c r="E66" s="138">
        <v>0.22750633951661342</v>
      </c>
      <c r="F66" s="136" t="s">
        <v>161</v>
      </c>
      <c r="G66" s="137" t="s">
        <v>161</v>
      </c>
    </row>
    <row r="67" spans="1:7" x14ac:dyDescent="0.2">
      <c r="A67" s="134" t="s">
        <v>183</v>
      </c>
      <c r="B67" s="18">
        <v>25564</v>
      </c>
      <c r="C67" s="18">
        <v>31398</v>
      </c>
      <c r="D67" s="18">
        <v>39632</v>
      </c>
      <c r="E67" s="138">
        <v>0.80308921063279559</v>
      </c>
      <c r="F67" s="136">
        <v>0.95879777422599632</v>
      </c>
      <c r="G67" s="137">
        <v>1.1959034152288186</v>
      </c>
    </row>
    <row r="68" spans="1:7" x14ac:dyDescent="0.2">
      <c r="A68" s="134" t="s">
        <v>184</v>
      </c>
      <c r="B68" s="18">
        <v>0</v>
      </c>
      <c r="C68" s="18">
        <v>0</v>
      </c>
      <c r="D68" s="18">
        <v>0</v>
      </c>
      <c r="E68" s="138" t="s">
        <v>161</v>
      </c>
      <c r="F68" s="136" t="s">
        <v>161</v>
      </c>
      <c r="G68" s="137" t="s">
        <v>161</v>
      </c>
    </row>
    <row r="69" spans="1:7" x14ac:dyDescent="0.2">
      <c r="A69" s="134" t="s">
        <v>185</v>
      </c>
      <c r="B69" s="18">
        <v>0</v>
      </c>
      <c r="C69" s="18">
        <v>0</v>
      </c>
      <c r="D69" s="18">
        <v>0</v>
      </c>
      <c r="E69" s="138" t="s">
        <v>161</v>
      </c>
      <c r="F69" s="136" t="s">
        <v>161</v>
      </c>
      <c r="G69" s="137" t="s">
        <v>161</v>
      </c>
    </row>
    <row r="70" spans="1:7" ht="13.5" thickBot="1" x14ac:dyDescent="0.25">
      <c r="A70" s="139" t="s">
        <v>4</v>
      </c>
      <c r="B70" s="21">
        <v>3183208</v>
      </c>
      <c r="C70" s="21">
        <v>3274726</v>
      </c>
      <c r="D70" s="21">
        <v>3313980</v>
      </c>
      <c r="E70" s="140">
        <v>100</v>
      </c>
      <c r="F70" s="141">
        <v>100</v>
      </c>
      <c r="G70" s="142">
        <v>100</v>
      </c>
    </row>
    <row r="71" spans="1:7" x14ac:dyDescent="0.2">
      <c r="A71" s="143"/>
      <c r="B71" s="143"/>
      <c r="C71" s="143"/>
      <c r="D71" s="143"/>
      <c r="E71" s="143"/>
      <c r="F71" s="143"/>
      <c r="G71" s="143"/>
    </row>
    <row r="72" spans="1:7" x14ac:dyDescent="0.2">
      <c r="A72" s="145" t="s">
        <v>158</v>
      </c>
      <c r="F72" s="144"/>
      <c r="G72" s="236">
        <v>9</v>
      </c>
    </row>
    <row r="73" spans="1:7" x14ac:dyDescent="0.2">
      <c r="A73" s="145" t="s">
        <v>159</v>
      </c>
      <c r="F73" s="144"/>
      <c r="G73" s="237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Innhold!Utskriftsområde</vt:lpstr>
      <vt:lpstr>'Tab1'!Utskriftsområde</vt:lpstr>
      <vt:lpstr>'Tab15'!Utskriftsområde</vt:lpstr>
      <vt:lpstr>'Tab17'!Utskriftsområde</vt:lpstr>
      <vt:lpstr>'Tab2'!Utskriftsområde</vt:lpstr>
      <vt:lpstr>Utskriftsområde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Kari Mørk</cp:lastModifiedBy>
  <cp:lastPrinted>2014-08-07T08:18:02Z</cp:lastPrinted>
  <dcterms:created xsi:type="dcterms:W3CDTF">2001-06-06T07:37:41Z</dcterms:created>
  <dcterms:modified xsi:type="dcterms:W3CDTF">2023-08-22T12:37:53Z</dcterms:modified>
</cp:coreProperties>
</file>