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M:\Kvartalstatistikkene\Premiestatistikk\Rapport\"/>
    </mc:Choice>
  </mc:AlternateContent>
  <bookViews>
    <workbookView xWindow="-12" yWindow="-12" windowWidth="6912" windowHeight="8808" tabRatio="805" activeTab="1"/>
  </bookViews>
  <sheets>
    <sheet name="Forside" sheetId="64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  <externalReference r:id="rId21"/>
  </externalReferences>
  <definedNames>
    <definedName name="DATA_11" localSheetId="0">#REF!</definedName>
    <definedName name="DATA_11">#REF!</definedName>
    <definedName name="DATA_12" localSheetId="0">#REF!</definedName>
    <definedName name="DATA_12">#REF!</definedName>
    <definedName name="DATA_21" localSheetId="0">#REF!</definedName>
    <definedName name="DATA_21">#REF!</definedName>
    <definedName name="DATA_31" localSheetId="0">#REF!</definedName>
    <definedName name="DATA_31">#REF!</definedName>
    <definedName name="DATA_32" localSheetId="0">#REF!</definedName>
    <definedName name="DATA_32">#REF!</definedName>
    <definedName name="DATA_41" localSheetId="0">#REF!</definedName>
    <definedName name="DATA_41">#REF!</definedName>
    <definedName name="DATA_42" localSheetId="0">#REF!</definedName>
    <definedName name="DATA_42">#REF!</definedName>
    <definedName name="DATA_51" localSheetId="0">#REF!</definedName>
    <definedName name="DATA_51">#REF!</definedName>
    <definedName name="DATA_52" localSheetId="0">#REF!</definedName>
    <definedName name="DATA_52">#REF!</definedName>
    <definedName name="DATA_61" localSheetId="0">#REF!</definedName>
    <definedName name="DATA_61">#REF!</definedName>
    <definedName name="DATA_62" localSheetId="0">#REF!</definedName>
    <definedName name="DATA_62">#REF!</definedName>
    <definedName name="DATA_63" localSheetId="0">#REF!</definedName>
    <definedName name="DATA_63">#REF!</definedName>
    <definedName name="DATA_64" localSheetId="0">#REF!</definedName>
    <definedName name="DATA_64">#REF!</definedName>
    <definedName name="DATA_71" localSheetId="0">#REF!</definedName>
    <definedName name="DATA_71">#REF!</definedName>
    <definedName name="DATA_72" localSheetId="0">#REF!</definedName>
    <definedName name="DATA_72">#REF!</definedName>
    <definedName name="DATA_81" localSheetId="0">#REF!</definedName>
    <definedName name="DATA_81">#REF!</definedName>
    <definedName name="DATA_82" localSheetId="0">#REF!</definedName>
    <definedName name="DATA_82">#REF!</definedName>
    <definedName name="DATA_91" localSheetId="0">#REF!</definedName>
    <definedName name="DATA_91">#REF!</definedName>
    <definedName name="DATA_92" localSheetId="0">#REF!</definedName>
    <definedName name="DATA_92">#REF!</definedName>
    <definedName name="DATA_93" localSheetId="0">#REF!</definedName>
    <definedName name="DATA_93">#REF!</definedName>
    <definedName name="DATA_B1" localSheetId="0">#REF!</definedName>
    <definedName name="DATA_B1">#REF!</definedName>
    <definedName name="DATA_B2" localSheetId="0">#REF!</definedName>
    <definedName name="DATA_B2">#REF!</definedName>
    <definedName name="DATA_K1" localSheetId="0">#REF!</definedName>
    <definedName name="DATA_K1">#REF!</definedName>
    <definedName name="DATA_K2" localSheetId="0">#REF!</definedName>
    <definedName name="DATA_K2">#REF!</definedName>
    <definedName name="DATA_M1" localSheetId="0">#REF!</definedName>
    <definedName name="DATA_M1">#REF!</definedName>
    <definedName name="DATA_M2" localSheetId="0">#REF!</definedName>
    <definedName name="DATA_M2">#REF!</definedName>
    <definedName name="DATA_P1" localSheetId="0">#REF!</definedName>
    <definedName name="DATA_P1">#REF!</definedName>
    <definedName name="DATA_P2" localSheetId="0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>'Tab5'!$A$4:$G$64</definedName>
  </definedNames>
  <calcPr calcId="171027"/>
</workbook>
</file>

<file path=xl/calcChain.xml><?xml version="1.0" encoding="utf-8"?>
<calcChain xmlns="http://schemas.openxmlformats.org/spreadsheetml/2006/main">
  <c r="B55" i="2" l="1"/>
  <c r="H27" i="2" l="1"/>
  <c r="C52" i="18" l="1"/>
  <c r="K64" i="4"/>
  <c r="E64" i="4"/>
  <c r="C52" i="3"/>
  <c r="H25" i="2" l="1"/>
  <c r="H29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3" i="2"/>
  <c r="H35" i="2" s="1"/>
  <c r="A65" i="4"/>
  <c r="A53" i="18"/>
  <c r="G65" i="4"/>
  <c r="A53" i="3"/>
  <c r="A64" i="4"/>
  <c r="G64" i="4"/>
  <c r="A52" i="18"/>
  <c r="B83" i="4"/>
  <c r="C83" i="4"/>
  <c r="H31" i="2" l="1"/>
  <c r="G96" i="4"/>
  <c r="E96" i="4" s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<sst xmlns="http://schemas.openxmlformats.org/spreadsheetml/2006/main" count="3647" uniqueCount="188">
  <si>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</si>
  <si>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</si>
  <si>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</si>
  <si>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</si>
  <si>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</si>
  <si>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</si>
  <si>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</si>
  <si>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</si>
  <si>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</si>
  <si>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</si>
  <si>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</si>
  <si>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</si>
  <si>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</si>
  <si>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</si>
  <si>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</si>
  <si>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</si>
  <si>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</si>
  <si>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</si>
  <si>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</si>
  <si>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</si>
  <si>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</si>
  <si>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</si>
  <si>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</si>
  <si>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</si>
  <si>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</si>
  <si>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</si>
  <si>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</si>
  <si>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</si>
  <si>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</si>
  <si>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</si>
  <si>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</si>
  <si>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</si>
  <si>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</si>
  <si>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</si>
  <si>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</si>
  <si>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</si>
  <si>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</si>
  <si>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</si>
  <si>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</si>
  <si>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</si>
  <si>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</si>
  <si>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</si>
  <si>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</si>
  <si>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</si>
  <si>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</si>
  <si>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</si>
  <si>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</si>
  <si>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</si>
  <si>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</si>
  <si>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</si>
  <si>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</si>
  <si>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</si>
  <si>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</si>
  <si>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</si>
  <si>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</si>
  <si>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</si>
  <si>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</si>
  <si>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</si>
  <si>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</si>
  <si>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</si>
  <si>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</si>
  <si>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</si>
  <si>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</si>
  <si>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</si>
  <si>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</si>
  <si>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</si>
  <si>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</si>
  <si>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</si>
  <si>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</si>
  <si>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</si>
  <si>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</si>
  <si>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</si>
  <si>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</si>
  <si>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</si>
  <si>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</si>
  <si>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</si>
  <si>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</si>
  <si>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</si>
  <si>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</si>
  <si>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</si>
  <si>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</si>
  <si>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</si>
  <si>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</si>
  <si>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</si>
  <si>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</si>
  <si>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</si>
  <si>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</si>
  <si>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</si>
  <si>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</si>
  <si>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</si>
  <si>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</si>
  <si>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</si>
  <si>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</si>
  <si>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</si>
  <si>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</si>
  <si>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</si>
  <si>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</si>
  <si>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</si>
  <si>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</si>
  <si>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</si>
  <si>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</si>
  <si>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</si>
  <si>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</si>
  <si>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</si>
  <si>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</si>
  <si>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</si>
  <si>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</si>
  <si>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</si>
  <si>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</si>
  <si>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</si>
  <si>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</si>
  <si>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</si>
  <si>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</si>
  <si>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</si>
  <si>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</si>
  <si>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</si>
  <si>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</si>
  <si>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</si>
  <si>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</si>
  <si>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</si>
  <si>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</si>
  <si>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</si>
  <si>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</si>
  <si>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</si>
  <si>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</si>
  <si>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</si>
  <si>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</si>
  <si>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</si>
  <si>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</si>
  <si>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</si>
  <si>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</si>
  <si>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</si>
  <si>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</si>
  <si>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</si>
  <si>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</si>
  <si>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</si>
  <si>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</si>
  <si>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</si>
  <si>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</si>
  <si>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</si>
  <si>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</si>
  <si>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</si>
  <si>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</si>
  <si>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</si>
  <si>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</si>
  <si>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</si>
  <si>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</si>
  <si>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</si>
  <si>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</si>
  <si>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</si>
  <si>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</si>
  <si>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</si>
  <si>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</si>
  <si>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</si>
  <si>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</si>
  <si>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30.06.2016</t>
  </si>
  <si>
    <t>30.06.2017</t>
  </si>
  <si>
    <t>Finans Norge / Skadestatistikk</t>
  </si>
  <si>
    <t>Premiestatistikk skadeforsikring 2. kvartal 2017</t>
  </si>
  <si>
    <t>30.06.2015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</si>
  <si>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</si>
  <si>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</si>
  <si>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</si>
  <si>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</si>
  <si>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</si>
  <si>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</si>
  <si>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</si>
  <si>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</si>
  <si>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</si>
  <si>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</si>
  <si>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</si>
  <si>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</si>
  <si>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</si>
  <si>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NEMI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</si>
  <si>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</si>
  <si>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</si>
  <si>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</si>
  <si>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</si>
  <si>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</si>
  <si>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</si>
  <si>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</si>
  <si>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</si>
  <si>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</si>
  <si>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</si>
  <si>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</si>
  <si>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</si>
  <si>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</si>
  <si>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Insr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</si>
</sst>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  <xf numFmtId="0" fontId="6" fillId="0" borderId="0"/>
    <xf numFmtId="0" fontId="36" fillId="0" borderId="0"/>
    <xf numFmtId="0" fontId="6" fillId="0" borderId="0"/>
  </cellStyleXfs>
  <cellXfs count="203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7" fillId="0" borderId="0" xfId="0" applyFont="1"/>
    <xf numFmtId="0" fontId="38" fillId="0" borderId="0" xfId="0" applyFont="1"/>
    <xf numFmtId="168" fontId="38" fillId="0" borderId="0" xfId="7" applyNumberFormat="1" applyFont="1"/>
    <xf numFmtId="0" fontId="39" fillId="0" borderId="0" xfId="0" applyFont="1"/>
    <xf numFmtId="14" fontId="40" fillId="0" borderId="0" xfId="0" applyNumberFormat="1" applyFont="1"/>
    <xf numFmtId="167" fontId="38" fillId="0" borderId="0" xfId="0" applyNumberFormat="1" applyFont="1"/>
    <xf numFmtId="0" fontId="37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69" fontId="38" fillId="0" borderId="0" xfId="0" applyNumberFormat="1" applyFont="1"/>
    <xf numFmtId="3" fontId="37" fillId="0" borderId="0" xfId="0" applyNumberFormat="1" applyFont="1"/>
    <xf numFmtId="14" fontId="38" fillId="0" borderId="0" xfId="0" quotePrefix="1" applyNumberFormat="1" applyFont="1"/>
    <xf numFmtId="0" fontId="6" fillId="0" borderId="0" xfId="18"/>
    <xf numFmtId="0" fontId="20" fillId="0" borderId="0" xfId="18" applyFont="1" applyAlignment="1">
      <alignment horizontal="left"/>
    </xf>
    <xf numFmtId="0" fontId="32" fillId="0" borderId="0" xfId="18" applyFont="1" applyAlignment="1">
      <alignment vertical="center"/>
    </xf>
    <xf numFmtId="0" fontId="33" fillId="0" borderId="0" xfId="18" applyFont="1" applyAlignment="1">
      <alignment vertical="center"/>
    </xf>
    <xf numFmtId="0" fontId="34" fillId="0" borderId="0" xfId="18" applyFont="1"/>
  </cellXfs>
  <cellStyles count="19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2 2 2" xfId="16"/>
    <cellStyle name="Normal 2 3" xfId="17"/>
    <cellStyle name="Normal 2 3 2" xfId="18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0.2552071086418648</c:v>
                </c:pt>
                <c:pt idx="1">
                  <c:v>0.21112996744697413</c:v>
                </c:pt>
                <c:pt idx="2">
                  <c:v>0.13181922071997576</c:v>
                </c:pt>
                <c:pt idx="3">
                  <c:v>0.10359463793205773</c:v>
                </c:pt>
                <c:pt idx="4">
                  <c:v>0.29824906525912764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30.06.2016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2194.6089999999999</c:v>
                </c:pt>
                <c:pt idx="1">
                  <c:v>7244.942</c:v>
                </c:pt>
                <c:pt idx="2">
                  <c:v>1972.0359999999991</c:v>
                </c:pt>
                <c:pt idx="3">
                  <c:v>7598.5010000000002</c:v>
                </c:pt>
                <c:pt idx="4">
                  <c:v>1125.7849999999999</c:v>
                </c:pt>
                <c:pt idx="5">
                  <c:v>2411.739</c:v>
                </c:pt>
                <c:pt idx="6">
                  <c:v>3181.3229999999999</c:v>
                </c:pt>
                <c:pt idx="7">
                  <c:v>1743.5219999999999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30.06.2017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2288.2620000000002</c:v>
                </c:pt>
                <c:pt idx="1">
                  <c:v>7349.4979999999996</c:v>
                </c:pt>
                <c:pt idx="2">
                  <c:v>1763.2049999999999</c:v>
                </c:pt>
                <c:pt idx="3">
                  <c:v>7529.7430000000004</c:v>
                </c:pt>
                <c:pt idx="4">
                  <c:v>1066.059</c:v>
                </c:pt>
                <c:pt idx="5">
                  <c:v>2296.5079999999998</c:v>
                </c:pt>
                <c:pt idx="6">
                  <c:v>3218.0509999999999</c:v>
                </c:pt>
                <c:pt idx="7">
                  <c:v>1610.8140000000001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93"/>
          <c:y val="4.1916228942844538E-2"/>
          <c:w val="0.70705306553481861"/>
          <c:h val="0.8383245788568062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31.12.2014</c:v>
                </c:pt>
                <c:pt idx="1">
                  <c:v>31.12.2015</c:v>
                </c:pt>
                <c:pt idx="2">
                  <c:v>31.12.2016</c:v>
                </c:pt>
                <c:pt idx="3">
                  <c:v>30.06.2017</c:v>
                </c:pt>
              </c:strCache>
            </c:strRef>
          </c:cat>
          <c:val>
            <c:numRef>
              <c:f>'Tab2'!$B$98:$E$98</c:f>
              <c:numCache>
                <c:formatCode>#\ ##0.000</c:formatCode>
                <c:ptCount val="4"/>
                <c:pt idx="0">
                  <c:v>7884.6679999999997</c:v>
                </c:pt>
                <c:pt idx="1">
                  <c:v>7875.8249999999998</c:v>
                </c:pt>
                <c:pt idx="2">
                  <c:v>7750.8190000000004</c:v>
                </c:pt>
                <c:pt idx="3">
                  <c:v>7796.3010000000004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BDF-9DFF-D2B51CAA1B94}"/>
            </c:ext>
          </c:extLst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31.12.2014</c:v>
                </c:pt>
                <c:pt idx="1">
                  <c:v>31.12.2015</c:v>
                </c:pt>
                <c:pt idx="2">
                  <c:v>31.12.2016</c:v>
                </c:pt>
                <c:pt idx="3">
                  <c:v>30.06.2017</c:v>
                </c:pt>
              </c:strCache>
            </c:strRef>
          </c:cat>
          <c:val>
            <c:numRef>
              <c:f>'Tab2'!$B$99:$E$99</c:f>
              <c:numCache>
                <c:formatCode>#\ ##0.000</c:formatCode>
                <c:ptCount val="4"/>
                <c:pt idx="0">
                  <c:v>12665.925000000001</c:v>
                </c:pt>
                <c:pt idx="1">
                  <c:v>12707.862999999998</c:v>
                </c:pt>
                <c:pt idx="2">
                  <c:v>12931.460999999999</c:v>
                </c:pt>
                <c:pt idx="3">
                  <c:v>13046.202000000001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4-4BDF-9DFF-D2B51CAA1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cylinder"/>
        <c:axId val="277412096"/>
        <c:axId val="279384064"/>
        <c:axId val="0"/>
      </c:bar3DChart>
      <c:catAx>
        <c:axId val="27741209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938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3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1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915"/>
          <c:w val="0.10669077757686159"/>
          <c:h val="0.14770490515033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36006873</c:v>
                </c:pt>
                <c:pt idx="1">
                  <c:v>19900065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>
          <a:extLst>
            <a:ext uri="{FF2B5EF4-FFF2-40B4-BE49-F238E27FC236}">
              <a16:creationId xmlns:a16="http://schemas.microsoft.com/office/drawing/2014/main" id="{87658900-1384-4B7C-A209-C25D90C61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755130" cy="11511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FE33362-CCE5-45EA-A36A-E6C7A9B65020}"/>
            </a:ext>
          </a:extLst>
        </xdr:cNvPr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2017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(10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. august 2017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5A827F2-6E4F-49E8-BE0C-6147083816A9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FF30FAD-507B-4B16-8D76-A5262AD98F0E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C75F9930-16F9-440B-9EE0-2666A4205B28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har skiftet navn til Insr Insurance.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AIG, ACE og Møretrygd har ikke levert oppdaterte premietall.</a:t>
          </a:r>
        </a:p>
        <a:p>
          <a:pPr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AIG har ikke levert oppdaterte premietall.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 rapporterer ikke lenger til bestandsstatistikken.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31.03.17:</a:t>
          </a:r>
          <a:endParaRPr lang="nb-NO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Møretrygd har ikke levert oppdaterte premietall.</a:t>
          </a:r>
          <a:endParaRPr lang="nb-NO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30.06.17: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ACE, Euro Insurance og W R Berkley har ikke levert oppdaterte premietall.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>
          <a:extLst>
            <a:ext uri="{FF2B5EF4-FFF2-40B4-BE49-F238E27FC236}">
              <a16:creationId xmlns:a16="http://schemas.microsoft.com/office/drawing/2014/main" id="{00000000-0008-0000-0300-0000E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0.47033</cdr:x>
      <cdr:y>0.69766</cdr:y>
    </cdr:to>
    <cdr:sp macro="" textlink="">
      <cdr:nvSpPr>
        <cdr:cNvPr id="7171" name="Text Box 3">
          <a:extLst xmlns:a="http://schemas.openxmlformats.org/drawingml/2006/main">
            <a:ext uri="{FF2B5EF4-FFF2-40B4-BE49-F238E27FC236}">
              <a16:creationId xmlns:a16="http://schemas.microsoft.com/office/drawing/2014/main" id="{C9E042F8-C0BB-4CBD-92C4-DD3EEDDC3AE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0492" y="2141028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38,3%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>
          <a:extLst xmlns:a="http://schemas.openxmlformats.org/drawingml/2006/main">
            <a:ext uri="{FF2B5EF4-FFF2-40B4-BE49-F238E27FC236}">
              <a16:creationId xmlns:a16="http://schemas.microsoft.com/office/drawing/2014/main" id="{829E5190-95C1-43EC-A9C8-59040C8A3F1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0.31711</cdr:x>
      <cdr:y>0.70305</cdr:y>
    </cdr:to>
    <cdr:sp macro="" textlink="">
      <cdr:nvSpPr>
        <cdr:cNvPr id="7174" name="Text Box 6">
          <a:extLst xmlns:a="http://schemas.openxmlformats.org/drawingml/2006/main">
            <a:ext uri="{FF2B5EF4-FFF2-40B4-BE49-F238E27FC236}">
              <a16:creationId xmlns:a16="http://schemas.microsoft.com/office/drawing/2014/main" id="{D1F08A76-5230-40C1-9577-747F8A1AFFF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1542" y="2159151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0.62285</cdr:x>
      <cdr:y>0.69562</cdr:y>
    </cdr:to>
    <cdr:sp macro="" textlink="">
      <cdr:nvSpPr>
        <cdr:cNvPr id="6" name="Text Box 3">
          <a:extLst xmlns:a="http://schemas.openxmlformats.org/drawingml/2006/main">
            <a:ext uri="{FF2B5EF4-FFF2-40B4-BE49-F238E27FC236}">
              <a16:creationId xmlns:a16="http://schemas.microsoft.com/office/drawing/2014/main" id="{858C5F95-7F36-4BF2-A3E1-56ACD48CF3F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5656" y="2134169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37,5%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0.77656</cdr:x>
      <cdr:y>0.69263</cdr:y>
    </cdr:to>
    <cdr:sp macro="" textlink="">
      <cdr:nvSpPr>
        <cdr:cNvPr id="7" name="Text Box 3">
          <a:extLst xmlns:a="http://schemas.openxmlformats.org/drawingml/2006/main">
            <a:ext uri="{FF2B5EF4-FFF2-40B4-BE49-F238E27FC236}">
              <a16:creationId xmlns:a16="http://schemas.microsoft.com/office/drawing/2014/main" id="{48660D4C-834C-426C-88FF-B4BAED7500B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58" y="2124115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37,4%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Insr (tidl. Vardia)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7q2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showGridLines="0" showRowColHeaders="0" zoomScale="50" zoomScaleNormal="50" zoomScaleSheetLayoutView="100" workbookViewId="0"/>
  </sheetViews>
  <sheetFormatPr defaultColWidth="11.44140625" defaultRowHeight="13.2" x14ac:dyDescent="0.25"/>
  <cols>
    <col min="1" max="1" width="16.33203125" style="157" customWidth="1"/>
    <col min="2" max="4" width="11.44140625" style="157"/>
    <col min="5" max="5" width="14.109375" style="157" customWidth="1"/>
    <col min="6" max="7" width="11.44140625" style="157"/>
    <col min="8" max="8" width="13.44140625" style="157" customWidth="1"/>
    <col min="9" max="9" width="11.44140625" style="157"/>
    <col min="10" max="10" width="13.44140625" style="157" customWidth="1"/>
    <col min="11" max="256" width="11.44140625" style="157"/>
    <col min="257" max="257" width="16.33203125" style="157" customWidth="1"/>
    <col min="258" max="260" width="11.44140625" style="157"/>
    <col min="261" max="261" width="14.109375" style="157" customWidth="1"/>
    <col min="262" max="263" width="11.44140625" style="157"/>
    <col min="264" max="264" width="13.44140625" style="157" customWidth="1"/>
    <col min="265" max="265" width="11.44140625" style="157"/>
    <col min="266" max="266" width="13.44140625" style="157" customWidth="1"/>
    <col min="267" max="512" width="11.44140625" style="157"/>
    <col min="513" max="513" width="16.33203125" style="157" customWidth="1"/>
    <col min="514" max="516" width="11.44140625" style="157"/>
    <col min="517" max="517" width="14.109375" style="157" customWidth="1"/>
    <col min="518" max="519" width="11.44140625" style="157"/>
    <col min="520" max="520" width="13.44140625" style="157" customWidth="1"/>
    <col min="521" max="521" width="11.44140625" style="157"/>
    <col min="522" max="522" width="13.44140625" style="157" customWidth="1"/>
    <col min="523" max="768" width="11.44140625" style="157"/>
    <col min="769" max="769" width="16.33203125" style="157" customWidth="1"/>
    <col min="770" max="772" width="11.44140625" style="157"/>
    <col min="773" max="773" width="14.109375" style="157" customWidth="1"/>
    <col min="774" max="775" width="11.44140625" style="157"/>
    <col min="776" max="776" width="13.44140625" style="157" customWidth="1"/>
    <col min="777" max="777" width="11.44140625" style="157"/>
    <col min="778" max="778" width="13.44140625" style="157" customWidth="1"/>
    <col min="779" max="1024" width="11.44140625" style="157"/>
    <col min="1025" max="1025" width="16.33203125" style="157" customWidth="1"/>
    <col min="1026" max="1028" width="11.44140625" style="157"/>
    <col min="1029" max="1029" width="14.109375" style="157" customWidth="1"/>
    <col min="1030" max="1031" width="11.44140625" style="157"/>
    <col min="1032" max="1032" width="13.44140625" style="157" customWidth="1"/>
    <col min="1033" max="1033" width="11.44140625" style="157"/>
    <col min="1034" max="1034" width="13.44140625" style="157" customWidth="1"/>
    <col min="1035" max="1280" width="11.44140625" style="157"/>
    <col min="1281" max="1281" width="16.33203125" style="157" customWidth="1"/>
    <col min="1282" max="1284" width="11.44140625" style="157"/>
    <col min="1285" max="1285" width="14.109375" style="157" customWidth="1"/>
    <col min="1286" max="1287" width="11.44140625" style="157"/>
    <col min="1288" max="1288" width="13.44140625" style="157" customWidth="1"/>
    <col min="1289" max="1289" width="11.44140625" style="157"/>
    <col min="1290" max="1290" width="13.44140625" style="157" customWidth="1"/>
    <col min="1291" max="1536" width="11.44140625" style="157"/>
    <col min="1537" max="1537" width="16.33203125" style="157" customWidth="1"/>
    <col min="1538" max="1540" width="11.44140625" style="157"/>
    <col min="1541" max="1541" width="14.109375" style="157" customWidth="1"/>
    <col min="1542" max="1543" width="11.44140625" style="157"/>
    <col min="1544" max="1544" width="13.44140625" style="157" customWidth="1"/>
    <col min="1545" max="1545" width="11.44140625" style="157"/>
    <col min="1546" max="1546" width="13.44140625" style="157" customWidth="1"/>
    <col min="1547" max="1792" width="11.44140625" style="157"/>
    <col min="1793" max="1793" width="16.33203125" style="157" customWidth="1"/>
    <col min="1794" max="1796" width="11.44140625" style="157"/>
    <col min="1797" max="1797" width="14.109375" style="157" customWidth="1"/>
    <col min="1798" max="1799" width="11.44140625" style="157"/>
    <col min="1800" max="1800" width="13.44140625" style="157" customWidth="1"/>
    <col min="1801" max="1801" width="11.44140625" style="157"/>
    <col min="1802" max="1802" width="13.44140625" style="157" customWidth="1"/>
    <col min="1803" max="2048" width="11.44140625" style="157"/>
    <col min="2049" max="2049" width="16.33203125" style="157" customWidth="1"/>
    <col min="2050" max="2052" width="11.44140625" style="157"/>
    <col min="2053" max="2053" width="14.109375" style="157" customWidth="1"/>
    <col min="2054" max="2055" width="11.44140625" style="157"/>
    <col min="2056" max="2056" width="13.44140625" style="157" customWidth="1"/>
    <col min="2057" max="2057" width="11.44140625" style="157"/>
    <col min="2058" max="2058" width="13.44140625" style="157" customWidth="1"/>
    <col min="2059" max="2304" width="11.44140625" style="157"/>
    <col min="2305" max="2305" width="16.33203125" style="157" customWidth="1"/>
    <col min="2306" max="2308" width="11.44140625" style="157"/>
    <col min="2309" max="2309" width="14.109375" style="157" customWidth="1"/>
    <col min="2310" max="2311" width="11.44140625" style="157"/>
    <col min="2312" max="2312" width="13.44140625" style="157" customWidth="1"/>
    <col min="2313" max="2313" width="11.44140625" style="157"/>
    <col min="2314" max="2314" width="13.44140625" style="157" customWidth="1"/>
    <col min="2315" max="2560" width="11.44140625" style="157"/>
    <col min="2561" max="2561" width="16.33203125" style="157" customWidth="1"/>
    <col min="2562" max="2564" width="11.44140625" style="157"/>
    <col min="2565" max="2565" width="14.109375" style="157" customWidth="1"/>
    <col min="2566" max="2567" width="11.44140625" style="157"/>
    <col min="2568" max="2568" width="13.44140625" style="157" customWidth="1"/>
    <col min="2569" max="2569" width="11.44140625" style="157"/>
    <col min="2570" max="2570" width="13.44140625" style="157" customWidth="1"/>
    <col min="2571" max="2816" width="11.44140625" style="157"/>
    <col min="2817" max="2817" width="16.33203125" style="157" customWidth="1"/>
    <col min="2818" max="2820" width="11.44140625" style="157"/>
    <col min="2821" max="2821" width="14.109375" style="157" customWidth="1"/>
    <col min="2822" max="2823" width="11.44140625" style="157"/>
    <col min="2824" max="2824" width="13.44140625" style="157" customWidth="1"/>
    <col min="2825" max="2825" width="11.44140625" style="157"/>
    <col min="2826" max="2826" width="13.44140625" style="157" customWidth="1"/>
    <col min="2827" max="3072" width="11.44140625" style="157"/>
    <col min="3073" max="3073" width="16.33203125" style="157" customWidth="1"/>
    <col min="3074" max="3076" width="11.44140625" style="157"/>
    <col min="3077" max="3077" width="14.109375" style="157" customWidth="1"/>
    <col min="3078" max="3079" width="11.44140625" style="157"/>
    <col min="3080" max="3080" width="13.44140625" style="157" customWidth="1"/>
    <col min="3081" max="3081" width="11.44140625" style="157"/>
    <col min="3082" max="3082" width="13.44140625" style="157" customWidth="1"/>
    <col min="3083" max="3328" width="11.44140625" style="157"/>
    <col min="3329" max="3329" width="16.33203125" style="157" customWidth="1"/>
    <col min="3330" max="3332" width="11.44140625" style="157"/>
    <col min="3333" max="3333" width="14.109375" style="157" customWidth="1"/>
    <col min="3334" max="3335" width="11.44140625" style="157"/>
    <col min="3336" max="3336" width="13.44140625" style="157" customWidth="1"/>
    <col min="3337" max="3337" width="11.44140625" style="157"/>
    <col min="3338" max="3338" width="13.44140625" style="157" customWidth="1"/>
    <col min="3339" max="3584" width="11.44140625" style="157"/>
    <col min="3585" max="3585" width="16.33203125" style="157" customWidth="1"/>
    <col min="3586" max="3588" width="11.44140625" style="157"/>
    <col min="3589" max="3589" width="14.109375" style="157" customWidth="1"/>
    <col min="3590" max="3591" width="11.44140625" style="157"/>
    <col min="3592" max="3592" width="13.44140625" style="157" customWidth="1"/>
    <col min="3593" max="3593" width="11.44140625" style="157"/>
    <col min="3594" max="3594" width="13.44140625" style="157" customWidth="1"/>
    <col min="3595" max="3840" width="11.44140625" style="157"/>
    <col min="3841" max="3841" width="16.33203125" style="157" customWidth="1"/>
    <col min="3842" max="3844" width="11.44140625" style="157"/>
    <col min="3845" max="3845" width="14.109375" style="157" customWidth="1"/>
    <col min="3846" max="3847" width="11.44140625" style="157"/>
    <col min="3848" max="3848" width="13.44140625" style="157" customWidth="1"/>
    <col min="3849" max="3849" width="11.44140625" style="157"/>
    <col min="3850" max="3850" width="13.44140625" style="157" customWidth="1"/>
    <col min="3851" max="4096" width="11.44140625" style="157"/>
    <col min="4097" max="4097" width="16.33203125" style="157" customWidth="1"/>
    <col min="4098" max="4100" width="11.44140625" style="157"/>
    <col min="4101" max="4101" width="14.109375" style="157" customWidth="1"/>
    <col min="4102" max="4103" width="11.44140625" style="157"/>
    <col min="4104" max="4104" width="13.44140625" style="157" customWidth="1"/>
    <col min="4105" max="4105" width="11.44140625" style="157"/>
    <col min="4106" max="4106" width="13.44140625" style="157" customWidth="1"/>
    <col min="4107" max="4352" width="11.44140625" style="157"/>
    <col min="4353" max="4353" width="16.33203125" style="157" customWidth="1"/>
    <col min="4354" max="4356" width="11.44140625" style="157"/>
    <col min="4357" max="4357" width="14.109375" style="157" customWidth="1"/>
    <col min="4358" max="4359" width="11.44140625" style="157"/>
    <col min="4360" max="4360" width="13.44140625" style="157" customWidth="1"/>
    <col min="4361" max="4361" width="11.44140625" style="157"/>
    <col min="4362" max="4362" width="13.44140625" style="157" customWidth="1"/>
    <col min="4363" max="4608" width="11.44140625" style="157"/>
    <col min="4609" max="4609" width="16.33203125" style="157" customWidth="1"/>
    <col min="4610" max="4612" width="11.44140625" style="157"/>
    <col min="4613" max="4613" width="14.109375" style="157" customWidth="1"/>
    <col min="4614" max="4615" width="11.44140625" style="157"/>
    <col min="4616" max="4616" width="13.44140625" style="157" customWidth="1"/>
    <col min="4617" max="4617" width="11.44140625" style="157"/>
    <col min="4618" max="4618" width="13.44140625" style="157" customWidth="1"/>
    <col min="4619" max="4864" width="11.44140625" style="157"/>
    <col min="4865" max="4865" width="16.33203125" style="157" customWidth="1"/>
    <col min="4866" max="4868" width="11.44140625" style="157"/>
    <col min="4869" max="4869" width="14.109375" style="157" customWidth="1"/>
    <col min="4870" max="4871" width="11.44140625" style="157"/>
    <col min="4872" max="4872" width="13.44140625" style="157" customWidth="1"/>
    <col min="4873" max="4873" width="11.44140625" style="157"/>
    <col min="4874" max="4874" width="13.44140625" style="157" customWidth="1"/>
    <col min="4875" max="5120" width="11.44140625" style="157"/>
    <col min="5121" max="5121" width="16.33203125" style="157" customWidth="1"/>
    <col min="5122" max="5124" width="11.44140625" style="157"/>
    <col min="5125" max="5125" width="14.109375" style="157" customWidth="1"/>
    <col min="5126" max="5127" width="11.44140625" style="157"/>
    <col min="5128" max="5128" width="13.44140625" style="157" customWidth="1"/>
    <col min="5129" max="5129" width="11.44140625" style="157"/>
    <col min="5130" max="5130" width="13.44140625" style="157" customWidth="1"/>
    <col min="5131" max="5376" width="11.44140625" style="157"/>
    <col min="5377" max="5377" width="16.33203125" style="157" customWidth="1"/>
    <col min="5378" max="5380" width="11.44140625" style="157"/>
    <col min="5381" max="5381" width="14.109375" style="157" customWidth="1"/>
    <col min="5382" max="5383" width="11.44140625" style="157"/>
    <col min="5384" max="5384" width="13.44140625" style="157" customWidth="1"/>
    <col min="5385" max="5385" width="11.44140625" style="157"/>
    <col min="5386" max="5386" width="13.44140625" style="157" customWidth="1"/>
    <col min="5387" max="5632" width="11.44140625" style="157"/>
    <col min="5633" max="5633" width="16.33203125" style="157" customWidth="1"/>
    <col min="5634" max="5636" width="11.44140625" style="157"/>
    <col min="5637" max="5637" width="14.109375" style="157" customWidth="1"/>
    <col min="5638" max="5639" width="11.44140625" style="157"/>
    <col min="5640" max="5640" width="13.44140625" style="157" customWidth="1"/>
    <col min="5641" max="5641" width="11.44140625" style="157"/>
    <col min="5642" max="5642" width="13.44140625" style="157" customWidth="1"/>
    <col min="5643" max="5888" width="11.44140625" style="157"/>
    <col min="5889" max="5889" width="16.33203125" style="157" customWidth="1"/>
    <col min="5890" max="5892" width="11.44140625" style="157"/>
    <col min="5893" max="5893" width="14.109375" style="157" customWidth="1"/>
    <col min="5894" max="5895" width="11.44140625" style="157"/>
    <col min="5896" max="5896" width="13.44140625" style="157" customWidth="1"/>
    <col min="5897" max="5897" width="11.44140625" style="157"/>
    <col min="5898" max="5898" width="13.44140625" style="157" customWidth="1"/>
    <col min="5899" max="6144" width="11.44140625" style="157"/>
    <col min="6145" max="6145" width="16.33203125" style="157" customWidth="1"/>
    <col min="6146" max="6148" width="11.44140625" style="157"/>
    <col min="6149" max="6149" width="14.109375" style="157" customWidth="1"/>
    <col min="6150" max="6151" width="11.44140625" style="157"/>
    <col min="6152" max="6152" width="13.44140625" style="157" customWidth="1"/>
    <col min="6153" max="6153" width="11.44140625" style="157"/>
    <col min="6154" max="6154" width="13.44140625" style="157" customWidth="1"/>
    <col min="6155" max="6400" width="11.44140625" style="157"/>
    <col min="6401" max="6401" width="16.33203125" style="157" customWidth="1"/>
    <col min="6402" max="6404" width="11.44140625" style="157"/>
    <col min="6405" max="6405" width="14.109375" style="157" customWidth="1"/>
    <col min="6406" max="6407" width="11.44140625" style="157"/>
    <col min="6408" max="6408" width="13.44140625" style="157" customWidth="1"/>
    <col min="6409" max="6409" width="11.44140625" style="157"/>
    <col min="6410" max="6410" width="13.44140625" style="157" customWidth="1"/>
    <col min="6411" max="6656" width="11.44140625" style="157"/>
    <col min="6657" max="6657" width="16.33203125" style="157" customWidth="1"/>
    <col min="6658" max="6660" width="11.44140625" style="157"/>
    <col min="6661" max="6661" width="14.109375" style="157" customWidth="1"/>
    <col min="6662" max="6663" width="11.44140625" style="157"/>
    <col min="6664" max="6664" width="13.44140625" style="157" customWidth="1"/>
    <col min="6665" max="6665" width="11.44140625" style="157"/>
    <col min="6666" max="6666" width="13.44140625" style="157" customWidth="1"/>
    <col min="6667" max="6912" width="11.44140625" style="157"/>
    <col min="6913" max="6913" width="16.33203125" style="157" customWidth="1"/>
    <col min="6914" max="6916" width="11.44140625" style="157"/>
    <col min="6917" max="6917" width="14.109375" style="157" customWidth="1"/>
    <col min="6918" max="6919" width="11.44140625" style="157"/>
    <col min="6920" max="6920" width="13.44140625" style="157" customWidth="1"/>
    <col min="6921" max="6921" width="11.44140625" style="157"/>
    <col min="6922" max="6922" width="13.44140625" style="157" customWidth="1"/>
    <col min="6923" max="7168" width="11.44140625" style="157"/>
    <col min="7169" max="7169" width="16.33203125" style="157" customWidth="1"/>
    <col min="7170" max="7172" width="11.44140625" style="157"/>
    <col min="7173" max="7173" width="14.109375" style="157" customWidth="1"/>
    <col min="7174" max="7175" width="11.44140625" style="157"/>
    <col min="7176" max="7176" width="13.44140625" style="157" customWidth="1"/>
    <col min="7177" max="7177" width="11.44140625" style="157"/>
    <col min="7178" max="7178" width="13.44140625" style="157" customWidth="1"/>
    <col min="7179" max="7424" width="11.44140625" style="157"/>
    <col min="7425" max="7425" width="16.33203125" style="157" customWidth="1"/>
    <col min="7426" max="7428" width="11.44140625" style="157"/>
    <col min="7429" max="7429" width="14.109375" style="157" customWidth="1"/>
    <col min="7430" max="7431" width="11.44140625" style="157"/>
    <col min="7432" max="7432" width="13.44140625" style="157" customWidth="1"/>
    <col min="7433" max="7433" width="11.44140625" style="157"/>
    <col min="7434" max="7434" width="13.44140625" style="157" customWidth="1"/>
    <col min="7435" max="7680" width="11.44140625" style="157"/>
    <col min="7681" max="7681" width="16.33203125" style="157" customWidth="1"/>
    <col min="7682" max="7684" width="11.44140625" style="157"/>
    <col min="7685" max="7685" width="14.109375" style="157" customWidth="1"/>
    <col min="7686" max="7687" width="11.44140625" style="157"/>
    <col min="7688" max="7688" width="13.44140625" style="157" customWidth="1"/>
    <col min="7689" max="7689" width="11.44140625" style="157"/>
    <col min="7690" max="7690" width="13.44140625" style="157" customWidth="1"/>
    <col min="7691" max="7936" width="11.44140625" style="157"/>
    <col min="7937" max="7937" width="16.33203125" style="157" customWidth="1"/>
    <col min="7938" max="7940" width="11.44140625" style="157"/>
    <col min="7941" max="7941" width="14.109375" style="157" customWidth="1"/>
    <col min="7942" max="7943" width="11.44140625" style="157"/>
    <col min="7944" max="7944" width="13.44140625" style="157" customWidth="1"/>
    <col min="7945" max="7945" width="11.44140625" style="157"/>
    <col min="7946" max="7946" width="13.44140625" style="157" customWidth="1"/>
    <col min="7947" max="8192" width="11.44140625" style="157"/>
    <col min="8193" max="8193" width="16.33203125" style="157" customWidth="1"/>
    <col min="8194" max="8196" width="11.44140625" style="157"/>
    <col min="8197" max="8197" width="14.109375" style="157" customWidth="1"/>
    <col min="8198" max="8199" width="11.44140625" style="157"/>
    <col min="8200" max="8200" width="13.44140625" style="157" customWidth="1"/>
    <col min="8201" max="8201" width="11.44140625" style="157"/>
    <col min="8202" max="8202" width="13.44140625" style="157" customWidth="1"/>
    <col min="8203" max="8448" width="11.44140625" style="157"/>
    <col min="8449" max="8449" width="16.33203125" style="157" customWidth="1"/>
    <col min="8450" max="8452" width="11.44140625" style="157"/>
    <col min="8453" max="8453" width="14.109375" style="157" customWidth="1"/>
    <col min="8454" max="8455" width="11.44140625" style="157"/>
    <col min="8456" max="8456" width="13.44140625" style="157" customWidth="1"/>
    <col min="8457" max="8457" width="11.44140625" style="157"/>
    <col min="8458" max="8458" width="13.44140625" style="157" customWidth="1"/>
    <col min="8459" max="8704" width="11.44140625" style="157"/>
    <col min="8705" max="8705" width="16.33203125" style="157" customWidth="1"/>
    <col min="8706" max="8708" width="11.44140625" style="157"/>
    <col min="8709" max="8709" width="14.109375" style="157" customWidth="1"/>
    <col min="8710" max="8711" width="11.44140625" style="157"/>
    <col min="8712" max="8712" width="13.44140625" style="157" customWidth="1"/>
    <col min="8713" max="8713" width="11.44140625" style="157"/>
    <col min="8714" max="8714" width="13.44140625" style="157" customWidth="1"/>
    <col min="8715" max="8960" width="11.44140625" style="157"/>
    <col min="8961" max="8961" width="16.33203125" style="157" customWidth="1"/>
    <col min="8962" max="8964" width="11.44140625" style="157"/>
    <col min="8965" max="8965" width="14.109375" style="157" customWidth="1"/>
    <col min="8966" max="8967" width="11.44140625" style="157"/>
    <col min="8968" max="8968" width="13.44140625" style="157" customWidth="1"/>
    <col min="8969" max="8969" width="11.44140625" style="157"/>
    <col min="8970" max="8970" width="13.44140625" style="157" customWidth="1"/>
    <col min="8971" max="9216" width="11.44140625" style="157"/>
    <col min="9217" max="9217" width="16.33203125" style="157" customWidth="1"/>
    <col min="9218" max="9220" width="11.44140625" style="157"/>
    <col min="9221" max="9221" width="14.109375" style="157" customWidth="1"/>
    <col min="9222" max="9223" width="11.44140625" style="157"/>
    <col min="9224" max="9224" width="13.44140625" style="157" customWidth="1"/>
    <col min="9225" max="9225" width="11.44140625" style="157"/>
    <col min="9226" max="9226" width="13.44140625" style="157" customWidth="1"/>
    <col min="9227" max="9472" width="11.44140625" style="157"/>
    <col min="9473" max="9473" width="16.33203125" style="157" customWidth="1"/>
    <col min="9474" max="9476" width="11.44140625" style="157"/>
    <col min="9477" max="9477" width="14.109375" style="157" customWidth="1"/>
    <col min="9478" max="9479" width="11.44140625" style="157"/>
    <col min="9480" max="9480" width="13.44140625" style="157" customWidth="1"/>
    <col min="9481" max="9481" width="11.44140625" style="157"/>
    <col min="9482" max="9482" width="13.44140625" style="157" customWidth="1"/>
    <col min="9483" max="9728" width="11.44140625" style="157"/>
    <col min="9729" max="9729" width="16.33203125" style="157" customWidth="1"/>
    <col min="9730" max="9732" width="11.44140625" style="157"/>
    <col min="9733" max="9733" width="14.109375" style="157" customWidth="1"/>
    <col min="9734" max="9735" width="11.44140625" style="157"/>
    <col min="9736" max="9736" width="13.44140625" style="157" customWidth="1"/>
    <col min="9737" max="9737" width="11.44140625" style="157"/>
    <col min="9738" max="9738" width="13.44140625" style="157" customWidth="1"/>
    <col min="9739" max="9984" width="11.44140625" style="157"/>
    <col min="9985" max="9985" width="16.33203125" style="157" customWidth="1"/>
    <col min="9986" max="9988" width="11.44140625" style="157"/>
    <col min="9989" max="9989" width="14.109375" style="157" customWidth="1"/>
    <col min="9990" max="9991" width="11.44140625" style="157"/>
    <col min="9992" max="9992" width="13.44140625" style="157" customWidth="1"/>
    <col min="9993" max="9993" width="11.44140625" style="157"/>
    <col min="9994" max="9994" width="13.44140625" style="157" customWidth="1"/>
    <col min="9995" max="10240" width="11.44140625" style="157"/>
    <col min="10241" max="10241" width="16.33203125" style="157" customWidth="1"/>
    <col min="10242" max="10244" width="11.44140625" style="157"/>
    <col min="10245" max="10245" width="14.109375" style="157" customWidth="1"/>
    <col min="10246" max="10247" width="11.44140625" style="157"/>
    <col min="10248" max="10248" width="13.44140625" style="157" customWidth="1"/>
    <col min="10249" max="10249" width="11.44140625" style="157"/>
    <col min="10250" max="10250" width="13.44140625" style="157" customWidth="1"/>
    <col min="10251" max="10496" width="11.44140625" style="157"/>
    <col min="10497" max="10497" width="16.33203125" style="157" customWidth="1"/>
    <col min="10498" max="10500" width="11.44140625" style="157"/>
    <col min="10501" max="10501" width="14.109375" style="157" customWidth="1"/>
    <col min="10502" max="10503" width="11.44140625" style="157"/>
    <col min="10504" max="10504" width="13.44140625" style="157" customWidth="1"/>
    <col min="10505" max="10505" width="11.44140625" style="157"/>
    <col min="10506" max="10506" width="13.44140625" style="157" customWidth="1"/>
    <col min="10507" max="10752" width="11.44140625" style="157"/>
    <col min="10753" max="10753" width="16.33203125" style="157" customWidth="1"/>
    <col min="10754" max="10756" width="11.44140625" style="157"/>
    <col min="10757" max="10757" width="14.109375" style="157" customWidth="1"/>
    <col min="10758" max="10759" width="11.44140625" style="157"/>
    <col min="10760" max="10760" width="13.44140625" style="157" customWidth="1"/>
    <col min="10761" max="10761" width="11.44140625" style="157"/>
    <col min="10762" max="10762" width="13.44140625" style="157" customWidth="1"/>
    <col min="10763" max="11008" width="11.44140625" style="157"/>
    <col min="11009" max="11009" width="16.33203125" style="157" customWidth="1"/>
    <col min="11010" max="11012" width="11.44140625" style="157"/>
    <col min="11013" max="11013" width="14.109375" style="157" customWidth="1"/>
    <col min="11014" max="11015" width="11.44140625" style="157"/>
    <col min="11016" max="11016" width="13.44140625" style="157" customWidth="1"/>
    <col min="11017" max="11017" width="11.44140625" style="157"/>
    <col min="11018" max="11018" width="13.44140625" style="157" customWidth="1"/>
    <col min="11019" max="11264" width="11.44140625" style="157"/>
    <col min="11265" max="11265" width="16.33203125" style="157" customWidth="1"/>
    <col min="11266" max="11268" width="11.44140625" style="157"/>
    <col min="11269" max="11269" width="14.109375" style="157" customWidth="1"/>
    <col min="11270" max="11271" width="11.44140625" style="157"/>
    <col min="11272" max="11272" width="13.44140625" style="157" customWidth="1"/>
    <col min="11273" max="11273" width="11.44140625" style="157"/>
    <col min="11274" max="11274" width="13.44140625" style="157" customWidth="1"/>
    <col min="11275" max="11520" width="11.44140625" style="157"/>
    <col min="11521" max="11521" width="16.33203125" style="157" customWidth="1"/>
    <col min="11522" max="11524" width="11.44140625" style="157"/>
    <col min="11525" max="11525" width="14.109375" style="157" customWidth="1"/>
    <col min="11526" max="11527" width="11.44140625" style="157"/>
    <col min="11528" max="11528" width="13.44140625" style="157" customWidth="1"/>
    <col min="11529" max="11529" width="11.44140625" style="157"/>
    <col min="11530" max="11530" width="13.44140625" style="157" customWidth="1"/>
    <col min="11531" max="11776" width="11.44140625" style="157"/>
    <col min="11777" max="11777" width="16.33203125" style="157" customWidth="1"/>
    <col min="11778" max="11780" width="11.44140625" style="157"/>
    <col min="11781" max="11781" width="14.109375" style="157" customWidth="1"/>
    <col min="11782" max="11783" width="11.44140625" style="157"/>
    <col min="11784" max="11784" width="13.44140625" style="157" customWidth="1"/>
    <col min="11785" max="11785" width="11.44140625" style="157"/>
    <col min="11786" max="11786" width="13.44140625" style="157" customWidth="1"/>
    <col min="11787" max="12032" width="11.44140625" style="157"/>
    <col min="12033" max="12033" width="16.33203125" style="157" customWidth="1"/>
    <col min="12034" max="12036" width="11.44140625" style="157"/>
    <col min="12037" max="12037" width="14.109375" style="157" customWidth="1"/>
    <col min="12038" max="12039" width="11.44140625" style="157"/>
    <col min="12040" max="12040" width="13.44140625" style="157" customWidth="1"/>
    <col min="12041" max="12041" width="11.44140625" style="157"/>
    <col min="12042" max="12042" width="13.44140625" style="157" customWidth="1"/>
    <col min="12043" max="12288" width="11.44140625" style="157"/>
    <col min="12289" max="12289" width="16.33203125" style="157" customWidth="1"/>
    <col min="12290" max="12292" width="11.44140625" style="157"/>
    <col min="12293" max="12293" width="14.109375" style="157" customWidth="1"/>
    <col min="12294" max="12295" width="11.44140625" style="157"/>
    <col min="12296" max="12296" width="13.44140625" style="157" customWidth="1"/>
    <col min="12297" max="12297" width="11.44140625" style="157"/>
    <col min="12298" max="12298" width="13.44140625" style="157" customWidth="1"/>
    <col min="12299" max="12544" width="11.44140625" style="157"/>
    <col min="12545" max="12545" width="16.33203125" style="157" customWidth="1"/>
    <col min="12546" max="12548" width="11.44140625" style="157"/>
    <col min="12549" max="12549" width="14.109375" style="157" customWidth="1"/>
    <col min="12550" max="12551" width="11.44140625" style="157"/>
    <col min="12552" max="12552" width="13.44140625" style="157" customWidth="1"/>
    <col min="12553" max="12553" width="11.44140625" style="157"/>
    <col min="12554" max="12554" width="13.44140625" style="157" customWidth="1"/>
    <col min="12555" max="12800" width="11.44140625" style="157"/>
    <col min="12801" max="12801" width="16.33203125" style="157" customWidth="1"/>
    <col min="12802" max="12804" width="11.44140625" style="157"/>
    <col min="12805" max="12805" width="14.109375" style="157" customWidth="1"/>
    <col min="12806" max="12807" width="11.44140625" style="157"/>
    <col min="12808" max="12808" width="13.44140625" style="157" customWidth="1"/>
    <col min="12809" max="12809" width="11.44140625" style="157"/>
    <col min="12810" max="12810" width="13.44140625" style="157" customWidth="1"/>
    <col min="12811" max="13056" width="11.44140625" style="157"/>
    <col min="13057" max="13057" width="16.33203125" style="157" customWidth="1"/>
    <col min="13058" max="13060" width="11.44140625" style="157"/>
    <col min="13061" max="13061" width="14.109375" style="157" customWidth="1"/>
    <col min="13062" max="13063" width="11.44140625" style="157"/>
    <col min="13064" max="13064" width="13.44140625" style="157" customWidth="1"/>
    <col min="13065" max="13065" width="11.44140625" style="157"/>
    <col min="13066" max="13066" width="13.44140625" style="157" customWidth="1"/>
    <col min="13067" max="13312" width="11.44140625" style="157"/>
    <col min="13313" max="13313" width="16.33203125" style="157" customWidth="1"/>
    <col min="13314" max="13316" width="11.44140625" style="157"/>
    <col min="13317" max="13317" width="14.109375" style="157" customWidth="1"/>
    <col min="13318" max="13319" width="11.44140625" style="157"/>
    <col min="13320" max="13320" width="13.44140625" style="157" customWidth="1"/>
    <col min="13321" max="13321" width="11.44140625" style="157"/>
    <col min="13322" max="13322" width="13.44140625" style="157" customWidth="1"/>
    <col min="13323" max="13568" width="11.44140625" style="157"/>
    <col min="13569" max="13569" width="16.33203125" style="157" customWidth="1"/>
    <col min="13570" max="13572" width="11.44140625" style="157"/>
    <col min="13573" max="13573" width="14.109375" style="157" customWidth="1"/>
    <col min="13574" max="13575" width="11.44140625" style="157"/>
    <col min="13576" max="13576" width="13.44140625" style="157" customWidth="1"/>
    <col min="13577" max="13577" width="11.44140625" style="157"/>
    <col min="13578" max="13578" width="13.44140625" style="157" customWidth="1"/>
    <col min="13579" max="13824" width="11.44140625" style="157"/>
    <col min="13825" max="13825" width="16.33203125" style="157" customWidth="1"/>
    <col min="13826" max="13828" width="11.44140625" style="157"/>
    <col min="13829" max="13829" width="14.109375" style="157" customWidth="1"/>
    <col min="13830" max="13831" width="11.44140625" style="157"/>
    <col min="13832" max="13832" width="13.44140625" style="157" customWidth="1"/>
    <col min="13833" max="13833" width="11.44140625" style="157"/>
    <col min="13834" max="13834" width="13.44140625" style="157" customWidth="1"/>
    <col min="13835" max="14080" width="11.44140625" style="157"/>
    <col min="14081" max="14081" width="16.33203125" style="157" customWidth="1"/>
    <col min="14082" max="14084" width="11.44140625" style="157"/>
    <col min="14085" max="14085" width="14.109375" style="157" customWidth="1"/>
    <col min="14086" max="14087" width="11.44140625" style="157"/>
    <col min="14088" max="14088" width="13.44140625" style="157" customWidth="1"/>
    <col min="14089" max="14089" width="11.44140625" style="157"/>
    <col min="14090" max="14090" width="13.44140625" style="157" customWidth="1"/>
    <col min="14091" max="14336" width="11.44140625" style="157"/>
    <col min="14337" max="14337" width="16.33203125" style="157" customWidth="1"/>
    <col min="14338" max="14340" width="11.44140625" style="157"/>
    <col min="14341" max="14341" width="14.109375" style="157" customWidth="1"/>
    <col min="14342" max="14343" width="11.44140625" style="157"/>
    <col min="14344" max="14344" width="13.44140625" style="157" customWidth="1"/>
    <col min="14345" max="14345" width="11.44140625" style="157"/>
    <col min="14346" max="14346" width="13.44140625" style="157" customWidth="1"/>
    <col min="14347" max="14592" width="11.44140625" style="157"/>
    <col min="14593" max="14593" width="16.33203125" style="157" customWidth="1"/>
    <col min="14594" max="14596" width="11.44140625" style="157"/>
    <col min="14597" max="14597" width="14.109375" style="157" customWidth="1"/>
    <col min="14598" max="14599" width="11.44140625" style="157"/>
    <col min="14600" max="14600" width="13.44140625" style="157" customWidth="1"/>
    <col min="14601" max="14601" width="11.44140625" style="157"/>
    <col min="14602" max="14602" width="13.44140625" style="157" customWidth="1"/>
    <col min="14603" max="14848" width="11.44140625" style="157"/>
    <col min="14849" max="14849" width="16.33203125" style="157" customWidth="1"/>
    <col min="14850" max="14852" width="11.44140625" style="157"/>
    <col min="14853" max="14853" width="14.109375" style="157" customWidth="1"/>
    <col min="14854" max="14855" width="11.44140625" style="157"/>
    <col min="14856" max="14856" width="13.44140625" style="157" customWidth="1"/>
    <col min="14857" max="14857" width="11.44140625" style="157"/>
    <col min="14858" max="14858" width="13.44140625" style="157" customWidth="1"/>
    <col min="14859" max="15104" width="11.44140625" style="157"/>
    <col min="15105" max="15105" width="16.33203125" style="157" customWidth="1"/>
    <col min="15106" max="15108" width="11.44140625" style="157"/>
    <col min="15109" max="15109" width="14.109375" style="157" customWidth="1"/>
    <col min="15110" max="15111" width="11.44140625" style="157"/>
    <col min="15112" max="15112" width="13.44140625" style="157" customWidth="1"/>
    <col min="15113" max="15113" width="11.44140625" style="157"/>
    <col min="15114" max="15114" width="13.44140625" style="157" customWidth="1"/>
    <col min="15115" max="15360" width="11.44140625" style="157"/>
    <col min="15361" max="15361" width="16.33203125" style="157" customWidth="1"/>
    <col min="15362" max="15364" width="11.44140625" style="157"/>
    <col min="15365" max="15365" width="14.109375" style="157" customWidth="1"/>
    <col min="15366" max="15367" width="11.44140625" style="157"/>
    <col min="15368" max="15368" width="13.44140625" style="157" customWidth="1"/>
    <col min="15369" max="15369" width="11.44140625" style="157"/>
    <col min="15370" max="15370" width="13.44140625" style="157" customWidth="1"/>
    <col min="15371" max="15616" width="11.44140625" style="157"/>
    <col min="15617" max="15617" width="16.33203125" style="157" customWidth="1"/>
    <col min="15618" max="15620" width="11.44140625" style="157"/>
    <col min="15621" max="15621" width="14.109375" style="157" customWidth="1"/>
    <col min="15622" max="15623" width="11.44140625" style="157"/>
    <col min="15624" max="15624" width="13.44140625" style="157" customWidth="1"/>
    <col min="15625" max="15625" width="11.44140625" style="157"/>
    <col min="15626" max="15626" width="13.44140625" style="157" customWidth="1"/>
    <col min="15627" max="15872" width="11.44140625" style="157"/>
    <col min="15873" max="15873" width="16.33203125" style="157" customWidth="1"/>
    <col min="15874" max="15876" width="11.44140625" style="157"/>
    <col min="15877" max="15877" width="14.109375" style="157" customWidth="1"/>
    <col min="15878" max="15879" width="11.44140625" style="157"/>
    <col min="15880" max="15880" width="13.44140625" style="157" customWidth="1"/>
    <col min="15881" max="15881" width="11.44140625" style="157"/>
    <col min="15882" max="15882" width="13.44140625" style="157" customWidth="1"/>
    <col min="15883" max="16128" width="11.44140625" style="157"/>
    <col min="16129" max="16129" width="16.33203125" style="157" customWidth="1"/>
    <col min="16130" max="16132" width="11.44140625" style="157"/>
    <col min="16133" max="16133" width="14.109375" style="157" customWidth="1"/>
    <col min="16134" max="16135" width="11.44140625" style="157"/>
    <col min="16136" max="16136" width="13.44140625" style="157" customWidth="1"/>
    <col min="16137" max="16137" width="11.44140625" style="157"/>
    <col min="16138" max="16138" width="13.44140625" style="157" customWidth="1"/>
    <col min="16139" max="16384" width="11.44140625" style="157"/>
  </cols>
  <sheetData>
    <row r="5" spans="2:9" x14ac:dyDescent="0.25">
      <c r="B5" s="156"/>
      <c r="C5" s="156"/>
      <c r="D5" s="156"/>
      <c r="E5" s="156"/>
      <c r="F5" s="156"/>
      <c r="G5" s="156"/>
      <c r="H5" s="156"/>
    </row>
    <row r="6" spans="2:9" ht="22.8" x14ac:dyDescent="0.4">
      <c r="B6" s="158"/>
      <c r="C6" s="156"/>
      <c r="D6" s="156"/>
      <c r="E6" s="156"/>
      <c r="F6" s="156"/>
      <c r="G6" s="156"/>
      <c r="H6" s="156"/>
      <c r="I6" s="159"/>
    </row>
    <row r="7" spans="2:9" x14ac:dyDescent="0.25">
      <c r="B7" s="156"/>
      <c r="C7" s="156"/>
      <c r="D7" s="156"/>
      <c r="E7" s="156"/>
      <c r="F7" s="156"/>
      <c r="G7" s="156"/>
      <c r="H7" s="156"/>
      <c r="I7" s="156"/>
    </row>
    <row r="8" spans="2:9" x14ac:dyDescent="0.25">
      <c r="B8" s="156"/>
      <c r="C8" s="156"/>
      <c r="D8" s="156"/>
      <c r="F8" s="156"/>
      <c r="G8" s="156"/>
      <c r="H8" s="156"/>
    </row>
    <row r="9" spans="2:9" x14ac:dyDescent="0.25">
      <c r="B9" s="156"/>
      <c r="C9" s="156"/>
      <c r="D9" s="156"/>
      <c r="E9" s="156"/>
      <c r="F9" s="156"/>
      <c r="G9" s="156"/>
      <c r="H9" s="156"/>
    </row>
    <row r="10" spans="2:9" ht="22.8" x14ac:dyDescent="0.4">
      <c r="B10" s="156"/>
      <c r="C10" s="156"/>
      <c r="D10" s="156"/>
      <c r="I10" s="159"/>
    </row>
    <row r="11" spans="2:9" x14ac:dyDescent="0.25">
      <c r="B11" s="156"/>
      <c r="C11" s="156"/>
      <c r="D11" s="156"/>
    </row>
    <row r="12" spans="2:9" ht="27" customHeight="1" x14ac:dyDescent="0.4">
      <c r="B12" s="156"/>
      <c r="C12" s="156"/>
      <c r="D12" s="156"/>
      <c r="E12" s="156"/>
      <c r="F12" s="156"/>
      <c r="G12" s="156"/>
      <c r="H12" s="156"/>
      <c r="I12" s="159"/>
    </row>
    <row r="13" spans="2:9" ht="19.5" customHeight="1" x14ac:dyDescent="0.4">
      <c r="B13" s="156"/>
      <c r="C13" s="198"/>
      <c r="D13" s="198"/>
      <c r="E13" s="198"/>
      <c r="F13" s="198"/>
      <c r="G13" s="198"/>
      <c r="H13" s="198"/>
      <c r="I13" s="159"/>
    </row>
    <row r="14" spans="2:9" x14ac:dyDescent="0.25">
      <c r="B14" s="156"/>
      <c r="C14" s="156"/>
      <c r="D14" s="156"/>
      <c r="F14" s="156"/>
      <c r="G14" s="156"/>
      <c r="H14" s="156"/>
    </row>
    <row r="15" spans="2:9" x14ac:dyDescent="0.25">
      <c r="B15" s="156"/>
      <c r="C15" s="156"/>
      <c r="D15" s="156"/>
      <c r="F15" s="156"/>
      <c r="G15" s="156"/>
      <c r="H15" s="156"/>
      <c r="I15" s="156"/>
    </row>
    <row r="16" spans="2:9" ht="34.799999999999997" x14ac:dyDescent="0.55000000000000004">
      <c r="B16" s="156"/>
      <c r="C16" s="156"/>
      <c r="D16" s="156"/>
      <c r="E16" s="160"/>
      <c r="F16" s="156"/>
      <c r="G16" s="156"/>
      <c r="H16" s="156"/>
      <c r="I16" s="156"/>
    </row>
    <row r="17" spans="2:9" ht="32.4" x14ac:dyDescent="0.55000000000000004">
      <c r="B17" s="156"/>
      <c r="C17" s="156"/>
      <c r="D17" s="156"/>
      <c r="E17" s="161"/>
      <c r="F17" s="156"/>
      <c r="G17" s="156"/>
      <c r="H17" s="156"/>
      <c r="I17" s="156"/>
    </row>
    <row r="18" spans="2:9" ht="32.4" x14ac:dyDescent="0.55000000000000004">
      <c r="D18" s="161"/>
    </row>
    <row r="19" spans="2:9" ht="18" x14ac:dyDescent="0.35">
      <c r="E19" s="199"/>
      <c r="I19" s="162"/>
    </row>
    <row r="21" spans="2:9" x14ac:dyDescent="0.25">
      <c r="E21" s="163"/>
    </row>
    <row r="22" spans="2:9" ht="25.8" x14ac:dyDescent="0.5">
      <c r="E22" s="164"/>
    </row>
    <row r="25" spans="2:9" ht="18" x14ac:dyDescent="0.35">
      <c r="E25" s="165"/>
    </row>
    <row r="26" spans="2:9" ht="18" x14ac:dyDescent="0.35">
      <c r="E26" s="166"/>
    </row>
    <row r="28" spans="2:9" x14ac:dyDescent="0.25">
      <c r="D28" s="198"/>
      <c r="E28" s="198"/>
      <c r="F28" s="198"/>
      <c r="G28" s="198"/>
      <c r="H28" s="198"/>
    </row>
    <row r="33" spans="1:9" ht="35.4" x14ac:dyDescent="0.25">
      <c r="A33" s="200"/>
    </row>
    <row r="36" spans="1:9" ht="32.4" x14ac:dyDescent="0.25">
      <c r="B36" s="201"/>
    </row>
    <row r="39" spans="1:9" ht="17.399999999999999" x14ac:dyDescent="0.3">
      <c r="B39" s="202"/>
    </row>
    <row r="41" spans="1:9" ht="18" x14ac:dyDescent="0.35">
      <c r="I41" s="167"/>
    </row>
    <row r="43" spans="1:9" ht="18" x14ac:dyDescent="0.35">
      <c r="B43" s="169"/>
      <c r="C43" s="169"/>
      <c r="D43" s="169"/>
    </row>
    <row r="57" spans="10:10" ht="18" x14ac:dyDescent="0.35">
      <c r="J57" s="16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114</v>
      </c>
      <c r="D4" s="182" t="s">
        <v>107</v>
      </c>
      <c r="E4" s="182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07" t="s">
        <v>83</v>
      </c>
      <c r="B7" s="111">
        <v>4582120</v>
      </c>
      <c r="C7" s="18">
        <v>4374567</v>
      </c>
      <c r="D7" s="19">
        <v>4223564</v>
      </c>
      <c r="E7" s="27">
        <v>24.371051076970666</v>
      </c>
      <c r="F7" s="27">
        <v>23.011818777482777</v>
      </c>
      <c r="G7" s="28">
        <v>22.310649976746777</v>
      </c>
      <c r="I7" s="100">
        <v>2360937</v>
      </c>
      <c r="J7" s="18">
        <v>2315955</v>
      </c>
      <c r="K7" s="19">
        <v>2198918</v>
      </c>
      <c r="L7" s="27">
        <v>21.773399905212631</v>
      </c>
      <c r="M7" s="27">
        <v>20.294767064388154</v>
      </c>
      <c r="N7" s="28">
        <v>19.28712174802747</v>
      </c>
      <c r="P7" s="100">
        <v>2221183</v>
      </c>
      <c r="Q7" s="18">
        <v>2058612</v>
      </c>
      <c r="R7" s="19">
        <v>2024646</v>
      </c>
      <c r="S7" s="27">
        <v>27.910374993560158</v>
      </c>
      <c r="T7" s="27">
        <v>27.092343608298531</v>
      </c>
      <c r="U7" s="28">
        <v>26.888646797108482</v>
      </c>
    </row>
    <row r="8" spans="1:21" x14ac:dyDescent="0.25">
      <c r="A8" s="107" t="s">
        <v>160</v>
      </c>
      <c r="B8" s="111">
        <v>299165</v>
      </c>
      <c r="C8" s="18">
        <v>325179</v>
      </c>
      <c r="D8" s="19">
        <v>322033</v>
      </c>
      <c r="E8" s="27">
        <v>1.591177336133041</v>
      </c>
      <c r="F8" s="27">
        <v>1.7105602036139969</v>
      </c>
      <c r="G8" s="28">
        <v>1.7011144010039139</v>
      </c>
      <c r="I8" s="100">
        <v>297070</v>
      </c>
      <c r="J8" s="18">
        <v>322549</v>
      </c>
      <c r="K8" s="19">
        <v>318708</v>
      </c>
      <c r="L8" s="27">
        <v>2.7396850952996696</v>
      </c>
      <c r="M8" s="27">
        <v>2.8265043240699126</v>
      </c>
      <c r="N8" s="28">
        <v>2.7954475783409563</v>
      </c>
      <c r="P8" s="100">
        <v>2095</v>
      </c>
      <c r="Q8" s="18">
        <v>2630</v>
      </c>
      <c r="R8" s="19">
        <v>3325</v>
      </c>
      <c r="S8" s="27">
        <v>2.632481682576741E-2</v>
      </c>
      <c r="T8" s="27">
        <v>3.4612089937212619E-2</v>
      </c>
      <c r="U8" s="28">
        <v>4.4158213633586164E-2</v>
      </c>
    </row>
    <row r="9" spans="1:21" x14ac:dyDescent="0.25">
      <c r="A9" s="107" t="s">
        <v>84</v>
      </c>
      <c r="B9" s="111">
        <v>5271818</v>
      </c>
      <c r="C9" s="18">
        <v>5358130</v>
      </c>
      <c r="D9" s="19">
        <v>5348383</v>
      </c>
      <c r="E9" s="27">
        <v>28.039367311745075</v>
      </c>
      <c r="F9" s="27">
        <v>28.185719077155245</v>
      </c>
      <c r="G9" s="28">
        <v>28.252419296732061</v>
      </c>
      <c r="I9" s="100">
        <v>2399571</v>
      </c>
      <c r="J9" s="18">
        <v>2861863</v>
      </c>
      <c r="K9" s="19">
        <v>2754082</v>
      </c>
      <c r="L9" s="27">
        <v>22.129696380695876</v>
      </c>
      <c r="M9" s="27">
        <v>25.078571455486429</v>
      </c>
      <c r="N9" s="28">
        <v>24.156569202694683</v>
      </c>
      <c r="P9" s="100">
        <v>2872247</v>
      </c>
      <c r="Q9" s="18">
        <v>2496267</v>
      </c>
      <c r="R9" s="19">
        <v>2594301</v>
      </c>
      <c r="S9" s="27">
        <v>36.091348999217168</v>
      </c>
      <c r="T9" s="27">
        <v>32.852098065131528</v>
      </c>
      <c r="U9" s="28">
        <v>34.454044447466536</v>
      </c>
    </row>
    <row r="10" spans="1:21" x14ac:dyDescent="0.25">
      <c r="A10" s="107" t="s">
        <v>86</v>
      </c>
      <c r="B10" s="111">
        <v>2277239</v>
      </c>
      <c r="C10" s="18">
        <v>2357189</v>
      </c>
      <c r="D10" s="19">
        <v>2357518</v>
      </c>
      <c r="E10" s="27">
        <v>12.112015395378036</v>
      </c>
      <c r="F10" s="27">
        <v>12.399674320287208</v>
      </c>
      <c r="G10" s="28">
        <v>12.453406391351026</v>
      </c>
      <c r="I10" s="100">
        <v>1506428</v>
      </c>
      <c r="J10" s="18">
        <v>1505022</v>
      </c>
      <c r="K10" s="19">
        <v>1516563</v>
      </c>
      <c r="L10" s="27">
        <v>13.892814281960787</v>
      </c>
      <c r="M10" s="27">
        <v>13.188542487561108</v>
      </c>
      <c r="N10" s="28">
        <v>13.302058202967906</v>
      </c>
      <c r="P10" s="100">
        <v>770811</v>
      </c>
      <c r="Q10" s="18">
        <v>852167</v>
      </c>
      <c r="R10" s="19">
        <v>840955</v>
      </c>
      <c r="S10" s="27">
        <v>9.6856603256737959</v>
      </c>
      <c r="T10" s="27">
        <v>11.214935682708997</v>
      </c>
      <c r="U10" s="28">
        <v>11.168442269543595</v>
      </c>
    </row>
    <row r="11" spans="1:21" x14ac:dyDescent="0.25">
      <c r="A11" s="107" t="s">
        <v>161</v>
      </c>
      <c r="B11" s="111">
        <v>2223058</v>
      </c>
      <c r="C11" s="18">
        <v>2205459</v>
      </c>
      <c r="D11" s="19">
        <v>2265671</v>
      </c>
      <c r="E11" s="27">
        <v>11.823841380205725</v>
      </c>
      <c r="F11" s="27">
        <v>11.601519151305348</v>
      </c>
      <c r="G11" s="28">
        <v>11.968231721708454</v>
      </c>
      <c r="I11" s="100">
        <v>1892364</v>
      </c>
      <c r="J11" s="18">
        <v>1871989</v>
      </c>
      <c r="K11" s="19">
        <v>1921102</v>
      </c>
      <c r="L11" s="27">
        <v>17.452053205243427</v>
      </c>
      <c r="M11" s="27">
        <v>16.404282769784782</v>
      </c>
      <c r="N11" s="28">
        <v>16.850345562853672</v>
      </c>
      <c r="P11" s="100">
        <v>330694</v>
      </c>
      <c r="Q11" s="18">
        <v>333470</v>
      </c>
      <c r="R11" s="19">
        <v>344569</v>
      </c>
      <c r="S11" s="27">
        <v>4.1553503462435932</v>
      </c>
      <c r="T11" s="27">
        <v>4.3886287571719738</v>
      </c>
      <c r="U11" s="28">
        <v>4.5761057183492184</v>
      </c>
    </row>
    <row r="12" spans="1:21" x14ac:dyDescent="0.25">
      <c r="A12" s="107" t="s">
        <v>162</v>
      </c>
      <c r="B12" s="111">
        <v>223734</v>
      </c>
      <c r="C12" s="18">
        <v>237439</v>
      </c>
      <c r="D12" s="19">
        <v>248587</v>
      </c>
      <c r="E12" s="27">
        <v>1.1899803457035074</v>
      </c>
      <c r="F12" s="27">
        <v>1.2490157857238746</v>
      </c>
      <c r="G12" s="28">
        <v>1.3131415898443946</v>
      </c>
      <c r="I12" s="100">
        <v>219697</v>
      </c>
      <c r="J12" s="18">
        <v>233216</v>
      </c>
      <c r="K12" s="19">
        <v>244339</v>
      </c>
      <c r="L12" s="27">
        <v>2.0261237970244439</v>
      </c>
      <c r="M12" s="27">
        <v>2.0436771853029732</v>
      </c>
      <c r="N12" s="28">
        <v>2.1431431462161319</v>
      </c>
      <c r="P12" s="100">
        <v>4037</v>
      </c>
      <c r="Q12" s="18">
        <v>4223</v>
      </c>
      <c r="R12" s="19">
        <v>4248</v>
      </c>
      <c r="S12" s="27">
        <v>5.072710526282722E-2</v>
      </c>
      <c r="T12" s="27">
        <v>5.5576751256596529E-2</v>
      </c>
      <c r="U12" s="28">
        <v>5.6416268124954594E-2</v>
      </c>
    </row>
    <row r="13" spans="1:21" x14ac:dyDescent="0.25">
      <c r="A13" s="107" t="s">
        <v>163</v>
      </c>
      <c r="B13" s="111">
        <v>327964</v>
      </c>
      <c r="C13" s="18">
        <v>336611</v>
      </c>
      <c r="D13" s="19">
        <v>365443</v>
      </c>
      <c r="E13" s="27">
        <v>1.7443513909298769</v>
      </c>
      <c r="F13" s="27">
        <v>1.7706966953545928</v>
      </c>
      <c r="G13" s="28">
        <v>1.930424366589987</v>
      </c>
      <c r="I13" s="100">
        <v>179481</v>
      </c>
      <c r="J13" s="18">
        <v>167024</v>
      </c>
      <c r="K13" s="19">
        <v>176756</v>
      </c>
      <c r="L13" s="27">
        <v>1.6552375554228971</v>
      </c>
      <c r="M13" s="27">
        <v>1.4636351631022049</v>
      </c>
      <c r="N13" s="28">
        <v>1.5503599914568635</v>
      </c>
      <c r="P13" s="100">
        <v>148483</v>
      </c>
      <c r="Q13" s="18">
        <v>169587</v>
      </c>
      <c r="R13" s="19">
        <v>188687</v>
      </c>
      <c r="S13" s="27">
        <v>1.8657698218331371</v>
      </c>
      <c r="T13" s="27">
        <v>2.2318480974076333</v>
      </c>
      <c r="U13" s="28">
        <v>2.5058889792121724</v>
      </c>
    </row>
    <row r="14" spans="1:21" x14ac:dyDescent="0.25">
      <c r="A14" s="107" t="s">
        <v>164</v>
      </c>
      <c r="B14" s="111">
        <v>193512</v>
      </c>
      <c r="C14" s="18">
        <v>201585</v>
      </c>
      <c r="D14" s="19">
        <v>212587</v>
      </c>
      <c r="E14" s="27">
        <v>1.029237740610623</v>
      </c>
      <c r="F14" s="27">
        <v>1.060410661960113</v>
      </c>
      <c r="G14" s="28">
        <v>1.122974375813097</v>
      </c>
      <c r="I14" s="100">
        <v>0</v>
      </c>
      <c r="J14" s="18">
        <v>0</v>
      </c>
      <c r="K14" s="19">
        <v>0</v>
      </c>
      <c r="L14" s="27" t="s">
        <v>168</v>
      </c>
      <c r="M14" s="27" t="s">
        <v>168</v>
      </c>
      <c r="N14" s="28" t="s">
        <v>168</v>
      </c>
      <c r="P14" s="100">
        <v>193512</v>
      </c>
      <c r="Q14" s="18">
        <v>201585</v>
      </c>
      <c r="R14" s="19">
        <v>212587</v>
      </c>
      <c r="S14" s="27">
        <v>2.431583748729309</v>
      </c>
      <c r="T14" s="27">
        <v>2.6529574714802302</v>
      </c>
      <c r="U14" s="28">
        <v>2.8232968907438143</v>
      </c>
    </row>
    <row r="15" spans="1:21" x14ac:dyDescent="0.25">
      <c r="A15" s="107" t="s">
        <v>165</v>
      </c>
      <c r="B15" s="111">
        <v>364220</v>
      </c>
      <c r="C15" s="18">
        <v>404285</v>
      </c>
      <c r="D15" s="19">
        <v>446246</v>
      </c>
      <c r="E15" s="27">
        <v>1.9371872022675654</v>
      </c>
      <c r="F15" s="27">
        <v>2.126686630803603</v>
      </c>
      <c r="G15" s="28">
        <v>2.3572599609058469</v>
      </c>
      <c r="I15" s="100">
        <v>91022</v>
      </c>
      <c r="J15" s="18">
        <v>106984</v>
      </c>
      <c r="K15" s="19">
        <v>135663</v>
      </c>
      <c r="L15" s="27">
        <v>0.83943722605569915</v>
      </c>
      <c r="M15" s="27">
        <v>0.93750325874919938</v>
      </c>
      <c r="N15" s="28">
        <v>1.1899255896321057</v>
      </c>
      <c r="P15" s="100">
        <v>273198</v>
      </c>
      <c r="Q15" s="18">
        <v>297301</v>
      </c>
      <c r="R15" s="19">
        <v>310583</v>
      </c>
      <c r="S15" s="27">
        <v>3.4328817695303124</v>
      </c>
      <c r="T15" s="27">
        <v>3.9126269773472426</v>
      </c>
      <c r="U15" s="28">
        <v>4.1247490120180732</v>
      </c>
    </row>
    <row r="16" spans="1:21" x14ac:dyDescent="0.25">
      <c r="A16" s="107" t="s">
        <v>166</v>
      </c>
      <c r="B16" s="111">
        <v>661693</v>
      </c>
      <c r="C16" s="18">
        <v>667892</v>
      </c>
      <c r="D16" s="19">
        <v>692493</v>
      </c>
      <c r="E16" s="27">
        <v>3.5193652502060075</v>
      </c>
      <c r="F16" s="27">
        <v>3.5133556456971688</v>
      </c>
      <c r="G16" s="28">
        <v>3.658040681838207</v>
      </c>
      <c r="I16" s="100">
        <v>646990</v>
      </c>
      <c r="J16" s="18">
        <v>655002</v>
      </c>
      <c r="K16" s="19">
        <v>680150</v>
      </c>
      <c r="L16" s="27">
        <v>5.9667716693302362</v>
      </c>
      <c r="M16" s="27">
        <v>5.7397976284981223</v>
      </c>
      <c r="N16" s="28">
        <v>5.9657230769500655</v>
      </c>
      <c r="P16" s="100">
        <v>14703</v>
      </c>
      <c r="Q16" s="18">
        <v>12890</v>
      </c>
      <c r="R16" s="19">
        <v>12343</v>
      </c>
      <c r="S16" s="27">
        <v>0.1847512084912927</v>
      </c>
      <c r="T16" s="27">
        <v>0.16963872216375309</v>
      </c>
      <c r="U16" s="28">
        <v>0.16392325740732452</v>
      </c>
    </row>
    <row r="17" spans="1:21" x14ac:dyDescent="0.25">
      <c r="A17" s="107" t="s">
        <v>167</v>
      </c>
      <c r="B17" s="111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00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 x14ac:dyDescent="0.25">
      <c r="A18" s="107" t="s">
        <v>169</v>
      </c>
      <c r="B18" s="111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00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 x14ac:dyDescent="0.25">
      <c r="A19" s="107" t="s">
        <v>170</v>
      </c>
      <c r="B19" s="111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27" t="s">
        <v>168</v>
      </c>
      <c r="M19" s="27" t="s">
        <v>168</v>
      </c>
      <c r="N19" s="28" t="s">
        <v>168</v>
      </c>
      <c r="P19" s="100">
        <v>0</v>
      </c>
      <c r="Q19" s="18">
        <v>0</v>
      </c>
      <c r="R19" s="19">
        <v>0</v>
      </c>
      <c r="S19" s="27" t="s">
        <v>168</v>
      </c>
      <c r="T19" s="27" t="s">
        <v>168</v>
      </c>
      <c r="U19" s="28" t="s">
        <v>168</v>
      </c>
    </row>
    <row r="20" spans="1:21" x14ac:dyDescent="0.25">
      <c r="A20" s="107" t="s">
        <v>171</v>
      </c>
      <c r="B20" s="111">
        <v>892824</v>
      </c>
      <c r="C20" s="18">
        <v>929060</v>
      </c>
      <c r="D20" s="19">
        <v>968155</v>
      </c>
      <c r="E20" s="27">
        <v>4.7486882287555234</v>
      </c>
      <c r="F20" s="27">
        <v>4.8871946305561549</v>
      </c>
      <c r="G20" s="28">
        <v>5.1142038639019738</v>
      </c>
      <c r="I20" s="100">
        <v>524130</v>
      </c>
      <c r="J20" s="18">
        <v>539080</v>
      </c>
      <c r="K20" s="19">
        <v>560128</v>
      </c>
      <c r="L20" s="27">
        <v>4.8337130945548727</v>
      </c>
      <c r="M20" s="27">
        <v>4.7239704696638602</v>
      </c>
      <c r="N20" s="28">
        <v>4.9129876286788008</v>
      </c>
      <c r="P20" s="100">
        <v>368694</v>
      </c>
      <c r="Q20" s="18">
        <v>389980</v>
      </c>
      <c r="R20" s="19">
        <v>408027</v>
      </c>
      <c r="S20" s="27">
        <v>4.6328410571644341</v>
      </c>
      <c r="T20" s="27">
        <v>5.1323280736555805</v>
      </c>
      <c r="U20" s="28">
        <v>5.4188702057958684</v>
      </c>
    </row>
    <row r="21" spans="1:21" x14ac:dyDescent="0.25">
      <c r="A21" s="107" t="s">
        <v>172</v>
      </c>
      <c r="B21" s="111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27" t="s">
        <v>168</v>
      </c>
      <c r="M21" s="27" t="s">
        <v>168</v>
      </c>
      <c r="N21" s="28" t="s">
        <v>168</v>
      </c>
      <c r="P21" s="100">
        <v>0</v>
      </c>
      <c r="Q21" s="18">
        <v>0</v>
      </c>
      <c r="R21" s="19">
        <v>0</v>
      </c>
      <c r="S21" s="27" t="s">
        <v>168</v>
      </c>
      <c r="T21" s="27" t="s">
        <v>168</v>
      </c>
      <c r="U21" s="28" t="s">
        <v>168</v>
      </c>
    </row>
    <row r="22" spans="1:21" x14ac:dyDescent="0.25">
      <c r="A22" s="107" t="s">
        <v>173</v>
      </c>
      <c r="B22" s="111">
        <v>161336</v>
      </c>
      <c r="C22" s="18">
        <v>188426</v>
      </c>
      <c r="D22" s="19">
        <v>203343</v>
      </c>
      <c r="E22" s="27">
        <v>0.85810234052232148</v>
      </c>
      <c r="F22" s="27">
        <v>0.99118952000643024</v>
      </c>
      <c r="G22" s="28">
        <v>1.0741436611879491</v>
      </c>
      <c r="I22" s="100">
        <v>108017</v>
      </c>
      <c r="J22" s="18">
        <v>135167</v>
      </c>
      <c r="K22" s="19">
        <v>147522</v>
      </c>
      <c r="L22" s="27">
        <v>0.99617115474125439</v>
      </c>
      <c r="M22" s="27">
        <v>1.1844715375696648</v>
      </c>
      <c r="N22" s="28">
        <v>1.2939431004305337</v>
      </c>
      <c r="P22" s="100">
        <v>53319</v>
      </c>
      <c r="Q22" s="18">
        <v>53259</v>
      </c>
      <c r="R22" s="19">
        <v>55821</v>
      </c>
      <c r="S22" s="27">
        <v>0.66998229514706087</v>
      </c>
      <c r="T22" s="27">
        <v>0.70091456196426116</v>
      </c>
      <c r="U22" s="28">
        <v>0.7413400430798236</v>
      </c>
    </row>
    <row r="23" spans="1:21" x14ac:dyDescent="0.25">
      <c r="A23" s="107" t="s">
        <v>174</v>
      </c>
      <c r="B23" s="111">
        <v>166713</v>
      </c>
      <c r="C23" s="18">
        <v>135334</v>
      </c>
      <c r="D23" s="19">
        <v>0</v>
      </c>
      <c r="E23" s="27">
        <v>0.88670114230858443</v>
      </c>
      <c r="F23" s="27">
        <v>0.71190622578917051</v>
      </c>
      <c r="G23" s="28" t="s">
        <v>168</v>
      </c>
      <c r="I23" s="100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00">
        <v>166713</v>
      </c>
      <c r="Q23" s="18">
        <v>135334</v>
      </c>
      <c r="R23" s="19">
        <v>0</v>
      </c>
      <c r="S23" s="27">
        <v>2.0948397076248986</v>
      </c>
      <c r="T23" s="27">
        <v>1.7810618173242327</v>
      </c>
      <c r="U23" s="28" t="s">
        <v>168</v>
      </c>
    </row>
    <row r="24" spans="1:21" x14ac:dyDescent="0.25">
      <c r="A24" s="107" t="s">
        <v>175</v>
      </c>
      <c r="B24" s="111">
        <v>18255</v>
      </c>
      <c r="C24" s="18">
        <v>60613</v>
      </c>
      <c r="D24" s="19">
        <v>64937</v>
      </c>
      <c r="E24" s="27">
        <v>9.7093384156263812E-2</v>
      </c>
      <c r="F24" s="27">
        <v>0.3188464987642351</v>
      </c>
      <c r="G24" s="28">
        <v>0.34302467715417723</v>
      </c>
      <c r="I24" s="100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00">
        <v>18255</v>
      </c>
      <c r="Q24" s="18">
        <v>60613</v>
      </c>
      <c r="R24" s="19">
        <v>64937</v>
      </c>
      <c r="S24" s="27">
        <v>0.22938402441736708</v>
      </c>
      <c r="T24" s="27">
        <v>0.79769680888375216</v>
      </c>
      <c r="U24" s="28">
        <v>0.86240659209749926</v>
      </c>
    </row>
    <row r="25" spans="1:21" x14ac:dyDescent="0.25">
      <c r="A25" s="107" t="s">
        <v>176</v>
      </c>
      <c r="B25" s="111">
        <v>11695</v>
      </c>
      <c r="C25" s="18">
        <v>12654</v>
      </c>
      <c r="D25" s="19">
        <v>11648</v>
      </c>
      <c r="E25" s="27">
        <v>6.2202526853328145E-2</v>
      </c>
      <c r="F25" s="27">
        <v>6.6564657670180175E-2</v>
      </c>
      <c r="G25" s="28">
        <v>6.1529658584348772E-2</v>
      </c>
      <c r="I25" s="100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00">
        <v>11695</v>
      </c>
      <c r="Q25" s="18">
        <v>12654</v>
      </c>
      <c r="R25" s="19">
        <v>11648</v>
      </c>
      <c r="S25" s="27">
        <v>0.14695404905840087</v>
      </c>
      <c r="T25" s="27">
        <v>0.16653284641273325</v>
      </c>
      <c r="U25" s="28">
        <v>0.15469319470797344</v>
      </c>
    </row>
    <row r="26" spans="1:21" x14ac:dyDescent="0.25">
      <c r="A26" s="107" t="s">
        <v>177</v>
      </c>
      <c r="B26" s="111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27" t="s">
        <v>168</v>
      </c>
      <c r="M26" s="27" t="s">
        <v>168</v>
      </c>
      <c r="N26" s="28" t="s">
        <v>168</v>
      </c>
      <c r="P26" s="100">
        <v>0</v>
      </c>
      <c r="Q26" s="18">
        <v>0</v>
      </c>
      <c r="R26" s="19">
        <v>0</v>
      </c>
      <c r="S26" s="27" t="s">
        <v>168</v>
      </c>
      <c r="T26" s="27" t="s">
        <v>168</v>
      </c>
      <c r="U26" s="28" t="s">
        <v>168</v>
      </c>
    </row>
    <row r="27" spans="1:21" x14ac:dyDescent="0.25">
      <c r="A27" s="107" t="s">
        <v>178</v>
      </c>
      <c r="B27" s="111">
        <v>481006</v>
      </c>
      <c r="C27" s="18">
        <v>533391</v>
      </c>
      <c r="D27" s="19">
        <v>598749</v>
      </c>
      <c r="E27" s="27">
        <v>2.5583401993682733</v>
      </c>
      <c r="F27" s="27">
        <v>2.8058313038845482</v>
      </c>
      <c r="G27" s="28">
        <v>3.1628452565007077</v>
      </c>
      <c r="I27" s="100">
        <v>391914</v>
      </c>
      <c r="J27" s="18">
        <v>433227</v>
      </c>
      <c r="K27" s="19">
        <v>489311</v>
      </c>
      <c r="L27" s="27">
        <v>3.6143701633933913</v>
      </c>
      <c r="M27" s="27">
        <v>3.7963781899923297</v>
      </c>
      <c r="N27" s="28">
        <v>4.2918384540256023</v>
      </c>
      <c r="P27" s="100">
        <v>89092</v>
      </c>
      <c r="Q27" s="18">
        <v>100164</v>
      </c>
      <c r="R27" s="19">
        <v>109438</v>
      </c>
      <c r="S27" s="27">
        <v>1.1194895372989355</v>
      </c>
      <c r="T27" s="27">
        <v>1.3182073674794541</v>
      </c>
      <c r="U27" s="28">
        <v>1.4534094988368129</v>
      </c>
    </row>
    <row r="28" spans="1:21" x14ac:dyDescent="0.25">
      <c r="A28" s="107" t="s">
        <v>179</v>
      </c>
      <c r="B28" s="111">
        <v>101193</v>
      </c>
      <c r="C28" s="18">
        <v>103892</v>
      </c>
      <c r="D28" s="19">
        <v>109900</v>
      </c>
      <c r="E28" s="27">
        <v>0.53821806753901968</v>
      </c>
      <c r="F28" s="27">
        <v>0.54650983204286063</v>
      </c>
      <c r="G28" s="28">
        <v>0.58053824505665608</v>
      </c>
      <c r="I28" s="100">
        <v>15847</v>
      </c>
      <c r="J28" s="18">
        <v>17862</v>
      </c>
      <c r="K28" s="19">
        <v>18990</v>
      </c>
      <c r="L28" s="27">
        <v>0.14614666477669866</v>
      </c>
      <c r="M28" s="27">
        <v>0.15652511784732484</v>
      </c>
      <c r="N28" s="28">
        <v>0.16656484780016428</v>
      </c>
      <c r="P28" s="100">
        <v>85346</v>
      </c>
      <c r="Q28" s="18">
        <v>86030</v>
      </c>
      <c r="R28" s="19">
        <v>90910</v>
      </c>
      <c r="S28" s="27">
        <v>1.07241900563816</v>
      </c>
      <c r="T28" s="27">
        <v>1.1321969951704949</v>
      </c>
      <c r="U28" s="28">
        <v>1.2073453237381409</v>
      </c>
    </row>
    <row r="29" spans="1:21" x14ac:dyDescent="0.25">
      <c r="A29" s="107" t="s">
        <v>180</v>
      </c>
      <c r="B29" s="111">
        <v>94550</v>
      </c>
      <c r="C29" s="18">
        <v>113507</v>
      </c>
      <c r="D29" s="19">
        <v>144980</v>
      </c>
      <c r="E29" s="27">
        <v>0.50288575579154993</v>
      </c>
      <c r="F29" s="27">
        <v>0.59708824072776523</v>
      </c>
      <c r="G29" s="28">
        <v>0.7658456302849318</v>
      </c>
      <c r="I29" s="100">
        <v>46612</v>
      </c>
      <c r="J29" s="18">
        <v>55522</v>
      </c>
      <c r="K29" s="19">
        <v>72887</v>
      </c>
      <c r="L29" s="27">
        <v>0.42987242623660488</v>
      </c>
      <c r="M29" s="27">
        <v>0.48654056618067232</v>
      </c>
      <c r="N29" s="28">
        <v>0.63930553247027777</v>
      </c>
      <c r="P29" s="100">
        <v>47938</v>
      </c>
      <c r="Q29" s="18">
        <v>57985</v>
      </c>
      <c r="R29" s="19">
        <v>72093</v>
      </c>
      <c r="S29" s="27">
        <v>0.60236709737166494</v>
      </c>
      <c r="T29" s="27">
        <v>0.76311103992748042</v>
      </c>
      <c r="U29" s="28">
        <v>0.95744303623642935</v>
      </c>
    </row>
    <row r="30" spans="1:21" x14ac:dyDescent="0.25">
      <c r="A30" s="107" t="s">
        <v>181</v>
      </c>
      <c r="B30" s="111">
        <v>30374</v>
      </c>
      <c r="C30" s="18">
        <v>33336</v>
      </c>
      <c r="D30" s="19">
        <v>36381</v>
      </c>
      <c r="E30" s="27">
        <v>0.16155105178648901</v>
      </c>
      <c r="F30" s="27">
        <v>0.1753595249006738</v>
      </c>
      <c r="G30" s="28">
        <v>0.19217981704646228</v>
      </c>
      <c r="I30" s="100">
        <v>14964</v>
      </c>
      <c r="J30" s="18">
        <v>16375</v>
      </c>
      <c r="K30" s="19">
        <v>17468</v>
      </c>
      <c r="L30" s="27">
        <v>0.13800332502798754</v>
      </c>
      <c r="M30" s="27">
        <v>0.1434945025613002</v>
      </c>
      <c r="N30" s="28">
        <v>0.15321510065156765</v>
      </c>
      <c r="P30" s="100">
        <v>15410</v>
      </c>
      <c r="Q30" s="18">
        <v>16961</v>
      </c>
      <c r="R30" s="19">
        <v>18913</v>
      </c>
      <c r="S30" s="27">
        <v>0.19363504882342519</v>
      </c>
      <c r="T30" s="27">
        <v>0.22321507886884531</v>
      </c>
      <c r="U30" s="28">
        <v>0.25117723141413989</v>
      </c>
    </row>
    <row r="31" spans="1:21" x14ac:dyDescent="0.25">
      <c r="A31" s="107" t="s">
        <v>182</v>
      </c>
      <c r="B31" s="111">
        <v>13814</v>
      </c>
      <c r="C31" s="18">
        <v>20356</v>
      </c>
      <c r="D31" s="19">
        <v>26599</v>
      </c>
      <c r="E31" s="27">
        <v>7.3472912009566058E-2</v>
      </c>
      <c r="F31" s="27">
        <v>0.10707998826728209</v>
      </c>
      <c r="G31" s="28">
        <v>0.14050715905606911</v>
      </c>
      <c r="I31" s="100">
        <v>12409</v>
      </c>
      <c r="J31" s="18">
        <v>17606</v>
      </c>
      <c r="K31" s="19">
        <v>22228</v>
      </c>
      <c r="L31" s="27">
        <v>0.11444020718205676</v>
      </c>
      <c r="M31" s="27">
        <v>0.15428178394468708</v>
      </c>
      <c r="N31" s="28">
        <v>0.19496595244349929</v>
      </c>
      <c r="P31" s="100">
        <v>1405</v>
      </c>
      <c r="Q31" s="18">
        <v>2750</v>
      </c>
      <c r="R31" s="19">
        <v>4371</v>
      </c>
      <c r="S31" s="27">
        <v>1.7654590759046879E-2</v>
      </c>
      <c r="T31" s="27">
        <v>3.6191348793663383E-2</v>
      </c>
      <c r="U31" s="28">
        <v>5.804979001275342E-2</v>
      </c>
    </row>
    <row r="32" spans="1:21" x14ac:dyDescent="0.25">
      <c r="A32" s="107" t="s">
        <v>183</v>
      </c>
      <c r="B32" s="111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27" t="s">
        <v>168</v>
      </c>
      <c r="M32" s="27" t="s">
        <v>168</v>
      </c>
      <c r="N32" s="28" t="s">
        <v>168</v>
      </c>
      <c r="P32" s="100">
        <v>0</v>
      </c>
      <c r="Q32" s="18">
        <v>0</v>
      </c>
      <c r="R32" s="19">
        <v>0</v>
      </c>
      <c r="S32" s="27" t="s">
        <v>168</v>
      </c>
      <c r="T32" s="27" t="s">
        <v>168</v>
      </c>
      <c r="U32" s="28" t="s">
        <v>168</v>
      </c>
    </row>
    <row r="33" spans="1:21" x14ac:dyDescent="0.25">
      <c r="A33" s="107" t="s">
        <v>184</v>
      </c>
      <c r="B33" s="111">
        <v>17547</v>
      </c>
      <c r="C33" s="18">
        <v>19672</v>
      </c>
      <c r="D33" s="19">
        <v>20780</v>
      </c>
      <c r="E33" s="27">
        <v>9.3327724557105515E-2</v>
      </c>
      <c r="F33" s="27">
        <v>0.10348189866348856</v>
      </c>
      <c r="G33" s="28">
        <v>0.10976874187695462</v>
      </c>
      <c r="I33" s="100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00">
        <v>17547</v>
      </c>
      <c r="Q33" s="18">
        <v>19672</v>
      </c>
      <c r="R33" s="19">
        <v>20780</v>
      </c>
      <c r="S33" s="27">
        <v>0.22048761854021037</v>
      </c>
      <c r="T33" s="27">
        <v>0.25889316853416222</v>
      </c>
      <c r="U33" s="28">
        <v>0.27597223437772045</v>
      </c>
    </row>
    <row r="34" spans="1:21" x14ac:dyDescent="0.25">
      <c r="A34" s="107" t="s">
        <v>185</v>
      </c>
      <c r="B34" s="111">
        <v>77054</v>
      </c>
      <c r="C34" s="18">
        <v>96505</v>
      </c>
      <c r="D34" s="19">
        <v>14817</v>
      </c>
      <c r="E34" s="27">
        <v>0.40982928637506172</v>
      </c>
      <c r="F34" s="27">
        <v>0.50765151639487416</v>
      </c>
      <c r="G34" s="28">
        <v>7.8269655841714955E-2</v>
      </c>
      <c r="I34" s="100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00">
        <v>77054</v>
      </c>
      <c r="Q34" s="18">
        <v>96505</v>
      </c>
      <c r="R34" s="19">
        <v>14817</v>
      </c>
      <c r="S34" s="27">
        <v>0.96822550629722293</v>
      </c>
      <c r="T34" s="27">
        <v>1.2700531328481763</v>
      </c>
      <c r="U34" s="28">
        <v>0.19677962448386352</v>
      </c>
    </row>
    <row r="35" spans="1:21" x14ac:dyDescent="0.25">
      <c r="A35" s="107" t="s">
        <v>186</v>
      </c>
      <c r="B35" s="111">
        <v>98439</v>
      </c>
      <c r="C35" s="18">
        <v>103880</v>
      </c>
      <c r="D35" s="19">
        <v>116707</v>
      </c>
      <c r="E35" s="27">
        <v>0.52357028994568355</v>
      </c>
      <c r="F35" s="27">
        <v>0.54644670766384673</v>
      </c>
      <c r="G35" s="28">
        <v>0.61649569577640728</v>
      </c>
      <c r="I35" s="100">
        <v>0</v>
      </c>
      <c r="J35" s="18">
        <v>11339</v>
      </c>
      <c r="K35" s="19">
        <v>21366</v>
      </c>
      <c r="L35" s="27" t="s">
        <v>168</v>
      </c>
      <c r="M35" s="27">
        <v>9.9363918445348573E-2</v>
      </c>
      <c r="N35" s="28">
        <v>0.18740518894672512</v>
      </c>
      <c r="P35" s="100">
        <v>98439</v>
      </c>
      <c r="Q35" s="18">
        <v>92541</v>
      </c>
      <c r="R35" s="19">
        <v>95341</v>
      </c>
      <c r="S35" s="27">
        <v>1.2369396866404383</v>
      </c>
      <c r="T35" s="27">
        <v>1.2178849486234193</v>
      </c>
      <c r="U35" s="28">
        <v>1.2661919536961621</v>
      </c>
    </row>
    <row r="36" spans="1:21" x14ac:dyDescent="0.25">
      <c r="A36" s="107" t="s">
        <v>187</v>
      </c>
      <c r="B36" s="111">
        <v>212164</v>
      </c>
      <c r="C36" s="18">
        <v>191126</v>
      </c>
      <c r="D36" s="19">
        <v>131187</v>
      </c>
      <c r="E36" s="27">
        <v>1.1284426598811041</v>
      </c>
      <c r="F36" s="27">
        <v>1.0053925052845627</v>
      </c>
      <c r="G36" s="28">
        <v>0.69298517519788483</v>
      </c>
      <c r="I36" s="100">
        <v>135764</v>
      </c>
      <c r="J36" s="18">
        <v>145805</v>
      </c>
      <c r="K36" s="19">
        <v>104784</v>
      </c>
      <c r="L36" s="27">
        <v>1.2520638478414663</v>
      </c>
      <c r="M36" s="27">
        <v>1.2776925768519314</v>
      </c>
      <c r="N36" s="28">
        <v>0.91908009541297597</v>
      </c>
      <c r="P36" s="100">
        <v>76400</v>
      </c>
      <c r="Q36" s="18">
        <v>45321</v>
      </c>
      <c r="R36" s="19">
        <v>26403</v>
      </c>
      <c r="S36" s="27">
        <v>0.96000763985137472</v>
      </c>
      <c r="T36" s="27">
        <v>0.59644658861004296</v>
      </c>
      <c r="U36" s="28">
        <v>0.35064941791506032</v>
      </c>
    </row>
    <row r="37" spans="1:21" x14ac:dyDescent="0.25">
      <c r="A37" s="107" t="s">
        <v>5</v>
      </c>
      <c r="B37" s="111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27" t="s">
        <v>5</v>
      </c>
      <c r="M37" s="27" t="s">
        <v>5</v>
      </c>
      <c r="N37" s="28" t="s">
        <v>5</v>
      </c>
      <c r="P37" s="100" t="s">
        <v>5</v>
      </c>
      <c r="Q37" s="18" t="s">
        <v>5</v>
      </c>
      <c r="R37" s="19" t="s">
        <v>5</v>
      </c>
      <c r="S37" s="27" t="s">
        <v>5</v>
      </c>
      <c r="T37" s="27" t="s">
        <v>5</v>
      </c>
      <c r="U37" s="28" t="s">
        <v>5</v>
      </c>
    </row>
    <row r="38" spans="1:21" ht="13.8" thickBot="1" x14ac:dyDescent="0.3">
      <c r="A38" s="110" t="s">
        <v>4</v>
      </c>
      <c r="B38" s="112">
        <v>18801487</v>
      </c>
      <c r="C38" s="21">
        <v>19010088</v>
      </c>
      <c r="D38" s="22">
        <v>18930708</v>
      </c>
      <c r="E38" s="23">
        <v>100</v>
      </c>
      <c r="F38" s="23">
        <v>100</v>
      </c>
      <c r="G38" s="48">
        <v>100</v>
      </c>
      <c r="I38" s="101">
        <v>10843217</v>
      </c>
      <c r="J38" s="21">
        <v>11411587</v>
      </c>
      <c r="K38" s="22">
        <v>11400965</v>
      </c>
      <c r="L38" s="23">
        <v>100</v>
      </c>
      <c r="M38" s="23">
        <v>100</v>
      </c>
      <c r="N38" s="48">
        <v>100</v>
      </c>
      <c r="P38" s="101">
        <v>7958270</v>
      </c>
      <c r="Q38" s="21">
        <v>7598501</v>
      </c>
      <c r="R38" s="22">
        <v>7529743</v>
      </c>
      <c r="S38" s="23">
        <v>100</v>
      </c>
      <c r="T38" s="23">
        <v>100</v>
      </c>
      <c r="U38" s="48">
        <v>100</v>
      </c>
    </row>
    <row r="39" spans="1:21" x14ac:dyDescent="0.25">
      <c r="I39" s="108"/>
    </row>
    <row r="40" spans="1:21" ht="16.2" thickBot="1" x14ac:dyDescent="0.35">
      <c r="A40" s="5" t="s">
        <v>115</v>
      </c>
      <c r="I40" s="182" t="s">
        <v>94</v>
      </c>
      <c r="J40" s="182"/>
      <c r="K40" s="182"/>
      <c r="L40" s="182"/>
      <c r="M40" s="182"/>
      <c r="N40" s="182"/>
      <c r="P40" s="182" t="s">
        <v>95</v>
      </c>
      <c r="Q40" s="182"/>
      <c r="R40" s="182"/>
      <c r="S40" s="182"/>
      <c r="T40" s="182"/>
      <c r="U40" s="182"/>
    </row>
    <row r="41" spans="1:21" x14ac:dyDescent="0.25">
      <c r="A41" s="113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 x14ac:dyDescent="0.25">
      <c r="A42" s="114" t="s">
        <v>3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I43" s="100">
        <v>524365</v>
      </c>
      <c r="J43" s="18">
        <v>518261</v>
      </c>
      <c r="K43" s="19">
        <v>581435</v>
      </c>
      <c r="L43" s="27">
        <v>14.243502462220555</v>
      </c>
      <c r="M43" s="27">
        <v>13.280390564601291</v>
      </c>
      <c r="N43" s="28">
        <v>14.565658129460214</v>
      </c>
      <c r="P43" s="100">
        <v>2949950</v>
      </c>
      <c r="Q43" s="18">
        <v>3242816</v>
      </c>
      <c r="R43" s="19">
        <v>3152549</v>
      </c>
      <c r="S43" s="27">
        <v>35.446556681146333</v>
      </c>
      <c r="T43" s="27">
        <v>35.886371745033166</v>
      </c>
      <c r="U43" s="28">
        <v>33.05873772638067</v>
      </c>
    </row>
    <row r="44" spans="1:21" x14ac:dyDescent="0.25">
      <c r="A44" s="17" t="s">
        <v>160</v>
      </c>
      <c r="I44" s="100">
        <v>96441</v>
      </c>
      <c r="J44" s="18">
        <v>107027</v>
      </c>
      <c r="K44" s="19">
        <v>102637</v>
      </c>
      <c r="L44" s="27">
        <v>2.6196592468204636</v>
      </c>
      <c r="M44" s="27">
        <v>2.7425570532175532</v>
      </c>
      <c r="N44" s="28">
        <v>2.5711824252640585</v>
      </c>
      <c r="P44" s="100">
        <v>549</v>
      </c>
      <c r="Q44" s="18">
        <v>577</v>
      </c>
      <c r="R44" s="19">
        <v>581</v>
      </c>
      <c r="S44" s="27">
        <v>6.5967760870351477E-3</v>
      </c>
      <c r="T44" s="27">
        <v>6.3853257467843191E-3</v>
      </c>
      <c r="U44" s="28">
        <v>6.0925703673526312E-3</v>
      </c>
    </row>
    <row r="45" spans="1:21" x14ac:dyDescent="0.25">
      <c r="A45" s="17" t="s">
        <v>84</v>
      </c>
      <c r="I45" s="100">
        <v>773482</v>
      </c>
      <c r="J45" s="18">
        <v>902915</v>
      </c>
      <c r="K45" s="19">
        <v>900078</v>
      </c>
      <c r="L45" s="27">
        <v>21.010351132290062</v>
      </c>
      <c r="M45" s="27">
        <v>23.137114015210432</v>
      </c>
      <c r="N45" s="28">
        <v>22.548055135738803</v>
      </c>
      <c r="P45" s="100">
        <v>2485737</v>
      </c>
      <c r="Q45" s="18">
        <v>2215532</v>
      </c>
      <c r="R45" s="19">
        <v>3078825</v>
      </c>
      <c r="S45" s="27">
        <v>29.868579964040961</v>
      </c>
      <c r="T45" s="27">
        <v>24.518013037130945</v>
      </c>
      <c r="U45" s="28">
        <v>32.285641929887205</v>
      </c>
    </row>
    <row r="46" spans="1:21" x14ac:dyDescent="0.25">
      <c r="A46" s="17" t="s">
        <v>86</v>
      </c>
      <c r="I46" s="100">
        <v>428815</v>
      </c>
      <c r="J46" s="18">
        <v>425854</v>
      </c>
      <c r="K46" s="19">
        <v>411629</v>
      </c>
      <c r="L46" s="27">
        <v>11.648045747403254</v>
      </c>
      <c r="M46" s="27">
        <v>10.912469669717995</v>
      </c>
      <c r="N46" s="28">
        <v>10.311810073648092</v>
      </c>
      <c r="P46" s="100">
        <v>926073</v>
      </c>
      <c r="Q46" s="18">
        <v>1090862</v>
      </c>
      <c r="R46" s="19">
        <v>1012832</v>
      </c>
      <c r="S46" s="27">
        <v>11.127679820125502</v>
      </c>
      <c r="T46" s="27">
        <v>12.071939713671812</v>
      </c>
      <c r="U46" s="28">
        <v>10.620912616706541</v>
      </c>
    </row>
    <row r="47" spans="1:21" x14ac:dyDescent="0.25">
      <c r="A47" s="17" t="s">
        <v>161</v>
      </c>
      <c r="I47" s="100">
        <v>1084506</v>
      </c>
      <c r="J47" s="18">
        <v>1121168</v>
      </c>
      <c r="K47" s="19">
        <v>1137370</v>
      </c>
      <c r="L47" s="27">
        <v>29.458800418206714</v>
      </c>
      <c r="M47" s="27">
        <v>28.729827111306658</v>
      </c>
      <c r="N47" s="28">
        <v>28.492510059945072</v>
      </c>
      <c r="P47" s="100">
        <v>221356</v>
      </c>
      <c r="Q47" s="18">
        <v>259353</v>
      </c>
      <c r="R47" s="19">
        <v>294961</v>
      </c>
      <c r="S47" s="27">
        <v>2.6598105055041024</v>
      </c>
      <c r="T47" s="27">
        <v>2.8701098585888274</v>
      </c>
      <c r="U47" s="28">
        <v>3.0930647988376929</v>
      </c>
    </row>
    <row r="48" spans="1:21" x14ac:dyDescent="0.25">
      <c r="A48" s="17" t="s">
        <v>162</v>
      </c>
      <c r="I48" s="100">
        <v>71870</v>
      </c>
      <c r="J48" s="18">
        <v>72809</v>
      </c>
      <c r="K48" s="19">
        <v>73888</v>
      </c>
      <c r="L48" s="27">
        <v>1.9522289282461476</v>
      </c>
      <c r="M48" s="27">
        <v>1.8657239433761277</v>
      </c>
      <c r="N48" s="28">
        <v>1.8509848011721968</v>
      </c>
      <c r="P48" s="100">
        <v>4274</v>
      </c>
      <c r="Q48" s="18">
        <v>4381</v>
      </c>
      <c r="R48" s="19">
        <v>4389</v>
      </c>
      <c r="S48" s="27">
        <v>5.1356322397064155E-2</v>
      </c>
      <c r="T48" s="27">
        <v>4.8481996701320799E-2</v>
      </c>
      <c r="U48" s="28">
        <v>4.6024597835302411E-2</v>
      </c>
    </row>
    <row r="49" spans="1:21" x14ac:dyDescent="0.25">
      <c r="A49" s="17" t="s">
        <v>163</v>
      </c>
      <c r="I49" s="100">
        <v>68534</v>
      </c>
      <c r="J49" s="18">
        <v>58111</v>
      </c>
      <c r="K49" s="19">
        <v>60916</v>
      </c>
      <c r="L49" s="27">
        <v>1.8616120407460899</v>
      </c>
      <c r="M49" s="27">
        <v>1.4890890421998677</v>
      </c>
      <c r="N49" s="28">
        <v>1.5260203300699104</v>
      </c>
      <c r="P49" s="100">
        <v>225829</v>
      </c>
      <c r="Q49" s="18">
        <v>237747</v>
      </c>
      <c r="R49" s="19">
        <v>272931</v>
      </c>
      <c r="S49" s="27">
        <v>2.713558009032897</v>
      </c>
      <c r="T49" s="27">
        <v>2.6310087353912159</v>
      </c>
      <c r="U49" s="28">
        <v>2.8620504697623428</v>
      </c>
    </row>
    <row r="50" spans="1:21" x14ac:dyDescent="0.25">
      <c r="A50" s="17" t="s">
        <v>164</v>
      </c>
      <c r="I50" s="100">
        <v>0</v>
      </c>
      <c r="J50" s="18">
        <v>0</v>
      </c>
      <c r="K50" s="19">
        <v>0</v>
      </c>
      <c r="L50" s="27" t="s">
        <v>168</v>
      </c>
      <c r="M50" s="27" t="s">
        <v>168</v>
      </c>
      <c r="N50" s="28" t="s">
        <v>168</v>
      </c>
      <c r="P50" s="100">
        <v>0</v>
      </c>
      <c r="Q50" s="18">
        <v>0</v>
      </c>
      <c r="R50" s="19">
        <v>0</v>
      </c>
      <c r="S50" s="27" t="s">
        <v>168</v>
      </c>
      <c r="T50" s="27" t="s">
        <v>168</v>
      </c>
      <c r="U50" s="28" t="s">
        <v>168</v>
      </c>
    </row>
    <row r="51" spans="1:21" x14ac:dyDescent="0.25">
      <c r="A51" s="17" t="s">
        <v>165</v>
      </c>
      <c r="I51" s="100">
        <v>23921</v>
      </c>
      <c r="J51" s="18">
        <v>27994</v>
      </c>
      <c r="K51" s="19">
        <v>36472</v>
      </c>
      <c r="L51" s="27">
        <v>0.64977415044630715</v>
      </c>
      <c r="M51" s="27">
        <v>0.71734368101294232</v>
      </c>
      <c r="N51" s="28">
        <v>0.91366822309918205</v>
      </c>
      <c r="P51" s="100">
        <v>660008</v>
      </c>
      <c r="Q51" s="18">
        <v>732158</v>
      </c>
      <c r="R51" s="19">
        <v>799944</v>
      </c>
      <c r="S51" s="27">
        <v>7.9306466150307724</v>
      </c>
      <c r="T51" s="27">
        <v>8.102369719435206</v>
      </c>
      <c r="U51" s="28">
        <v>8.3884941651317266</v>
      </c>
    </row>
    <row r="52" spans="1:21" x14ac:dyDescent="0.25">
      <c r="A52" s="17" t="s">
        <v>166</v>
      </c>
      <c r="I52" s="100">
        <v>227983</v>
      </c>
      <c r="J52" s="18">
        <v>235848</v>
      </c>
      <c r="K52" s="19">
        <v>239570</v>
      </c>
      <c r="L52" s="27">
        <v>6.1927787358889868</v>
      </c>
      <c r="M52" s="27">
        <v>6.0435833564171046</v>
      </c>
      <c r="N52" s="28">
        <v>6.001521611314736</v>
      </c>
      <c r="P52" s="100">
        <v>2298</v>
      </c>
      <c r="Q52" s="18">
        <v>2075</v>
      </c>
      <c r="R52" s="19">
        <v>1962</v>
      </c>
      <c r="S52" s="27">
        <v>2.7612734877972261E-2</v>
      </c>
      <c r="T52" s="27">
        <v>2.2962826559059724E-2</v>
      </c>
      <c r="U52" s="28">
        <v>2.0574222135535048E-2</v>
      </c>
    </row>
    <row r="53" spans="1:21" x14ac:dyDescent="0.25">
      <c r="A53" s="17" t="s">
        <v>167</v>
      </c>
      <c r="I53" s="100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00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 x14ac:dyDescent="0.25">
      <c r="A54" s="17" t="s">
        <v>169</v>
      </c>
      <c r="I54" s="100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00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 x14ac:dyDescent="0.25">
      <c r="A55" s="17" t="s">
        <v>170</v>
      </c>
      <c r="I55" s="100">
        <v>0</v>
      </c>
      <c r="J55" s="18">
        <v>0</v>
      </c>
      <c r="K55" s="19">
        <v>0</v>
      </c>
      <c r="L55" s="27" t="s">
        <v>168</v>
      </c>
      <c r="M55" s="27" t="s">
        <v>168</v>
      </c>
      <c r="N55" s="28" t="s">
        <v>168</v>
      </c>
      <c r="P55" s="100">
        <v>0</v>
      </c>
      <c r="Q55" s="18">
        <v>0</v>
      </c>
      <c r="R55" s="19">
        <v>0</v>
      </c>
      <c r="S55" s="27" t="s">
        <v>168</v>
      </c>
      <c r="T55" s="27" t="s">
        <v>168</v>
      </c>
      <c r="U55" s="28" t="s">
        <v>168</v>
      </c>
    </row>
    <row r="56" spans="1:21" x14ac:dyDescent="0.25">
      <c r="A56" s="17" t="s">
        <v>171</v>
      </c>
      <c r="I56" s="100">
        <v>118377</v>
      </c>
      <c r="J56" s="18">
        <v>115138</v>
      </c>
      <c r="K56" s="19">
        <v>114914</v>
      </c>
      <c r="L56" s="27">
        <v>3.2155141761373898</v>
      </c>
      <c r="M56" s="27">
        <v>2.9504006838775507</v>
      </c>
      <c r="N56" s="28">
        <v>2.8787362960413305</v>
      </c>
      <c r="P56" s="100">
        <v>197836</v>
      </c>
      <c r="Q56" s="18">
        <v>211990</v>
      </c>
      <c r="R56" s="19">
        <v>228198</v>
      </c>
      <c r="S56" s="27">
        <v>2.3771945245076238</v>
      </c>
      <c r="T56" s="27">
        <v>2.3459708926530465</v>
      </c>
      <c r="U56" s="28">
        <v>2.3929644968831942</v>
      </c>
    </row>
    <row r="57" spans="1:21" x14ac:dyDescent="0.25">
      <c r="A57" s="17" t="s">
        <v>172</v>
      </c>
      <c r="I57" s="100">
        <v>0</v>
      </c>
      <c r="J57" s="18">
        <v>0</v>
      </c>
      <c r="K57" s="19">
        <v>0</v>
      </c>
      <c r="L57" s="27" t="s">
        <v>168</v>
      </c>
      <c r="M57" s="27" t="s">
        <v>168</v>
      </c>
      <c r="N57" s="28" t="s">
        <v>168</v>
      </c>
      <c r="P57" s="100">
        <v>0</v>
      </c>
      <c r="Q57" s="18">
        <v>0</v>
      </c>
      <c r="R57" s="19">
        <v>0</v>
      </c>
      <c r="S57" s="27" t="s">
        <v>168</v>
      </c>
      <c r="T57" s="27" t="s">
        <v>168</v>
      </c>
      <c r="U57" s="28" t="s">
        <v>168</v>
      </c>
    </row>
    <row r="58" spans="1:21" x14ac:dyDescent="0.25">
      <c r="A58" s="17" t="s">
        <v>173</v>
      </c>
      <c r="I58" s="100">
        <v>43971</v>
      </c>
      <c r="J58" s="18">
        <v>59032</v>
      </c>
      <c r="K58" s="19">
        <v>63395</v>
      </c>
      <c r="L58" s="27">
        <v>1.1943990288564263</v>
      </c>
      <c r="M58" s="27">
        <v>1.5126895826804321</v>
      </c>
      <c r="N58" s="28">
        <v>1.5881223130997106</v>
      </c>
      <c r="P58" s="100">
        <v>55121</v>
      </c>
      <c r="Q58" s="18">
        <v>62748</v>
      </c>
      <c r="R58" s="19">
        <v>77718</v>
      </c>
      <c r="S58" s="27">
        <v>0.66233314151815004</v>
      </c>
      <c r="T58" s="27">
        <v>0.69439587514596612</v>
      </c>
      <c r="U58" s="28">
        <v>0.81497828538711159</v>
      </c>
    </row>
    <row r="59" spans="1:21" x14ac:dyDescent="0.25">
      <c r="A59" s="17" t="s">
        <v>174</v>
      </c>
      <c r="I59" s="100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00">
        <v>112</v>
      </c>
      <c r="Q59" s="18">
        <v>270668</v>
      </c>
      <c r="R59" s="19">
        <v>0</v>
      </c>
      <c r="S59" s="27">
        <v>1.3457903856975166E-3</v>
      </c>
      <c r="T59" s="27">
        <v>2.9953264284759413</v>
      </c>
      <c r="U59" s="28" t="s">
        <v>168</v>
      </c>
    </row>
    <row r="60" spans="1:21" x14ac:dyDescent="0.25">
      <c r="A60" s="17" t="s">
        <v>175</v>
      </c>
      <c r="I60" s="100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00">
        <v>100682</v>
      </c>
      <c r="Q60" s="18">
        <v>119939</v>
      </c>
      <c r="R60" s="19">
        <v>128970</v>
      </c>
      <c r="S60" s="27">
        <v>1.2097934608285479</v>
      </c>
      <c r="T60" s="27">
        <v>1.3272956408034045</v>
      </c>
      <c r="U60" s="28">
        <v>1.3524247853312716</v>
      </c>
    </row>
    <row r="61" spans="1:21" x14ac:dyDescent="0.25">
      <c r="A61" s="17" t="s">
        <v>176</v>
      </c>
      <c r="I61" s="100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00">
        <v>15546</v>
      </c>
      <c r="Q61" s="18">
        <v>18091</v>
      </c>
      <c r="R61" s="19">
        <v>15436</v>
      </c>
      <c r="S61" s="27">
        <v>0.18680051192904992</v>
      </c>
      <c r="T61" s="27">
        <v>0.2002026483276865</v>
      </c>
      <c r="U61" s="28">
        <v>0.16186732562901071</v>
      </c>
    </row>
    <row r="62" spans="1:21" x14ac:dyDescent="0.25">
      <c r="A62" s="17" t="s">
        <v>177</v>
      </c>
      <c r="I62" s="100">
        <v>0</v>
      </c>
      <c r="J62" s="18">
        <v>0</v>
      </c>
      <c r="K62" s="19">
        <v>0</v>
      </c>
      <c r="L62" s="27" t="s">
        <v>168</v>
      </c>
      <c r="M62" s="27" t="s">
        <v>168</v>
      </c>
      <c r="N62" s="28" t="s">
        <v>168</v>
      </c>
      <c r="P62" s="100">
        <v>0</v>
      </c>
      <c r="Q62" s="18">
        <v>0</v>
      </c>
      <c r="R62" s="19">
        <v>0</v>
      </c>
      <c r="S62" s="27" t="s">
        <v>168</v>
      </c>
      <c r="T62" s="27" t="s">
        <v>168</v>
      </c>
      <c r="U62" s="28" t="s">
        <v>168</v>
      </c>
    </row>
    <row r="63" spans="1:21" x14ac:dyDescent="0.25">
      <c r="A63" s="17" t="s">
        <v>178</v>
      </c>
      <c r="I63" s="100">
        <v>153683</v>
      </c>
      <c r="J63" s="18">
        <v>164334</v>
      </c>
      <c r="K63" s="19">
        <v>179900</v>
      </c>
      <c r="L63" s="27">
        <v>4.1745429021796676</v>
      </c>
      <c r="M63" s="27">
        <v>4.2110436691998601</v>
      </c>
      <c r="N63" s="28">
        <v>4.5067151057124057</v>
      </c>
      <c r="P63" s="100">
        <v>61625</v>
      </c>
      <c r="Q63" s="18">
        <v>70902</v>
      </c>
      <c r="R63" s="19">
        <v>77182</v>
      </c>
      <c r="S63" s="27">
        <v>0.74048511177329868</v>
      </c>
      <c r="T63" s="27">
        <v>0.78463148370624225</v>
      </c>
      <c r="U63" s="28">
        <v>0.80935760084855557</v>
      </c>
    </row>
    <row r="64" spans="1:21" x14ac:dyDescent="0.25">
      <c r="A64" s="17" t="s">
        <v>179</v>
      </c>
      <c r="I64" s="100">
        <v>8287</v>
      </c>
      <c r="J64" s="18">
        <v>9396</v>
      </c>
      <c r="K64" s="19">
        <v>9840</v>
      </c>
      <c r="L64" s="27">
        <v>0.22510256196432205</v>
      </c>
      <c r="M64" s="27">
        <v>0.24077163773657237</v>
      </c>
      <c r="N64" s="28">
        <v>0.24650403913401928</v>
      </c>
      <c r="P64" s="100">
        <v>78739</v>
      </c>
      <c r="Q64" s="18">
        <v>91458</v>
      </c>
      <c r="R64" s="19">
        <v>87306</v>
      </c>
      <c r="S64" s="27">
        <v>0.94612668910211384</v>
      </c>
      <c r="T64" s="27">
        <v>1.0121128633438479</v>
      </c>
      <c r="U64" s="28">
        <v>0.91552142597605646</v>
      </c>
    </row>
    <row r="65" spans="1:21" x14ac:dyDescent="0.25">
      <c r="A65" s="17" t="s">
        <v>180</v>
      </c>
      <c r="I65" s="100">
        <v>11612</v>
      </c>
      <c r="J65" s="18">
        <v>14471</v>
      </c>
      <c r="K65" s="19">
        <v>18430</v>
      </c>
      <c r="L65" s="27">
        <v>0.3154206527729827</v>
      </c>
      <c r="M65" s="27">
        <v>0.37081804700786913</v>
      </c>
      <c r="N65" s="28">
        <v>0.46169404890650156</v>
      </c>
      <c r="P65" s="100">
        <v>35965</v>
      </c>
      <c r="Q65" s="18">
        <v>59336</v>
      </c>
      <c r="R65" s="19">
        <v>82450</v>
      </c>
      <c r="S65" s="27">
        <v>0.43215492162152841</v>
      </c>
      <c r="T65" s="27">
        <v>0.6566372417871652</v>
      </c>
      <c r="U65" s="28">
        <v>0.86459970187301971</v>
      </c>
    </row>
    <row r="66" spans="1:21" x14ac:dyDescent="0.25">
      <c r="A66" s="17" t="s">
        <v>181</v>
      </c>
      <c r="I66" s="100">
        <v>0</v>
      </c>
      <c r="J66" s="18">
        <v>0</v>
      </c>
      <c r="K66" s="19">
        <v>0</v>
      </c>
      <c r="L66" s="27" t="s">
        <v>168</v>
      </c>
      <c r="M66" s="27" t="s">
        <v>168</v>
      </c>
      <c r="N66" s="28" t="s">
        <v>168</v>
      </c>
      <c r="P66" s="100">
        <v>0</v>
      </c>
      <c r="Q66" s="18">
        <v>0</v>
      </c>
      <c r="R66" s="19">
        <v>0</v>
      </c>
      <c r="S66" s="27" t="s">
        <v>168</v>
      </c>
      <c r="T66" s="27" t="s">
        <v>168</v>
      </c>
      <c r="U66" s="28" t="s">
        <v>168</v>
      </c>
    </row>
    <row r="67" spans="1:21" x14ac:dyDescent="0.25">
      <c r="A67" s="17" t="s">
        <v>182</v>
      </c>
      <c r="I67" s="100">
        <v>4940</v>
      </c>
      <c r="J67" s="18">
        <v>7189</v>
      </c>
      <c r="K67" s="19">
        <v>8995</v>
      </c>
      <c r="L67" s="27">
        <v>0.13418687777286725</v>
      </c>
      <c r="M67" s="27">
        <v>0.1842174652712025</v>
      </c>
      <c r="N67" s="28">
        <v>0.22533575528562028</v>
      </c>
      <c r="P67" s="100">
        <v>55</v>
      </c>
      <c r="Q67" s="18">
        <v>1963</v>
      </c>
      <c r="R67" s="19">
        <v>223</v>
      </c>
      <c r="S67" s="27">
        <v>6.6087920726217331E-4</v>
      </c>
      <c r="T67" s="27">
        <v>2.1723387245992407E-2</v>
      </c>
      <c r="U67" s="28">
        <v>2.3384564404813025E-3</v>
      </c>
    </row>
    <row r="68" spans="1:21" x14ac:dyDescent="0.25">
      <c r="A68" s="17" t="s">
        <v>183</v>
      </c>
      <c r="I68" s="100">
        <v>0</v>
      </c>
      <c r="J68" s="18">
        <v>0</v>
      </c>
      <c r="K68" s="19">
        <v>0</v>
      </c>
      <c r="L68" s="27" t="s">
        <v>168</v>
      </c>
      <c r="M68" s="27" t="s">
        <v>168</v>
      </c>
      <c r="N68" s="28" t="s">
        <v>168</v>
      </c>
      <c r="P68" s="100">
        <v>0</v>
      </c>
      <c r="Q68" s="18">
        <v>0</v>
      </c>
      <c r="R68" s="19">
        <v>0</v>
      </c>
      <c r="S68" s="27" t="s">
        <v>168</v>
      </c>
      <c r="T68" s="27" t="s">
        <v>168</v>
      </c>
      <c r="U68" s="28" t="s">
        <v>168</v>
      </c>
    </row>
    <row r="69" spans="1:21" x14ac:dyDescent="0.25">
      <c r="A69" s="17" t="s">
        <v>184</v>
      </c>
      <c r="I69" s="100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00">
        <v>108</v>
      </c>
      <c r="Q69" s="18">
        <v>662</v>
      </c>
      <c r="R69" s="19">
        <v>518</v>
      </c>
      <c r="S69" s="27">
        <v>1.2977264433511766E-3</v>
      </c>
      <c r="T69" s="27">
        <v>7.3259716540229102E-3</v>
      </c>
      <c r="U69" s="28">
        <v>5.4319302070372855E-3</v>
      </c>
    </row>
    <row r="70" spans="1:21" x14ac:dyDescent="0.25">
      <c r="A70" s="17" t="s">
        <v>185</v>
      </c>
      <c r="I70" s="100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00">
        <v>116127</v>
      </c>
      <c r="Q70" s="18">
        <v>141761</v>
      </c>
      <c r="R70" s="19">
        <v>27258</v>
      </c>
      <c r="S70" s="27">
        <v>1.3953803582133528</v>
      </c>
      <c r="T70" s="27">
        <v>1.5687871112476461</v>
      </c>
      <c r="U70" s="28">
        <v>0.28583697602977287</v>
      </c>
    </row>
    <row r="71" spans="1:21" x14ac:dyDescent="0.25">
      <c r="A71" s="17" t="s">
        <v>186</v>
      </c>
      <c r="I71" s="100">
        <v>0</v>
      </c>
      <c r="J71" s="18">
        <v>6921</v>
      </c>
      <c r="K71" s="19">
        <v>12914</v>
      </c>
      <c r="L71" s="27" t="s">
        <v>168</v>
      </c>
      <c r="M71" s="27">
        <v>0.17734998986534881</v>
      </c>
      <c r="N71" s="28">
        <v>0.32351150013991109</v>
      </c>
      <c r="P71" s="100">
        <v>158128</v>
      </c>
      <c r="Q71" s="18">
        <v>158975</v>
      </c>
      <c r="R71" s="19">
        <v>168491</v>
      </c>
      <c r="S71" s="27">
        <v>1.900063768835508</v>
      </c>
      <c r="T71" s="27">
        <v>1.7592845070971181</v>
      </c>
      <c r="U71" s="28">
        <v>1.7668558928840141</v>
      </c>
    </row>
    <row r="72" spans="1:21" x14ac:dyDescent="0.25">
      <c r="A72" s="17" t="s">
        <v>187</v>
      </c>
      <c r="I72" s="100">
        <v>40646</v>
      </c>
      <c r="J72" s="18">
        <v>55985</v>
      </c>
      <c r="K72" s="19">
        <v>39438</v>
      </c>
      <c r="L72" s="27">
        <v>1.1040809380477656</v>
      </c>
      <c r="M72" s="27">
        <v>1.4346104873011924</v>
      </c>
      <c r="N72" s="28">
        <v>0.98797015196823701</v>
      </c>
      <c r="P72" s="100">
        <v>26129</v>
      </c>
      <c r="Q72" s="18">
        <v>42350</v>
      </c>
      <c r="R72" s="19">
        <v>23481</v>
      </c>
      <c r="S72" s="27">
        <v>0.31396568739187863</v>
      </c>
      <c r="T72" s="27">
        <v>0.46866299025358044</v>
      </c>
      <c r="U72" s="28">
        <v>0.24623002546610523</v>
      </c>
    </row>
    <row r="73" spans="1:21" x14ac:dyDescent="0.25">
      <c r="A73" s="17" t="s">
        <v>5</v>
      </c>
      <c r="I73" s="100" t="s">
        <v>5</v>
      </c>
      <c r="J73" s="18" t="s">
        <v>5</v>
      </c>
      <c r="K73" s="19" t="s">
        <v>5</v>
      </c>
      <c r="L73" s="27" t="s">
        <v>5</v>
      </c>
      <c r="M73" s="27" t="s">
        <v>5</v>
      </c>
      <c r="N73" s="28" t="s">
        <v>5</v>
      </c>
      <c r="P73" s="100" t="s">
        <v>5</v>
      </c>
      <c r="Q73" s="18" t="s">
        <v>5</v>
      </c>
      <c r="R73" s="19" t="s">
        <v>5</v>
      </c>
      <c r="S73" s="27" t="s">
        <v>5</v>
      </c>
      <c r="T73" s="27" t="s">
        <v>5</v>
      </c>
      <c r="U73" s="28" t="s">
        <v>5</v>
      </c>
    </row>
    <row r="74" spans="1:21" ht="13.8" thickBot="1" x14ac:dyDescent="0.3">
      <c r="A74" s="20" t="s">
        <v>4</v>
      </c>
      <c r="I74" s="101">
        <v>3681433</v>
      </c>
      <c r="J74" s="21">
        <v>3902453</v>
      </c>
      <c r="K74" s="22">
        <v>3991821</v>
      </c>
      <c r="L74" s="23">
        <v>100</v>
      </c>
      <c r="M74" s="23">
        <v>100</v>
      </c>
      <c r="N74" s="48">
        <v>100</v>
      </c>
      <c r="P74" s="101">
        <v>8322247</v>
      </c>
      <c r="Q74" s="21">
        <v>9036344</v>
      </c>
      <c r="R74" s="22">
        <v>9536205</v>
      </c>
      <c r="S74" s="23">
        <v>100</v>
      </c>
      <c r="T74" s="23">
        <v>100</v>
      </c>
      <c r="U74" s="48">
        <v>100</v>
      </c>
    </row>
    <row r="75" spans="1:21" x14ac:dyDescent="0.25">
      <c r="A75" s="50"/>
      <c r="I75" s="50"/>
      <c r="J75" s="50"/>
      <c r="K75" s="50"/>
      <c r="L75" s="50"/>
      <c r="M75" s="50"/>
      <c r="N75" s="50"/>
    </row>
    <row r="76" spans="1:21" x14ac:dyDescent="0.25">
      <c r="A76" s="61" t="s">
        <v>157</v>
      </c>
      <c r="B76" s="109"/>
      <c r="C76" s="109"/>
      <c r="D76" s="109"/>
      <c r="E76" s="109"/>
      <c r="F76" s="109"/>
      <c r="G76" s="109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8"/>
      <c r="U76" s="172">
        <v>10</v>
      </c>
    </row>
    <row r="77" spans="1:21" x14ac:dyDescent="0.25">
      <c r="A77" s="26" t="s">
        <v>158</v>
      </c>
      <c r="T77" s="25"/>
      <c r="U77" s="171"/>
    </row>
    <row r="82" ht="12.75" customHeight="1" x14ac:dyDescent="0.25"/>
    <row r="83" ht="12.75" customHeight="1" x14ac:dyDescent="0.25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116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1284401</v>
      </c>
      <c r="C7" s="18">
        <v>1363740</v>
      </c>
      <c r="D7" s="19">
        <v>1429834</v>
      </c>
      <c r="E7" s="82">
        <v>14.900928163289173</v>
      </c>
      <c r="F7" s="82">
        <v>15.730300789779353</v>
      </c>
      <c r="G7" s="83">
        <v>16.465182747321649</v>
      </c>
      <c r="I7" s="100">
        <v>479714</v>
      </c>
      <c r="J7" s="18">
        <v>497483</v>
      </c>
      <c r="K7" s="19">
        <v>543995</v>
      </c>
      <c r="L7" s="82">
        <v>16.878536490281668</v>
      </c>
      <c r="M7" s="82">
        <v>15.906038938034989</v>
      </c>
      <c r="N7" s="83">
        <v>16.500902856411404</v>
      </c>
      <c r="P7" s="100">
        <v>804687</v>
      </c>
      <c r="Q7" s="18">
        <v>866257</v>
      </c>
      <c r="R7" s="19">
        <v>885839</v>
      </c>
      <c r="S7" s="82">
        <v>13.928065149849846</v>
      </c>
      <c r="T7" s="82">
        <v>15.631120447704152</v>
      </c>
      <c r="U7" s="83">
        <v>16.443323521233378</v>
      </c>
    </row>
    <row r="8" spans="1:21" x14ac:dyDescent="0.25">
      <c r="A8" s="17" t="s">
        <v>160</v>
      </c>
      <c r="B8" s="18">
        <v>676526</v>
      </c>
      <c r="C8" s="18">
        <v>685776</v>
      </c>
      <c r="D8" s="19">
        <v>689166</v>
      </c>
      <c r="E8" s="82">
        <v>7.8486900326279487</v>
      </c>
      <c r="F8" s="82">
        <v>7.9102048443337631</v>
      </c>
      <c r="G8" s="83">
        <v>7.9360570060864912</v>
      </c>
      <c r="I8" s="100">
        <v>322410</v>
      </c>
      <c r="J8" s="18">
        <v>318971</v>
      </c>
      <c r="K8" s="19">
        <v>309371</v>
      </c>
      <c r="L8" s="82">
        <v>11.343861029346053</v>
      </c>
      <c r="M8" s="82">
        <v>10.198469387102591</v>
      </c>
      <c r="N8" s="83">
        <v>9.3840951067396805</v>
      </c>
      <c r="P8" s="100">
        <v>354116</v>
      </c>
      <c r="Q8" s="18">
        <v>366805</v>
      </c>
      <c r="R8" s="19">
        <v>379795</v>
      </c>
      <c r="S8" s="82">
        <v>6.1292784879142186</v>
      </c>
      <c r="T8" s="82">
        <v>6.6187899616627881</v>
      </c>
      <c r="U8" s="83">
        <v>7.049917712752352</v>
      </c>
    </row>
    <row r="9" spans="1:21" x14ac:dyDescent="0.25">
      <c r="A9" s="17" t="s">
        <v>84</v>
      </c>
      <c r="B9" s="18">
        <v>1836720</v>
      </c>
      <c r="C9" s="18">
        <v>1807698</v>
      </c>
      <c r="D9" s="19">
        <v>1812652</v>
      </c>
      <c r="E9" s="82">
        <v>21.308635524323392</v>
      </c>
      <c r="F9" s="82">
        <v>20.851213044335839</v>
      </c>
      <c r="G9" s="83">
        <v>20.873504502829057</v>
      </c>
      <c r="I9" s="100">
        <v>646705</v>
      </c>
      <c r="J9" s="18">
        <v>688302</v>
      </c>
      <c r="K9" s="19">
        <v>729429</v>
      </c>
      <c r="L9" s="82">
        <v>22.754044995450634</v>
      </c>
      <c r="M9" s="82">
        <v>22.007100570526749</v>
      </c>
      <c r="N9" s="83">
        <v>22.125639150450489</v>
      </c>
      <c r="P9" s="100">
        <v>1190015</v>
      </c>
      <c r="Q9" s="18">
        <v>1119396</v>
      </c>
      <c r="R9" s="19">
        <v>1083223</v>
      </c>
      <c r="S9" s="82">
        <v>20.597581978208378</v>
      </c>
      <c r="T9" s="82">
        <v>20.198871356512257</v>
      </c>
      <c r="U9" s="83">
        <v>20.10725000213468</v>
      </c>
    </row>
    <row r="10" spans="1:21" x14ac:dyDescent="0.25">
      <c r="A10" s="17" t="s">
        <v>86</v>
      </c>
      <c r="B10" s="18">
        <v>1083985</v>
      </c>
      <c r="C10" s="18">
        <v>1004715</v>
      </c>
      <c r="D10" s="19">
        <v>1055395</v>
      </c>
      <c r="E10" s="82">
        <v>12.57580974717632</v>
      </c>
      <c r="F10" s="82">
        <v>11.58906328039301</v>
      </c>
      <c r="G10" s="83">
        <v>12.153348952122787</v>
      </c>
      <c r="I10" s="100">
        <v>213278</v>
      </c>
      <c r="J10" s="18">
        <v>197997</v>
      </c>
      <c r="K10" s="19">
        <v>222198</v>
      </c>
      <c r="L10" s="82">
        <v>7.5040972445546581</v>
      </c>
      <c r="M10" s="82">
        <v>6.3305640426187706</v>
      </c>
      <c r="N10" s="83">
        <v>6.7398921182895082</v>
      </c>
      <c r="P10" s="100">
        <v>870707</v>
      </c>
      <c r="Q10" s="18">
        <v>806718</v>
      </c>
      <c r="R10" s="19">
        <v>833197</v>
      </c>
      <c r="S10" s="82">
        <v>15.070783823313054</v>
      </c>
      <c r="T10" s="82">
        <v>14.556772672926162</v>
      </c>
      <c r="U10" s="83">
        <v>15.466160135104783</v>
      </c>
    </row>
    <row r="11" spans="1:21" x14ac:dyDescent="0.25">
      <c r="A11" s="17" t="s">
        <v>161</v>
      </c>
      <c r="B11" s="18">
        <v>738272</v>
      </c>
      <c r="C11" s="18">
        <v>768111</v>
      </c>
      <c r="D11" s="19">
        <v>787414</v>
      </c>
      <c r="E11" s="82">
        <v>8.5650338461024429</v>
      </c>
      <c r="F11" s="82">
        <v>8.8599124979381756</v>
      </c>
      <c r="G11" s="83">
        <v>9.0674269934828313</v>
      </c>
      <c r="I11" s="100">
        <v>481392</v>
      </c>
      <c r="J11" s="18">
        <v>513039</v>
      </c>
      <c r="K11" s="19">
        <v>539126</v>
      </c>
      <c r="L11" s="82">
        <v>16.937576218600398</v>
      </c>
      <c r="M11" s="82">
        <v>16.40341139442058</v>
      </c>
      <c r="N11" s="83">
        <v>16.353212351888626</v>
      </c>
      <c r="P11" s="100">
        <v>256880</v>
      </c>
      <c r="Q11" s="18">
        <v>255072</v>
      </c>
      <c r="R11" s="19">
        <v>248288</v>
      </c>
      <c r="S11" s="82">
        <v>4.4462522393097297</v>
      </c>
      <c r="T11" s="82">
        <v>4.6026308068353776</v>
      </c>
      <c r="U11" s="83">
        <v>4.6088283654704663</v>
      </c>
    </row>
    <row r="12" spans="1:21" x14ac:dyDescent="0.25">
      <c r="A12" s="17" t="s">
        <v>162</v>
      </c>
      <c r="B12" s="18">
        <v>34583</v>
      </c>
      <c r="C12" s="18">
        <v>29006</v>
      </c>
      <c r="D12" s="19">
        <v>33366</v>
      </c>
      <c r="E12" s="82">
        <v>0.40121332720157443</v>
      </c>
      <c r="F12" s="82">
        <v>0.3345748490975845</v>
      </c>
      <c r="G12" s="83">
        <v>0.38422452364899295</v>
      </c>
      <c r="I12" s="100">
        <v>34429</v>
      </c>
      <c r="J12" s="18">
        <v>28843</v>
      </c>
      <c r="K12" s="19">
        <v>33216</v>
      </c>
      <c r="L12" s="82">
        <v>1.2113699679890675</v>
      </c>
      <c r="M12" s="82">
        <v>0.92219810745240172</v>
      </c>
      <c r="N12" s="83">
        <v>1.0075349760173553</v>
      </c>
      <c r="P12" s="100">
        <v>154</v>
      </c>
      <c r="Q12" s="18">
        <v>163</v>
      </c>
      <c r="R12" s="19">
        <v>150</v>
      </c>
      <c r="S12" s="82">
        <v>2.6655358332828495E-3</v>
      </c>
      <c r="T12" s="82">
        <v>2.9412433411513867E-3</v>
      </c>
      <c r="U12" s="83">
        <v>2.7843643463259199E-3</v>
      </c>
    </row>
    <row r="13" spans="1:21" x14ac:dyDescent="0.25">
      <c r="A13" s="17" t="s">
        <v>163</v>
      </c>
      <c r="B13" s="18">
        <v>546126</v>
      </c>
      <c r="C13" s="18">
        <v>527289</v>
      </c>
      <c r="D13" s="19">
        <v>526825</v>
      </c>
      <c r="E13" s="82">
        <v>6.3358595128036042</v>
      </c>
      <c r="F13" s="82">
        <v>6.0821084467288236</v>
      </c>
      <c r="G13" s="83">
        <v>6.0666272454408894</v>
      </c>
      <c r="I13" s="100">
        <v>60300</v>
      </c>
      <c r="J13" s="18">
        <v>68375</v>
      </c>
      <c r="K13" s="19">
        <v>90131</v>
      </c>
      <c r="L13" s="82">
        <v>2.1216302846362303</v>
      </c>
      <c r="M13" s="82">
        <v>2.186155933746766</v>
      </c>
      <c r="N13" s="83">
        <v>2.7339274724054747</v>
      </c>
      <c r="P13" s="100">
        <v>485826</v>
      </c>
      <c r="Q13" s="18">
        <v>458914</v>
      </c>
      <c r="R13" s="19">
        <v>436694</v>
      </c>
      <c r="S13" s="82">
        <v>8.4090039723407379</v>
      </c>
      <c r="T13" s="82">
        <v>8.2808450715407815</v>
      </c>
      <c r="U13" s="83">
        <v>8.1061013590296742</v>
      </c>
    </row>
    <row r="14" spans="1:21" x14ac:dyDescent="0.25">
      <c r="A14" s="17" t="s">
        <v>164</v>
      </c>
      <c r="B14" s="18">
        <v>519873</v>
      </c>
      <c r="C14" s="18">
        <v>503851</v>
      </c>
      <c r="D14" s="19">
        <v>473979</v>
      </c>
      <c r="E14" s="82">
        <v>6.0312863560785388</v>
      </c>
      <c r="F14" s="82">
        <v>5.8117586807097519</v>
      </c>
      <c r="G14" s="83">
        <v>5.458081744728946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519873</v>
      </c>
      <c r="Q14" s="18">
        <v>503851</v>
      </c>
      <c r="R14" s="19">
        <v>473979</v>
      </c>
      <c r="S14" s="82">
        <v>8.9983124042613962</v>
      </c>
      <c r="T14" s="82">
        <v>9.0917079673771006</v>
      </c>
      <c r="U14" s="83">
        <v>8.7982015233814206</v>
      </c>
    </row>
    <row r="15" spans="1:21" x14ac:dyDescent="0.25">
      <c r="A15" s="17" t="s">
        <v>165</v>
      </c>
      <c r="B15" s="18">
        <v>163200</v>
      </c>
      <c r="C15" s="18">
        <v>174508</v>
      </c>
      <c r="D15" s="19">
        <v>179979</v>
      </c>
      <c r="E15" s="82">
        <v>1.8933584419887504</v>
      </c>
      <c r="F15" s="82">
        <v>2.0128934622602661</v>
      </c>
      <c r="G15" s="83">
        <v>2.0725392777624556</v>
      </c>
      <c r="I15" s="100">
        <v>5004</v>
      </c>
      <c r="J15" s="18">
        <v>6254</v>
      </c>
      <c r="K15" s="19">
        <v>7636</v>
      </c>
      <c r="L15" s="82">
        <v>0.1760636475011558</v>
      </c>
      <c r="M15" s="82">
        <v>0.19995933030570054</v>
      </c>
      <c r="N15" s="83">
        <v>0.23162141970341174</v>
      </c>
      <c r="P15" s="100">
        <v>158196</v>
      </c>
      <c r="Q15" s="18">
        <v>168254</v>
      </c>
      <c r="R15" s="19">
        <v>172343</v>
      </c>
      <c r="S15" s="82">
        <v>2.7381630304026863</v>
      </c>
      <c r="T15" s="82">
        <v>3.0360488166999104</v>
      </c>
      <c r="U15" s="83">
        <v>3.1991046969256534</v>
      </c>
    </row>
    <row r="16" spans="1:21" x14ac:dyDescent="0.25">
      <c r="A16" s="17" t="s">
        <v>166</v>
      </c>
      <c r="B16" s="18">
        <v>779246</v>
      </c>
      <c r="C16" s="18">
        <v>779545</v>
      </c>
      <c r="D16" s="19">
        <v>677504</v>
      </c>
      <c r="E16" s="82">
        <v>9.0403921108208678</v>
      </c>
      <c r="F16" s="82">
        <v>8.9917999979237582</v>
      </c>
      <c r="G16" s="83">
        <v>7.8017638215634877</v>
      </c>
      <c r="I16" s="100">
        <v>183871</v>
      </c>
      <c r="J16" s="18">
        <v>353020</v>
      </c>
      <c r="K16" s="19">
        <v>305819</v>
      </c>
      <c r="L16" s="82">
        <v>6.4694242465397727</v>
      </c>
      <c r="M16" s="82">
        <v>11.287119089305788</v>
      </c>
      <c r="N16" s="83">
        <v>9.2763529272233729</v>
      </c>
      <c r="P16" s="100">
        <v>595375</v>
      </c>
      <c r="Q16" s="18">
        <v>426525</v>
      </c>
      <c r="R16" s="19">
        <v>371685</v>
      </c>
      <c r="S16" s="82">
        <v>10.30515192688816</v>
      </c>
      <c r="T16" s="82">
        <v>7.696403779660093</v>
      </c>
      <c r="U16" s="83">
        <v>6.8993764137609972</v>
      </c>
    </row>
    <row r="17" spans="1:21" x14ac:dyDescent="0.25">
      <c r="A17" s="17" t="s">
        <v>167</v>
      </c>
      <c r="B17" s="18">
        <v>107152</v>
      </c>
      <c r="C17" s="18">
        <v>98680</v>
      </c>
      <c r="D17" s="19">
        <v>136449</v>
      </c>
      <c r="E17" s="82">
        <v>1.2431197535292804</v>
      </c>
      <c r="F17" s="82">
        <v>1.1382419536974984</v>
      </c>
      <c r="G17" s="83">
        <v>1.5712717145411927</v>
      </c>
      <c r="I17" s="100">
        <v>107152</v>
      </c>
      <c r="J17" s="18">
        <v>98680</v>
      </c>
      <c r="K17" s="19">
        <v>136449</v>
      </c>
      <c r="L17" s="82">
        <v>3.7700983127585626</v>
      </c>
      <c r="M17" s="82">
        <v>3.1550986112194641</v>
      </c>
      <c r="N17" s="83">
        <v>4.1388830666724505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42282</v>
      </c>
      <c r="C18" s="18">
        <v>45315</v>
      </c>
      <c r="D18" s="19">
        <v>37423</v>
      </c>
      <c r="E18" s="82">
        <v>0.49053297576083543</v>
      </c>
      <c r="F18" s="82">
        <v>0.52269390080869627</v>
      </c>
      <c r="G18" s="83">
        <v>0.43094270660301692</v>
      </c>
      <c r="I18" s="100">
        <v>41760</v>
      </c>
      <c r="J18" s="18">
        <v>44722</v>
      </c>
      <c r="K18" s="19">
        <v>36719</v>
      </c>
      <c r="L18" s="82">
        <v>1.4693081374197177</v>
      </c>
      <c r="M18" s="82">
        <v>1.4298978525634056</v>
      </c>
      <c r="N18" s="83">
        <v>1.1137908473139833</v>
      </c>
      <c r="P18" s="100">
        <v>522</v>
      </c>
      <c r="Q18" s="18">
        <v>593</v>
      </c>
      <c r="R18" s="19">
        <v>704</v>
      </c>
      <c r="S18" s="82">
        <v>9.0351279543743352E-3</v>
      </c>
      <c r="T18" s="82">
        <v>1.07003515417348E-2</v>
      </c>
      <c r="U18" s="83">
        <v>1.3067949998756318E-2</v>
      </c>
    </row>
    <row r="19" spans="1:21" x14ac:dyDescent="0.25">
      <c r="A19" s="17" t="s">
        <v>170</v>
      </c>
      <c r="B19" s="18">
        <v>86401</v>
      </c>
      <c r="C19" s="18">
        <v>95303</v>
      </c>
      <c r="D19" s="19">
        <v>86811</v>
      </c>
      <c r="E19" s="82">
        <v>1.0023778354550859</v>
      </c>
      <c r="F19" s="82">
        <v>1.099289348532962</v>
      </c>
      <c r="G19" s="83">
        <v>0.99966777925111572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86401</v>
      </c>
      <c r="Q19" s="18">
        <v>95303</v>
      </c>
      <c r="R19" s="19">
        <v>86811</v>
      </c>
      <c r="S19" s="82">
        <v>1.4954867631913733</v>
      </c>
      <c r="T19" s="82">
        <v>1.719689043814421</v>
      </c>
      <c r="U19" s="83">
        <v>1.6114230217926628</v>
      </c>
    </row>
    <row r="20" spans="1:21" x14ac:dyDescent="0.25">
      <c r="A20" s="17" t="s">
        <v>171</v>
      </c>
      <c r="B20" s="18">
        <v>174082</v>
      </c>
      <c r="C20" s="18">
        <v>193108</v>
      </c>
      <c r="D20" s="19">
        <v>221219</v>
      </c>
      <c r="E20" s="82">
        <v>2.0196055410434171</v>
      </c>
      <c r="F20" s="82">
        <v>2.2274384596130576</v>
      </c>
      <c r="G20" s="83">
        <v>2.5474364591831975</v>
      </c>
      <c r="I20" s="100">
        <v>88461</v>
      </c>
      <c r="J20" s="18">
        <v>103759</v>
      </c>
      <c r="K20" s="19">
        <v>121065</v>
      </c>
      <c r="L20" s="82">
        <v>3.1124632936850007</v>
      </c>
      <c r="M20" s="82">
        <v>3.3174896311463353</v>
      </c>
      <c r="N20" s="83">
        <v>3.6722429513349324</v>
      </c>
      <c r="P20" s="100">
        <v>85621</v>
      </c>
      <c r="Q20" s="18">
        <v>89349</v>
      </c>
      <c r="R20" s="19">
        <v>100154</v>
      </c>
      <c r="S20" s="82">
        <v>1.4819859972825382</v>
      </c>
      <c r="T20" s="82">
        <v>1.6122524618928542</v>
      </c>
      <c r="U20" s="83">
        <v>1.8591015116128411</v>
      </c>
    </row>
    <row r="21" spans="1:21" x14ac:dyDescent="0.25">
      <c r="A21" s="17" t="s">
        <v>172</v>
      </c>
      <c r="B21" s="18">
        <v>14446</v>
      </c>
      <c r="C21" s="18">
        <v>12999</v>
      </c>
      <c r="D21" s="19">
        <v>12127</v>
      </c>
      <c r="E21" s="82">
        <v>0.16759470620692088</v>
      </c>
      <c r="F21" s="82">
        <v>0.14993926992413642</v>
      </c>
      <c r="G21" s="83">
        <v>0.13964786903708379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14446</v>
      </c>
      <c r="Q21" s="18">
        <v>12999</v>
      </c>
      <c r="R21" s="19">
        <v>12127</v>
      </c>
      <c r="S21" s="82">
        <v>0.25004110810132496</v>
      </c>
      <c r="T21" s="82">
        <v>0.23455964534740414</v>
      </c>
      <c r="U21" s="83">
        <v>0.22510657618596286</v>
      </c>
    </row>
    <row r="22" spans="1:21" x14ac:dyDescent="0.25">
      <c r="A22" s="17" t="s">
        <v>173</v>
      </c>
      <c r="B22" s="18">
        <v>30679</v>
      </c>
      <c r="C22" s="18">
        <v>40004</v>
      </c>
      <c r="D22" s="19">
        <v>40685</v>
      </c>
      <c r="E22" s="82">
        <v>0.35592122329517689</v>
      </c>
      <c r="F22" s="82">
        <v>0.46143322979038032</v>
      </c>
      <c r="G22" s="83">
        <v>0.4685061063555499</v>
      </c>
      <c r="I22" s="100">
        <v>5807</v>
      </c>
      <c r="J22" s="18">
        <v>7734</v>
      </c>
      <c r="K22" s="19">
        <v>8350</v>
      </c>
      <c r="L22" s="82">
        <v>0.20431686671447077</v>
      </c>
      <c r="M22" s="82">
        <v>0.24727941486797056</v>
      </c>
      <c r="N22" s="83">
        <v>0.25327905376158827</v>
      </c>
      <c r="P22" s="100">
        <v>24872</v>
      </c>
      <c r="Q22" s="18">
        <v>32270</v>
      </c>
      <c r="R22" s="19">
        <v>32335</v>
      </c>
      <c r="S22" s="82">
        <v>0.43050134574942234</v>
      </c>
      <c r="T22" s="82">
        <v>0.58229400379727148</v>
      </c>
      <c r="U22" s="83">
        <v>0.6002161409229908</v>
      </c>
    </row>
    <row r="23" spans="1:21" x14ac:dyDescent="0.25">
      <c r="A23" s="17" t="s">
        <v>174</v>
      </c>
      <c r="B23" s="18">
        <v>20934</v>
      </c>
      <c r="C23" s="18">
        <v>48752</v>
      </c>
      <c r="D23" s="19">
        <v>0</v>
      </c>
      <c r="E23" s="82">
        <v>0.24286498544480697</v>
      </c>
      <c r="F23" s="82">
        <v>0.56233858660985458</v>
      </c>
      <c r="G23" s="83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20934</v>
      </c>
      <c r="Q23" s="18">
        <v>48752</v>
      </c>
      <c r="R23" s="19">
        <v>0</v>
      </c>
      <c r="S23" s="82">
        <v>0.36233978658404659</v>
      </c>
      <c r="T23" s="82">
        <v>0.87970242556940126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82" t="s">
        <v>168</v>
      </c>
      <c r="F24" s="82" t="s">
        <v>168</v>
      </c>
      <c r="G24" s="83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29619</v>
      </c>
      <c r="C25" s="18">
        <v>27383</v>
      </c>
      <c r="D25" s="19">
        <v>21307</v>
      </c>
      <c r="E25" s="82">
        <v>0.34362367459108328</v>
      </c>
      <c r="F25" s="82">
        <v>0.31585406787696191</v>
      </c>
      <c r="G25" s="83">
        <v>0.24535970525052728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29619</v>
      </c>
      <c r="Q25" s="18">
        <v>27383</v>
      </c>
      <c r="R25" s="19">
        <v>21307</v>
      </c>
      <c r="S25" s="82">
        <v>0.51266562237665403</v>
      </c>
      <c r="T25" s="82">
        <v>0.49411083687575719</v>
      </c>
      <c r="U25" s="83">
        <v>0.39550967418110916</v>
      </c>
    </row>
    <row r="26" spans="1:21" x14ac:dyDescent="0.25">
      <c r="A26" s="17" t="s">
        <v>177</v>
      </c>
      <c r="B26" s="18">
        <v>48731</v>
      </c>
      <c r="C26" s="18">
        <v>47677</v>
      </c>
      <c r="D26" s="19">
        <v>32207</v>
      </c>
      <c r="E26" s="82">
        <v>0.56535079801809918</v>
      </c>
      <c r="F26" s="82">
        <v>0.54993880853704535</v>
      </c>
      <c r="G26" s="83">
        <v>0.3708781164407815</v>
      </c>
      <c r="I26" s="100">
        <v>36746</v>
      </c>
      <c r="J26" s="18">
        <v>36251</v>
      </c>
      <c r="K26" s="19">
        <v>32207</v>
      </c>
      <c r="L26" s="82">
        <v>1.2928926441002142</v>
      </c>
      <c r="M26" s="82">
        <v>1.159054314504629</v>
      </c>
      <c r="N26" s="83">
        <v>0.97692915982029627</v>
      </c>
      <c r="P26" s="100">
        <v>11985</v>
      </c>
      <c r="Q26" s="18">
        <v>11426</v>
      </c>
      <c r="R26" s="19">
        <v>0</v>
      </c>
      <c r="S26" s="82">
        <v>0.20744446079152568</v>
      </c>
      <c r="T26" s="82">
        <v>0.20617574488340948</v>
      </c>
      <c r="U26" s="83" t="s">
        <v>168</v>
      </c>
    </row>
    <row r="27" spans="1:21" x14ac:dyDescent="0.25">
      <c r="A27" s="17" t="s">
        <v>178</v>
      </c>
      <c r="B27" s="18">
        <v>148386</v>
      </c>
      <c r="C27" s="18">
        <v>166685</v>
      </c>
      <c r="D27" s="19">
        <v>188665</v>
      </c>
      <c r="E27" s="82">
        <v>1.7214943981185216</v>
      </c>
      <c r="F27" s="82">
        <v>1.9226576819220464</v>
      </c>
      <c r="G27" s="83">
        <v>2.1725624813953504</v>
      </c>
      <c r="I27" s="100">
        <v>100650</v>
      </c>
      <c r="J27" s="18">
        <v>114959</v>
      </c>
      <c r="K27" s="19">
        <v>132775</v>
      </c>
      <c r="L27" s="82">
        <v>3.5413281616689312</v>
      </c>
      <c r="M27" s="82">
        <v>3.6755875683743251</v>
      </c>
      <c r="N27" s="83">
        <v>4.0274402830173512</v>
      </c>
      <c r="P27" s="100">
        <v>47736</v>
      </c>
      <c r="Q27" s="18">
        <v>51726</v>
      </c>
      <c r="R27" s="19">
        <v>55890</v>
      </c>
      <c r="S27" s="82">
        <v>0.82624687362071503</v>
      </c>
      <c r="T27" s="82">
        <v>0.93336658321715726</v>
      </c>
      <c r="U27" s="83">
        <v>1.0374541554410377</v>
      </c>
    </row>
    <row r="28" spans="1:21" x14ac:dyDescent="0.25">
      <c r="A28" s="17" t="s">
        <v>179</v>
      </c>
      <c r="B28" s="18">
        <v>97544</v>
      </c>
      <c r="C28" s="18">
        <v>93883</v>
      </c>
      <c r="D28" s="19">
        <v>92352</v>
      </c>
      <c r="E28" s="82">
        <v>1.1316529158416093</v>
      </c>
      <c r="F28" s="82">
        <v>1.082910106799577</v>
      </c>
      <c r="G28" s="83">
        <v>1.063474890847923</v>
      </c>
      <c r="I28" s="100">
        <v>5855</v>
      </c>
      <c r="J28" s="18">
        <v>6465</v>
      </c>
      <c r="K28" s="19">
        <v>6933</v>
      </c>
      <c r="L28" s="82">
        <v>0.20600572664253944</v>
      </c>
      <c r="M28" s="82">
        <v>0.20670563965883498</v>
      </c>
      <c r="N28" s="83">
        <v>0.21029744667414269</v>
      </c>
      <c r="P28" s="100">
        <v>91689</v>
      </c>
      <c r="Q28" s="18">
        <v>87418</v>
      </c>
      <c r="R28" s="19">
        <v>85419</v>
      </c>
      <c r="S28" s="82">
        <v>1.5870150325835792</v>
      </c>
      <c r="T28" s="82">
        <v>1.5774086527409321</v>
      </c>
      <c r="U28" s="83">
        <v>1.5855841206587584</v>
      </c>
    </row>
    <row r="29" spans="1:21" x14ac:dyDescent="0.25">
      <c r="A29" s="17" t="s">
        <v>180</v>
      </c>
      <c r="B29" s="18">
        <v>48420</v>
      </c>
      <c r="C29" s="18">
        <v>43220</v>
      </c>
      <c r="D29" s="19">
        <v>68328</v>
      </c>
      <c r="E29" s="82">
        <v>0.56174274363416232</v>
      </c>
      <c r="F29" s="82">
        <v>0.49852875191331458</v>
      </c>
      <c r="G29" s="83">
        <v>0.78682770640437538</v>
      </c>
      <c r="I29" s="100">
        <v>3752</v>
      </c>
      <c r="J29" s="18">
        <v>5272</v>
      </c>
      <c r="K29" s="19">
        <v>7029</v>
      </c>
      <c r="L29" s="82">
        <v>0.13201255104403209</v>
      </c>
      <c r="M29" s="82">
        <v>0.16856181473803217</v>
      </c>
      <c r="N29" s="83">
        <v>0.21320939747188072</v>
      </c>
      <c r="P29" s="100">
        <v>44668</v>
      </c>
      <c r="Q29" s="18">
        <v>37948</v>
      </c>
      <c r="R29" s="19">
        <v>61299</v>
      </c>
      <c r="S29" s="82">
        <v>0.77314386104596322</v>
      </c>
      <c r="T29" s="82">
        <v>0.68475032092032406</v>
      </c>
      <c r="U29" s="83">
        <v>1.1378583337695505</v>
      </c>
    </row>
    <row r="30" spans="1:21" x14ac:dyDescent="0.25">
      <c r="A30" s="17" t="s">
        <v>181</v>
      </c>
      <c r="B30" s="18">
        <v>302</v>
      </c>
      <c r="C30" s="18">
        <v>293</v>
      </c>
      <c r="D30" s="19">
        <v>2244</v>
      </c>
      <c r="E30" s="82">
        <v>3.5036412345625157E-3</v>
      </c>
      <c r="F30" s="82">
        <v>3.3796604421703186E-3</v>
      </c>
      <c r="G30" s="83">
        <v>2.5840671074397296E-2</v>
      </c>
      <c r="I30" s="100">
        <v>256</v>
      </c>
      <c r="J30" s="18">
        <v>252</v>
      </c>
      <c r="K30" s="19">
        <v>276</v>
      </c>
      <c r="L30" s="82">
        <v>9.0072529496994184E-3</v>
      </c>
      <c r="M30" s="82">
        <v>8.0572035876297632E-3</v>
      </c>
      <c r="N30" s="83">
        <v>8.3718585434968094E-3</v>
      </c>
      <c r="P30" s="100">
        <v>46</v>
      </c>
      <c r="Q30" s="18">
        <v>41</v>
      </c>
      <c r="R30" s="19">
        <v>1968</v>
      </c>
      <c r="S30" s="82">
        <v>7.9619901513643565E-4</v>
      </c>
      <c r="T30" s="82">
        <v>7.3982194470679054E-4</v>
      </c>
      <c r="U30" s="83">
        <v>3.653086022379607E-2</v>
      </c>
    </row>
    <row r="31" spans="1:21" x14ac:dyDescent="0.25">
      <c r="A31" s="17" t="s">
        <v>182</v>
      </c>
      <c r="B31" s="18">
        <v>2006</v>
      </c>
      <c r="C31" s="18">
        <v>6351</v>
      </c>
      <c r="D31" s="19">
        <v>7699</v>
      </c>
      <c r="E31" s="82">
        <v>2.3272530849445056E-2</v>
      </c>
      <c r="F31" s="82">
        <v>7.3256735386428989E-2</v>
      </c>
      <c r="G31" s="83">
        <v>8.8657453922363988E-2</v>
      </c>
      <c r="I31" s="100">
        <v>1080</v>
      </c>
      <c r="J31" s="18">
        <v>2774</v>
      </c>
      <c r="K31" s="19">
        <v>3507</v>
      </c>
      <c r="L31" s="82">
        <v>3.7999348381544423E-2</v>
      </c>
      <c r="M31" s="82">
        <v>8.8693185524146678E-2</v>
      </c>
      <c r="N31" s="83">
        <v>0.10637720257986708</v>
      </c>
      <c r="P31" s="100">
        <v>926</v>
      </c>
      <c r="Q31" s="18">
        <v>3577</v>
      </c>
      <c r="R31" s="19">
        <v>4192</v>
      </c>
      <c r="S31" s="82">
        <v>1.6027832348181292E-2</v>
      </c>
      <c r="T31" s="82">
        <v>6.4544953566248522E-2</v>
      </c>
      <c r="U31" s="83">
        <v>7.7813702265321708E-2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82" t="s">
        <v>168</v>
      </c>
      <c r="F32" s="82" t="s">
        <v>168</v>
      </c>
      <c r="G32" s="83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126</v>
      </c>
      <c r="C33" s="18">
        <v>431</v>
      </c>
      <c r="D33" s="19">
        <v>550</v>
      </c>
      <c r="E33" s="82">
        <v>1.4617840912413145E-3</v>
      </c>
      <c r="F33" s="82">
        <v>4.9714459064007076E-3</v>
      </c>
      <c r="G33" s="83">
        <v>6.3334978123522788E-3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126</v>
      </c>
      <c r="Q33" s="18">
        <v>431</v>
      </c>
      <c r="R33" s="19">
        <v>550</v>
      </c>
      <c r="S33" s="82">
        <v>2.1808929545041496E-3</v>
      </c>
      <c r="T33" s="82">
        <v>7.7771526382591884E-3</v>
      </c>
      <c r="U33" s="83">
        <v>1.0209335936528372E-2</v>
      </c>
    </row>
    <row r="34" spans="1:21" x14ac:dyDescent="0.25">
      <c r="A34" s="17" t="s">
        <v>185</v>
      </c>
      <c r="B34" s="18">
        <v>9074</v>
      </c>
      <c r="C34" s="18">
        <v>15013</v>
      </c>
      <c r="D34" s="19">
        <v>4040</v>
      </c>
      <c r="E34" s="82">
        <v>0.10527165749145784</v>
      </c>
      <c r="F34" s="82">
        <v>0.17317010996007848</v>
      </c>
      <c r="G34" s="83">
        <v>4.6522420294369461E-2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9074</v>
      </c>
      <c r="Q34" s="18">
        <v>15013</v>
      </c>
      <c r="R34" s="19">
        <v>4040</v>
      </c>
      <c r="S34" s="82">
        <v>0.15705891007278297</v>
      </c>
      <c r="T34" s="82">
        <v>0.27090114282641575</v>
      </c>
      <c r="U34" s="83">
        <v>7.4992213061044768E-2</v>
      </c>
    </row>
    <row r="35" spans="1:21" x14ac:dyDescent="0.25">
      <c r="A35" s="17" t="s">
        <v>186</v>
      </c>
      <c r="B35" s="18">
        <v>0</v>
      </c>
      <c r="C35" s="18">
        <v>396</v>
      </c>
      <c r="D35" s="19">
        <v>831</v>
      </c>
      <c r="E35" s="82" t="s">
        <v>168</v>
      </c>
      <c r="F35" s="82">
        <v>4.5677322017045946E-3</v>
      </c>
      <c r="G35" s="83">
        <v>9.5693394219358973E-3</v>
      </c>
      <c r="I35" s="100">
        <v>0</v>
      </c>
      <c r="J35" s="18">
        <v>396</v>
      </c>
      <c r="K35" s="19">
        <v>831</v>
      </c>
      <c r="L35" s="82" t="s">
        <v>168</v>
      </c>
      <c r="M35" s="82">
        <v>1.2661319923418199E-2</v>
      </c>
      <c r="N35" s="83">
        <v>2.5206574092919744E-2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96488</v>
      </c>
      <c r="C36" s="18">
        <v>89778</v>
      </c>
      <c r="D36" s="19">
        <v>64934</v>
      </c>
      <c r="E36" s="82">
        <v>1.1194017729816823</v>
      </c>
      <c r="F36" s="82">
        <v>1.0355602565773614</v>
      </c>
      <c r="G36" s="83">
        <v>0.74774426717687792</v>
      </c>
      <c r="I36" s="100">
        <v>23532</v>
      </c>
      <c r="J36" s="18">
        <v>34088</v>
      </c>
      <c r="K36" s="19">
        <v>29697</v>
      </c>
      <c r="L36" s="82">
        <v>0.82796357973565116</v>
      </c>
      <c r="M36" s="82">
        <v>1.0898966503774736</v>
      </c>
      <c r="N36" s="83">
        <v>0.90079377958777085</v>
      </c>
      <c r="P36" s="100">
        <v>72956</v>
      </c>
      <c r="Q36" s="18">
        <v>55690</v>
      </c>
      <c r="R36" s="19">
        <v>35237</v>
      </c>
      <c r="S36" s="82">
        <v>1.2627716380063869</v>
      </c>
      <c r="T36" s="82">
        <v>1.0048947341639309</v>
      </c>
      <c r="U36" s="83">
        <v>0.65408430980990961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8619604</v>
      </c>
      <c r="C38" s="21">
        <v>8669510</v>
      </c>
      <c r="D38" s="22">
        <v>8683985</v>
      </c>
      <c r="E38" s="86">
        <v>100</v>
      </c>
      <c r="F38" s="86">
        <v>100</v>
      </c>
      <c r="G38" s="87">
        <v>100</v>
      </c>
      <c r="I38" s="101">
        <v>2842154</v>
      </c>
      <c r="J38" s="21">
        <v>3127636</v>
      </c>
      <c r="K38" s="22">
        <v>3296759</v>
      </c>
      <c r="L38" s="86">
        <v>100</v>
      </c>
      <c r="M38" s="86">
        <v>100</v>
      </c>
      <c r="N38" s="87">
        <v>100</v>
      </c>
      <c r="P38" s="101">
        <v>5777450</v>
      </c>
      <c r="Q38" s="21">
        <v>5541874</v>
      </c>
      <c r="R38" s="22">
        <v>5387226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117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1454107</v>
      </c>
      <c r="C43" s="18">
        <v>1433041</v>
      </c>
      <c r="D43" s="19">
        <v>1777501</v>
      </c>
      <c r="E43" s="82">
        <v>14.187445093554144</v>
      </c>
      <c r="F43" s="82">
        <v>13.677256709036953</v>
      </c>
      <c r="G43" s="83">
        <v>16.603718913348626</v>
      </c>
      <c r="I43" s="100">
        <v>354528</v>
      </c>
      <c r="J43" s="18">
        <v>351892</v>
      </c>
      <c r="K43" s="19">
        <v>365824</v>
      </c>
      <c r="L43" s="82">
        <v>14.062834684898382</v>
      </c>
      <c r="M43" s="82">
        <v>14.084367237712222</v>
      </c>
      <c r="N43" s="83">
        <v>14.74517669270214</v>
      </c>
      <c r="P43" s="100">
        <v>1099579</v>
      </c>
      <c r="Q43" s="18">
        <v>1081149</v>
      </c>
      <c r="R43" s="19">
        <v>1411677</v>
      </c>
      <c r="S43" s="82">
        <v>14.228094320247447</v>
      </c>
      <c r="T43" s="82">
        <v>13.549779931017188</v>
      </c>
      <c r="U43" s="83">
        <v>17.164362666750968</v>
      </c>
    </row>
    <row r="44" spans="1:21" x14ac:dyDescent="0.25">
      <c r="A44" s="17" t="s">
        <v>160</v>
      </c>
      <c r="B44" s="18">
        <v>388734</v>
      </c>
      <c r="C44" s="18">
        <v>384680</v>
      </c>
      <c r="D44" s="19">
        <v>397550</v>
      </c>
      <c r="E44" s="82">
        <v>3.7928036114245214</v>
      </c>
      <c r="F44" s="82">
        <v>3.6714700492395789</v>
      </c>
      <c r="G44" s="83">
        <v>3.7135329060302897</v>
      </c>
      <c r="I44" s="100">
        <v>109583</v>
      </c>
      <c r="J44" s="18">
        <v>110133</v>
      </c>
      <c r="K44" s="19">
        <v>107684</v>
      </c>
      <c r="L44" s="82">
        <v>4.346758544530247</v>
      </c>
      <c r="M44" s="82">
        <v>4.4080388783801849</v>
      </c>
      <c r="N44" s="83">
        <v>4.3403921201915052</v>
      </c>
      <c r="P44" s="100">
        <v>279151</v>
      </c>
      <c r="Q44" s="18">
        <v>274547</v>
      </c>
      <c r="R44" s="19">
        <v>289866</v>
      </c>
      <c r="S44" s="82">
        <v>3.6120976824688311</v>
      </c>
      <c r="T44" s="82">
        <v>3.4408314031839975</v>
      </c>
      <c r="U44" s="83">
        <v>3.5244359359544966</v>
      </c>
    </row>
    <row r="45" spans="1:21" x14ac:dyDescent="0.25">
      <c r="A45" s="17" t="s">
        <v>84</v>
      </c>
      <c r="B45" s="18">
        <v>2068013</v>
      </c>
      <c r="C45" s="18">
        <v>2112241</v>
      </c>
      <c r="D45" s="19">
        <v>1990974</v>
      </c>
      <c r="E45" s="82">
        <v>20.177209029497959</v>
      </c>
      <c r="F45" s="82">
        <v>20.159690049588896</v>
      </c>
      <c r="G45" s="83">
        <v>18.597780063012831</v>
      </c>
      <c r="I45" s="100">
        <v>434558</v>
      </c>
      <c r="J45" s="18">
        <v>429930</v>
      </c>
      <c r="K45" s="19">
        <v>434742</v>
      </c>
      <c r="L45" s="82">
        <v>17.237333341795491</v>
      </c>
      <c r="M45" s="82">
        <v>17.207813779539219</v>
      </c>
      <c r="N45" s="83">
        <v>17.523037323244822</v>
      </c>
      <c r="P45" s="100">
        <v>1633455</v>
      </c>
      <c r="Q45" s="18">
        <v>1682311</v>
      </c>
      <c r="R45" s="19">
        <v>1556232</v>
      </c>
      <c r="S45" s="82">
        <v>21.136227417838821</v>
      </c>
      <c r="T45" s="82">
        <v>21.08399843641298</v>
      </c>
      <c r="U45" s="83">
        <v>18.921984591094983</v>
      </c>
    </row>
    <row r="46" spans="1:21" x14ac:dyDescent="0.25">
      <c r="A46" s="17" t="s">
        <v>86</v>
      </c>
      <c r="B46" s="18">
        <v>1154645</v>
      </c>
      <c r="C46" s="18">
        <v>1127316</v>
      </c>
      <c r="D46" s="19">
        <v>1233243</v>
      </c>
      <c r="E46" s="82">
        <v>11.26565138607188</v>
      </c>
      <c r="F46" s="82">
        <v>10.759350447199139</v>
      </c>
      <c r="G46" s="83">
        <v>11.519779805386776</v>
      </c>
      <c r="I46" s="100">
        <v>238777</v>
      </c>
      <c r="J46" s="18">
        <v>219577</v>
      </c>
      <c r="K46" s="19">
        <v>210450</v>
      </c>
      <c r="L46" s="82">
        <v>9.4714140422081794</v>
      </c>
      <c r="M46" s="82">
        <v>8.78850074726091</v>
      </c>
      <c r="N46" s="83">
        <v>8.48255564145372</v>
      </c>
      <c r="P46" s="100">
        <v>915868</v>
      </c>
      <c r="Q46" s="18">
        <v>907739</v>
      </c>
      <c r="R46" s="19">
        <v>1022793</v>
      </c>
      <c r="S46" s="82">
        <v>11.850950490047907</v>
      </c>
      <c r="T46" s="82">
        <v>11.376474181451041</v>
      </c>
      <c r="U46" s="83">
        <v>12.435982158109981</v>
      </c>
    </row>
    <row r="47" spans="1:21" x14ac:dyDescent="0.25">
      <c r="A47" s="17" t="s">
        <v>161</v>
      </c>
      <c r="B47" s="18">
        <v>877257</v>
      </c>
      <c r="C47" s="18">
        <v>869382</v>
      </c>
      <c r="D47" s="19">
        <v>868408</v>
      </c>
      <c r="E47" s="82">
        <v>8.5592294930400783</v>
      </c>
      <c r="F47" s="82">
        <v>8.2975719412186848</v>
      </c>
      <c r="G47" s="83">
        <v>8.1118392249024076</v>
      </c>
      <c r="I47" s="100">
        <v>733214</v>
      </c>
      <c r="J47" s="18">
        <v>721276</v>
      </c>
      <c r="K47" s="19">
        <v>714539</v>
      </c>
      <c r="L47" s="82">
        <v>29.083929254256596</v>
      </c>
      <c r="M47" s="82">
        <v>28.868846304400556</v>
      </c>
      <c r="N47" s="83">
        <v>28.800745191203131</v>
      </c>
      <c r="P47" s="100">
        <v>144043</v>
      </c>
      <c r="Q47" s="18">
        <v>148106</v>
      </c>
      <c r="R47" s="19">
        <v>153869</v>
      </c>
      <c r="S47" s="82">
        <v>1.8638564306624652</v>
      </c>
      <c r="T47" s="82">
        <v>1.8561768141701389</v>
      </c>
      <c r="U47" s="83">
        <v>1.8708694121745304</v>
      </c>
    </row>
    <row r="48" spans="1:21" x14ac:dyDescent="0.25">
      <c r="A48" s="17" t="s">
        <v>162</v>
      </c>
      <c r="B48" s="18">
        <v>31735</v>
      </c>
      <c r="C48" s="18">
        <v>30792</v>
      </c>
      <c r="D48" s="19">
        <v>33517</v>
      </c>
      <c r="E48" s="82">
        <v>0.30963235170722703</v>
      </c>
      <c r="F48" s="82">
        <v>0.29388558218827365</v>
      </c>
      <c r="G48" s="83">
        <v>0.31308384457657457</v>
      </c>
      <c r="I48" s="100">
        <v>31567</v>
      </c>
      <c r="J48" s="18">
        <v>30614</v>
      </c>
      <c r="K48" s="19">
        <v>33352</v>
      </c>
      <c r="L48" s="82">
        <v>1.2521479333033985</v>
      </c>
      <c r="M48" s="82">
        <v>1.225315774769878</v>
      </c>
      <c r="N48" s="83">
        <v>1.3443107424745282</v>
      </c>
      <c r="P48" s="100">
        <v>168</v>
      </c>
      <c r="Q48" s="18">
        <v>178</v>
      </c>
      <c r="R48" s="19">
        <v>165</v>
      </c>
      <c r="S48" s="82">
        <v>2.173850033332367E-3</v>
      </c>
      <c r="T48" s="82">
        <v>2.2308311136772633E-3</v>
      </c>
      <c r="U48" s="83">
        <v>2.0062095224431011E-3</v>
      </c>
    </row>
    <row r="49" spans="1:21" x14ac:dyDescent="0.25">
      <c r="A49" s="17" t="s">
        <v>163</v>
      </c>
      <c r="B49" s="18">
        <v>469605</v>
      </c>
      <c r="C49" s="18">
        <v>445255</v>
      </c>
      <c r="D49" s="19">
        <v>448694</v>
      </c>
      <c r="E49" s="82">
        <v>4.5818465581683423</v>
      </c>
      <c r="F49" s="82">
        <v>4.2496110969485512</v>
      </c>
      <c r="G49" s="83">
        <v>4.1912713714963017</v>
      </c>
      <c r="I49" s="100">
        <v>34885</v>
      </c>
      <c r="J49" s="18">
        <v>35812</v>
      </c>
      <c r="K49" s="19">
        <v>42105</v>
      </c>
      <c r="L49" s="82">
        <v>1.3837609102318578</v>
      </c>
      <c r="M49" s="82">
        <v>1.4333640989762486</v>
      </c>
      <c r="N49" s="83">
        <v>1.6971157295481534</v>
      </c>
      <c r="P49" s="100">
        <v>434720</v>
      </c>
      <c r="Q49" s="18">
        <v>409443</v>
      </c>
      <c r="R49" s="19">
        <v>406589</v>
      </c>
      <c r="S49" s="82">
        <v>5.6250957529181349</v>
      </c>
      <c r="T49" s="82">
        <v>5.1314504700975263</v>
      </c>
      <c r="U49" s="83">
        <v>4.9436528698219275</v>
      </c>
    </row>
    <row r="50" spans="1:21" x14ac:dyDescent="0.25">
      <c r="A50" s="17" t="s">
        <v>164</v>
      </c>
      <c r="B50" s="18">
        <v>957408</v>
      </c>
      <c r="C50" s="18">
        <v>967178</v>
      </c>
      <c r="D50" s="19">
        <v>1016397</v>
      </c>
      <c r="E50" s="82">
        <v>9.3412475368934249</v>
      </c>
      <c r="F50" s="82">
        <v>9.2309583531336106</v>
      </c>
      <c r="G50" s="83">
        <v>9.4942113069814322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957408</v>
      </c>
      <c r="Q50" s="18">
        <v>967178</v>
      </c>
      <c r="R50" s="19">
        <v>1016397</v>
      </c>
      <c r="S50" s="82">
        <v>12.388460789956399</v>
      </c>
      <c r="T50" s="82">
        <v>12.121408847551393</v>
      </c>
      <c r="U50" s="83">
        <v>12.358214181712732</v>
      </c>
    </row>
    <row r="51" spans="1:21" x14ac:dyDescent="0.25">
      <c r="A51" s="17" t="s">
        <v>165</v>
      </c>
      <c r="B51" s="18">
        <v>631535</v>
      </c>
      <c r="C51" s="18">
        <v>779727</v>
      </c>
      <c r="D51" s="19">
        <v>822932</v>
      </c>
      <c r="E51" s="82">
        <v>6.1617667318551641</v>
      </c>
      <c r="F51" s="82">
        <v>7.4418850137346082</v>
      </c>
      <c r="G51" s="83">
        <v>7.6870458091443048</v>
      </c>
      <c r="I51" s="100">
        <v>5142</v>
      </c>
      <c r="J51" s="18">
        <v>6051</v>
      </c>
      <c r="K51" s="19">
        <v>8652</v>
      </c>
      <c r="L51" s="82">
        <v>0.20396441451661781</v>
      </c>
      <c r="M51" s="82">
        <v>0.24218938241107116</v>
      </c>
      <c r="N51" s="83">
        <v>0.34873400527373521</v>
      </c>
      <c r="P51" s="100">
        <v>626393</v>
      </c>
      <c r="Q51" s="18">
        <v>773676</v>
      </c>
      <c r="R51" s="19">
        <v>814280</v>
      </c>
      <c r="S51" s="82">
        <v>8.1052645471973896</v>
      </c>
      <c r="T51" s="82">
        <v>9.6962949028391581</v>
      </c>
      <c r="U51" s="83">
        <v>9.9007047874846563</v>
      </c>
    </row>
    <row r="52" spans="1:21" x14ac:dyDescent="0.25">
      <c r="A52" s="17" t="s">
        <v>166</v>
      </c>
      <c r="B52" s="18">
        <v>742990</v>
      </c>
      <c r="C52" s="18">
        <v>707854</v>
      </c>
      <c r="D52" s="19">
        <v>619681</v>
      </c>
      <c r="E52" s="82">
        <v>7.2492119424910229</v>
      </c>
      <c r="F52" s="82">
        <v>6.755913383161154</v>
      </c>
      <c r="G52" s="83">
        <v>5.7884688334593282</v>
      </c>
      <c r="I52" s="100">
        <v>315561</v>
      </c>
      <c r="J52" s="18">
        <v>316799</v>
      </c>
      <c r="K52" s="19">
        <v>268378</v>
      </c>
      <c r="L52" s="82">
        <v>12.517155699976358</v>
      </c>
      <c r="M52" s="82">
        <v>12.679780888852244</v>
      </c>
      <c r="N52" s="83">
        <v>10.81744508406779</v>
      </c>
      <c r="P52" s="100">
        <v>427429</v>
      </c>
      <c r="Q52" s="18">
        <v>391055</v>
      </c>
      <c r="R52" s="19">
        <v>351303</v>
      </c>
      <c r="S52" s="82">
        <v>5.5307532493882166</v>
      </c>
      <c r="T52" s="82">
        <v>4.9009980963992259</v>
      </c>
      <c r="U52" s="83">
        <v>4.2714389325019928</v>
      </c>
    </row>
    <row r="53" spans="1:21" x14ac:dyDescent="0.25">
      <c r="A53" s="17" t="s">
        <v>167</v>
      </c>
      <c r="B53" s="18">
        <v>47541</v>
      </c>
      <c r="C53" s="18">
        <v>40776</v>
      </c>
      <c r="D53" s="19">
        <v>55520</v>
      </c>
      <c r="E53" s="82">
        <v>0.46384848377227916</v>
      </c>
      <c r="F53" s="82">
        <v>0.38917506168189941</v>
      </c>
      <c r="G53" s="83">
        <v>0.51861488351855534</v>
      </c>
      <c r="I53" s="100">
        <v>47541</v>
      </c>
      <c r="J53" s="18">
        <v>40776</v>
      </c>
      <c r="K53" s="19">
        <v>55520</v>
      </c>
      <c r="L53" s="82">
        <v>1.8857783412163609</v>
      </c>
      <c r="M53" s="82">
        <v>1.632046646371482</v>
      </c>
      <c r="N53" s="83">
        <v>2.2378307874246164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20454</v>
      </c>
      <c r="C54" s="18">
        <v>21131</v>
      </c>
      <c r="D54" s="19">
        <v>21448</v>
      </c>
      <c r="E54" s="82">
        <v>0.19956578294689212</v>
      </c>
      <c r="F54" s="82">
        <v>0.20167888533451581</v>
      </c>
      <c r="G54" s="83">
        <v>0.20034675831602983</v>
      </c>
      <c r="I54" s="100">
        <v>19058</v>
      </c>
      <c r="J54" s="18">
        <v>19475</v>
      </c>
      <c r="K54" s="19">
        <v>19521</v>
      </c>
      <c r="L54" s="82">
        <v>0.75596145699294093</v>
      </c>
      <c r="M54" s="82">
        <v>0.77948078374741536</v>
      </c>
      <c r="N54" s="83">
        <v>0.78682807639257812</v>
      </c>
      <c r="P54" s="100">
        <v>1396</v>
      </c>
      <c r="Q54" s="18">
        <v>1656</v>
      </c>
      <c r="R54" s="19">
        <v>1927</v>
      </c>
      <c r="S54" s="82">
        <v>1.8063658610309431E-2</v>
      </c>
      <c r="T54" s="82">
        <v>2.075424901263791E-2</v>
      </c>
      <c r="U54" s="83">
        <v>2.3430095453017309E-2</v>
      </c>
    </row>
    <row r="55" spans="1:21" x14ac:dyDescent="0.25">
      <c r="A55" s="17" t="s">
        <v>170</v>
      </c>
      <c r="B55" s="18">
        <v>231227</v>
      </c>
      <c r="C55" s="18">
        <v>232350</v>
      </c>
      <c r="D55" s="19">
        <v>231913</v>
      </c>
      <c r="E55" s="82">
        <v>2.2560378064662672</v>
      </c>
      <c r="F55" s="82">
        <v>2.2175992147780392</v>
      </c>
      <c r="G55" s="83">
        <v>2.166310041092196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231227</v>
      </c>
      <c r="Q55" s="18">
        <v>232350</v>
      </c>
      <c r="R55" s="19">
        <v>231913</v>
      </c>
      <c r="S55" s="82">
        <v>2.99198108129371</v>
      </c>
      <c r="T55" s="82">
        <v>2.9119865688927646</v>
      </c>
      <c r="U55" s="83">
        <v>2.8197943574445268</v>
      </c>
    </row>
    <row r="56" spans="1:21" x14ac:dyDescent="0.25">
      <c r="A56" s="17" t="s">
        <v>171</v>
      </c>
      <c r="B56" s="18">
        <v>108367</v>
      </c>
      <c r="C56" s="18">
        <v>110482</v>
      </c>
      <c r="D56" s="19">
        <v>115524</v>
      </c>
      <c r="E56" s="82">
        <v>1.0573161826833801</v>
      </c>
      <c r="F56" s="82">
        <v>1.0544643703340104</v>
      </c>
      <c r="G56" s="83">
        <v>1.0791150180763256</v>
      </c>
      <c r="I56" s="100">
        <v>84910</v>
      </c>
      <c r="J56" s="18">
        <v>85101</v>
      </c>
      <c r="K56" s="19">
        <v>87287</v>
      </c>
      <c r="L56" s="82">
        <v>3.3680704855320927</v>
      </c>
      <c r="M56" s="82">
        <v>3.4061409077118765</v>
      </c>
      <c r="N56" s="83">
        <v>3.5182553303662192</v>
      </c>
      <c r="P56" s="100">
        <v>23457</v>
      </c>
      <c r="Q56" s="18">
        <v>25381</v>
      </c>
      <c r="R56" s="19">
        <v>28237</v>
      </c>
      <c r="S56" s="82">
        <v>0.30352381090403174</v>
      </c>
      <c r="T56" s="82">
        <v>0.31809395784405964</v>
      </c>
      <c r="U56" s="83">
        <v>0.34332932294076274</v>
      </c>
    </row>
    <row r="57" spans="1:21" x14ac:dyDescent="0.25">
      <c r="A57" s="17" t="s">
        <v>172</v>
      </c>
      <c r="B57" s="18">
        <v>6347</v>
      </c>
      <c r="C57" s="18">
        <v>6295</v>
      </c>
      <c r="D57" s="19">
        <v>6076</v>
      </c>
      <c r="E57" s="82">
        <v>6.1926470341445404E-2</v>
      </c>
      <c r="F57" s="82">
        <v>6.008085671197657E-2</v>
      </c>
      <c r="G57" s="83">
        <v>5.6756196546447091E-2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6347</v>
      </c>
      <c r="Q57" s="18">
        <v>6295</v>
      </c>
      <c r="R57" s="19">
        <v>6076</v>
      </c>
      <c r="S57" s="82">
        <v>8.2127536675955556E-2</v>
      </c>
      <c r="T57" s="82">
        <v>7.8893718317968375E-2</v>
      </c>
      <c r="U57" s="83">
        <v>7.3877145808268374E-2</v>
      </c>
    </row>
    <row r="58" spans="1:21" x14ac:dyDescent="0.25">
      <c r="A58" s="17" t="s">
        <v>173</v>
      </c>
      <c r="B58" s="18">
        <v>7683</v>
      </c>
      <c r="C58" s="18">
        <v>10345</v>
      </c>
      <c r="D58" s="19">
        <v>11175</v>
      </c>
      <c r="E58" s="82">
        <v>7.4961567927103359E-2</v>
      </c>
      <c r="F58" s="82">
        <v>9.8734942444066345E-2</v>
      </c>
      <c r="G58" s="83">
        <v>0.10438619098198589</v>
      </c>
      <c r="I58" s="100">
        <v>7683</v>
      </c>
      <c r="J58" s="18">
        <v>10345</v>
      </c>
      <c r="K58" s="19">
        <v>11175</v>
      </c>
      <c r="L58" s="82">
        <v>0.30475663102512152</v>
      </c>
      <c r="M58" s="82">
        <v>0.41405538936415981</v>
      </c>
      <c r="N58" s="83">
        <v>0.45042793676999437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7810</v>
      </c>
      <c r="C59" s="18">
        <v>116894</v>
      </c>
      <c r="D59" s="19">
        <v>0</v>
      </c>
      <c r="E59" s="82">
        <v>7.6200682742506479E-2</v>
      </c>
      <c r="F59" s="82">
        <v>1.1156619006338029</v>
      </c>
      <c r="G59" s="83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7810</v>
      </c>
      <c r="Q59" s="18">
        <v>116894</v>
      </c>
      <c r="R59" s="19">
        <v>0</v>
      </c>
      <c r="S59" s="82">
        <v>0.10105814738289159</v>
      </c>
      <c r="T59" s="82">
        <v>1.4650043382145506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82" t="s">
        <v>168</v>
      </c>
      <c r="F60" s="82" t="s">
        <v>168</v>
      </c>
      <c r="G60" s="83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42233</v>
      </c>
      <c r="C61" s="18">
        <v>44860</v>
      </c>
      <c r="D61" s="19">
        <v>56635</v>
      </c>
      <c r="E61" s="82">
        <v>0.4120593385741711</v>
      </c>
      <c r="F61" s="82">
        <v>0.42815365084976476</v>
      </c>
      <c r="G61" s="83">
        <v>0.52903015000132181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42233</v>
      </c>
      <c r="Q61" s="18">
        <v>44860</v>
      </c>
      <c r="R61" s="19">
        <v>56635</v>
      </c>
      <c r="S61" s="82">
        <v>0.54647743129598725</v>
      </c>
      <c r="T61" s="82">
        <v>0.56221957168293268</v>
      </c>
      <c r="U61" s="83">
        <v>0.68861622002160627</v>
      </c>
    </row>
    <row r="62" spans="1:21" x14ac:dyDescent="0.25">
      <c r="A62" s="17" t="s">
        <v>177</v>
      </c>
      <c r="B62" s="18">
        <v>72999</v>
      </c>
      <c r="C62" s="18">
        <v>73407</v>
      </c>
      <c r="D62" s="19">
        <v>21805</v>
      </c>
      <c r="E62" s="82">
        <v>0.71223734180796805</v>
      </c>
      <c r="F62" s="82">
        <v>0.70061246205815164</v>
      </c>
      <c r="G62" s="83">
        <v>0.20368151179974964</v>
      </c>
      <c r="I62" s="100">
        <v>27264</v>
      </c>
      <c r="J62" s="18">
        <v>26796</v>
      </c>
      <c r="K62" s="19">
        <v>21805</v>
      </c>
      <c r="L62" s="82">
        <v>1.0814635934230004</v>
      </c>
      <c r="M62" s="82">
        <v>1.0725015189368803</v>
      </c>
      <c r="N62" s="83">
        <v>0.878888694520781</v>
      </c>
      <c r="P62" s="100">
        <v>45735</v>
      </c>
      <c r="Q62" s="18">
        <v>46611</v>
      </c>
      <c r="R62" s="19">
        <v>0</v>
      </c>
      <c r="S62" s="82">
        <v>0.59179185282414171</v>
      </c>
      <c r="T62" s="82">
        <v>0.58416443280680286</v>
      </c>
      <c r="U62" s="83" t="s">
        <v>168</v>
      </c>
    </row>
    <row r="63" spans="1:21" x14ac:dyDescent="0.25">
      <c r="A63" s="17" t="s">
        <v>178</v>
      </c>
      <c r="B63" s="18">
        <v>89365</v>
      </c>
      <c r="C63" s="18">
        <v>95435</v>
      </c>
      <c r="D63" s="19">
        <v>105548</v>
      </c>
      <c r="E63" s="82">
        <v>0.87191728723227802</v>
      </c>
      <c r="F63" s="82">
        <v>0.91085251156592284</v>
      </c>
      <c r="G63" s="83">
        <v>0.98592874145562825</v>
      </c>
      <c r="I63" s="100">
        <v>56530</v>
      </c>
      <c r="J63" s="18">
        <v>62186</v>
      </c>
      <c r="K63" s="19">
        <v>69534</v>
      </c>
      <c r="L63" s="82">
        <v>2.242339236216337</v>
      </c>
      <c r="M63" s="82">
        <v>2.4889751999033005</v>
      </c>
      <c r="N63" s="83">
        <v>2.802689588846961</v>
      </c>
      <c r="P63" s="100">
        <v>32835</v>
      </c>
      <c r="Q63" s="18">
        <v>33249</v>
      </c>
      <c r="R63" s="19">
        <v>36014</v>
      </c>
      <c r="S63" s="82">
        <v>0.42487122526469212</v>
      </c>
      <c r="T63" s="82">
        <v>0.41670170617222091</v>
      </c>
      <c r="U63" s="83">
        <v>0.43788866509858088</v>
      </c>
    </row>
    <row r="64" spans="1:21" x14ac:dyDescent="0.25">
      <c r="A64" s="17" t="s">
        <v>179</v>
      </c>
      <c r="B64" s="18">
        <v>745548</v>
      </c>
      <c r="C64" s="18">
        <v>745028</v>
      </c>
      <c r="D64" s="19">
        <v>757573</v>
      </c>
      <c r="E64" s="82">
        <v>7.2741698613713472</v>
      </c>
      <c r="F64" s="82">
        <v>7.1107101690882422</v>
      </c>
      <c r="G64" s="83">
        <v>7.0765243723307378</v>
      </c>
      <c r="I64" s="100">
        <v>2065</v>
      </c>
      <c r="J64" s="18">
        <v>2285</v>
      </c>
      <c r="K64" s="19">
        <v>2394</v>
      </c>
      <c r="L64" s="82">
        <v>8.191102994492723E-2</v>
      </c>
      <c r="M64" s="82">
        <v>9.1456410313881603E-2</v>
      </c>
      <c r="N64" s="83">
        <v>9.6494360682538388E-2</v>
      </c>
      <c r="P64" s="100">
        <v>743483</v>
      </c>
      <c r="Q64" s="18">
        <v>742743</v>
      </c>
      <c r="R64" s="19">
        <v>755179</v>
      </c>
      <c r="S64" s="82">
        <v>9.62036038292886</v>
      </c>
      <c r="T64" s="82">
        <v>9.3086190666628728</v>
      </c>
      <c r="U64" s="83">
        <v>9.1821048542367194</v>
      </c>
    </row>
    <row r="65" spans="1:21" x14ac:dyDescent="0.25">
      <c r="A65" s="17" t="s">
        <v>180</v>
      </c>
      <c r="B65" s="18">
        <v>44426</v>
      </c>
      <c r="C65" s="18">
        <v>40353</v>
      </c>
      <c r="D65" s="19">
        <v>66805</v>
      </c>
      <c r="E65" s="82">
        <v>0.43345602196140753</v>
      </c>
      <c r="F65" s="82">
        <v>0.38513785717210336</v>
      </c>
      <c r="G65" s="83">
        <v>0.62402858957955853</v>
      </c>
      <c r="I65" s="100">
        <v>3738</v>
      </c>
      <c r="J65" s="18">
        <v>4911</v>
      </c>
      <c r="K65" s="19">
        <v>6206</v>
      </c>
      <c r="L65" s="82">
        <v>0.14827284742573268</v>
      </c>
      <c r="M65" s="82">
        <v>0.19656123897219804</v>
      </c>
      <c r="N65" s="83">
        <v>0.25014369356551097</v>
      </c>
      <c r="P65" s="100">
        <v>40688</v>
      </c>
      <c r="Q65" s="18">
        <v>35442</v>
      </c>
      <c r="R65" s="19">
        <v>60599</v>
      </c>
      <c r="S65" s="82">
        <v>0.52648577473944858</v>
      </c>
      <c r="T65" s="82">
        <v>0.44418604680308743</v>
      </c>
      <c r="U65" s="83">
        <v>0.73681388394260294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1566</v>
      </c>
      <c r="C67" s="18">
        <v>4948</v>
      </c>
      <c r="D67" s="19">
        <v>5799</v>
      </c>
      <c r="E67" s="82">
        <v>1.5279163786781709E-2</v>
      </c>
      <c r="F67" s="82">
        <v>4.722479412404449E-2</v>
      </c>
      <c r="G67" s="83">
        <v>5.4168726756558046E-2</v>
      </c>
      <c r="I67" s="100">
        <v>1406</v>
      </c>
      <c r="J67" s="18">
        <v>2842</v>
      </c>
      <c r="K67" s="19">
        <v>3724</v>
      </c>
      <c r="L67" s="82">
        <v>5.5770899807538826E-2</v>
      </c>
      <c r="M67" s="82">
        <v>0.11375016109936609</v>
      </c>
      <c r="N67" s="83">
        <v>0.15010233883950416</v>
      </c>
      <c r="P67" s="100">
        <v>160</v>
      </c>
      <c r="Q67" s="18">
        <v>2106</v>
      </c>
      <c r="R67" s="19">
        <v>2075</v>
      </c>
      <c r="S67" s="82">
        <v>2.0703333650784451E-3</v>
      </c>
      <c r="T67" s="82">
        <v>2.6393990592159081E-2</v>
      </c>
      <c r="U67" s="83">
        <v>2.5229604600420816E-2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82" t="s">
        <v>168</v>
      </c>
      <c r="F68" s="82" t="s">
        <v>168</v>
      </c>
      <c r="G68" s="83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30</v>
      </c>
      <c r="C69" s="18">
        <v>176</v>
      </c>
      <c r="D69" s="19">
        <v>264</v>
      </c>
      <c r="E69" s="82">
        <v>2.9270428710309788E-4</v>
      </c>
      <c r="F69" s="82">
        <v>1.6797824910735309E-3</v>
      </c>
      <c r="G69" s="83">
        <v>2.466036189641546E-3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30</v>
      </c>
      <c r="Q69" s="18">
        <v>176</v>
      </c>
      <c r="R69" s="19">
        <v>264</v>
      </c>
      <c r="S69" s="82">
        <v>3.8818750595220842E-4</v>
      </c>
      <c r="T69" s="82">
        <v>2.2057655955460579E-3</v>
      </c>
      <c r="U69" s="83">
        <v>3.2099352359089618E-3</v>
      </c>
    </row>
    <row r="70" spans="1:21" x14ac:dyDescent="0.25">
      <c r="A70" s="17" t="s">
        <v>185</v>
      </c>
      <c r="B70" s="18">
        <v>7774</v>
      </c>
      <c r="C70" s="18">
        <v>14494</v>
      </c>
      <c r="D70" s="19">
        <v>4046</v>
      </c>
      <c r="E70" s="82">
        <v>7.5849437597982766E-2</v>
      </c>
      <c r="F70" s="82">
        <v>0.13833390582738497</v>
      </c>
      <c r="G70" s="83">
        <v>3.7793872815491264E-2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7774</v>
      </c>
      <c r="Q70" s="18">
        <v>14494</v>
      </c>
      <c r="R70" s="19">
        <v>4046</v>
      </c>
      <c r="S70" s="82">
        <v>0.10059232237574894</v>
      </c>
      <c r="T70" s="82">
        <v>0.18164980989684412</v>
      </c>
      <c r="U70" s="83">
        <v>4.9194689259422955E-2</v>
      </c>
    </row>
    <row r="71" spans="1:21" x14ac:dyDescent="0.25">
      <c r="A71" s="17" t="s">
        <v>186</v>
      </c>
      <c r="B71" s="18">
        <v>0</v>
      </c>
      <c r="C71" s="18">
        <v>573</v>
      </c>
      <c r="D71" s="19">
        <v>1161</v>
      </c>
      <c r="E71" s="82" t="s">
        <v>168</v>
      </c>
      <c r="F71" s="82">
        <v>5.4688373146882571E-3</v>
      </c>
      <c r="G71" s="83">
        <v>1.0844954606719071E-2</v>
      </c>
      <c r="I71" s="100">
        <v>0</v>
      </c>
      <c r="J71" s="18">
        <v>573</v>
      </c>
      <c r="K71" s="19">
        <v>1161</v>
      </c>
      <c r="L71" s="82" t="s">
        <v>168</v>
      </c>
      <c r="M71" s="82">
        <v>2.2934145781117795E-2</v>
      </c>
      <c r="N71" s="83">
        <v>4.6796137323486663E-2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39853</v>
      </c>
      <c r="C72" s="18">
        <v>62534</v>
      </c>
      <c r="D72" s="19">
        <v>35250</v>
      </c>
      <c r="E72" s="82">
        <v>0.38883813179732529</v>
      </c>
      <c r="F72" s="82">
        <v>0.59683817214086465</v>
      </c>
      <c r="G72" s="83">
        <v>0.32927187759418369</v>
      </c>
      <c r="I72" s="100">
        <v>13018</v>
      </c>
      <c r="J72" s="18">
        <v>21084</v>
      </c>
      <c r="K72" s="19">
        <v>16921</v>
      </c>
      <c r="L72" s="82">
        <v>0.51637665269881972</v>
      </c>
      <c r="M72" s="82">
        <v>0.84388050549578986</v>
      </c>
      <c r="N72" s="83">
        <v>0.6820305251082841</v>
      </c>
      <c r="P72" s="100">
        <v>26835</v>
      </c>
      <c r="Q72" s="18">
        <v>41450</v>
      </c>
      <c r="R72" s="19">
        <v>18329</v>
      </c>
      <c r="S72" s="82">
        <v>0.34723372407425046</v>
      </c>
      <c r="T72" s="82">
        <v>0.51948286326922788</v>
      </c>
      <c r="U72" s="83">
        <v>0.22285948082945212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10249252</v>
      </c>
      <c r="C74" s="21">
        <v>10477547</v>
      </c>
      <c r="D74" s="22">
        <v>10705439</v>
      </c>
      <c r="E74" s="86">
        <v>100</v>
      </c>
      <c r="F74" s="86">
        <v>100</v>
      </c>
      <c r="G74" s="87">
        <v>100</v>
      </c>
      <c r="I74" s="101">
        <v>2521028</v>
      </c>
      <c r="J74" s="21">
        <v>2498458</v>
      </c>
      <c r="K74" s="22">
        <v>2480974</v>
      </c>
      <c r="L74" s="86">
        <v>100</v>
      </c>
      <c r="M74" s="86">
        <v>100</v>
      </c>
      <c r="N74" s="87">
        <v>100</v>
      </c>
      <c r="P74" s="101">
        <v>7728224</v>
      </c>
      <c r="Q74" s="21">
        <v>7979089</v>
      </c>
      <c r="R74" s="22">
        <v>8224465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157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0">
        <v>11</v>
      </c>
    </row>
    <row r="77" spans="1:21" ht="12.75" customHeight="1" x14ac:dyDescent="0.25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1"/>
    </row>
    <row r="82" ht="12.75" customHeight="1" x14ac:dyDescent="0.25"/>
    <row r="83" ht="12.75" customHeight="1" x14ac:dyDescent="0.25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118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268247</v>
      </c>
      <c r="C7" s="18">
        <v>252249</v>
      </c>
      <c r="D7" s="19">
        <v>266754</v>
      </c>
      <c r="E7" s="27">
        <v>23.850792397536029</v>
      </c>
      <c r="F7" s="27">
        <v>22.40649857654881</v>
      </c>
      <c r="G7" s="28">
        <v>25.022442472696163</v>
      </c>
      <c r="I7" s="100">
        <v>204904</v>
      </c>
      <c r="J7" s="18">
        <v>192168</v>
      </c>
      <c r="K7" s="19">
        <v>195964</v>
      </c>
      <c r="L7" s="82">
        <v>26.407945169463783</v>
      </c>
      <c r="M7" s="82">
        <v>24.793503588044498</v>
      </c>
      <c r="N7" s="83">
        <v>25.121270857049094</v>
      </c>
      <c r="P7" s="100">
        <v>63343</v>
      </c>
      <c r="Q7" s="18">
        <v>60081</v>
      </c>
      <c r="R7" s="19">
        <v>70790</v>
      </c>
      <c r="S7" s="82">
        <v>18.161825845112826</v>
      </c>
      <c r="T7" s="82">
        <v>17.131199192497526</v>
      </c>
      <c r="U7" s="83">
        <v>24.75287338235654</v>
      </c>
    </row>
    <row r="8" spans="1:21" x14ac:dyDescent="0.25">
      <c r="A8" s="17" t="s">
        <v>160</v>
      </c>
      <c r="B8" s="18">
        <v>15561</v>
      </c>
      <c r="C8" s="18">
        <v>15565</v>
      </c>
      <c r="D8" s="19">
        <v>16589</v>
      </c>
      <c r="E8" s="27">
        <v>1.3835837138833169</v>
      </c>
      <c r="F8" s="27">
        <v>1.3825908144095009</v>
      </c>
      <c r="G8" s="28">
        <v>1.5561052437060239</v>
      </c>
      <c r="I8" s="100">
        <v>7727</v>
      </c>
      <c r="J8" s="18">
        <v>8648</v>
      </c>
      <c r="K8" s="19">
        <v>8567</v>
      </c>
      <c r="L8" s="82">
        <v>0.99585265453308214</v>
      </c>
      <c r="M8" s="82">
        <v>1.1157644302350485</v>
      </c>
      <c r="N8" s="83">
        <v>1.0982319580756648</v>
      </c>
      <c r="P8" s="100">
        <v>7834</v>
      </c>
      <c r="Q8" s="18">
        <v>6917</v>
      </c>
      <c r="R8" s="19">
        <v>8022</v>
      </c>
      <c r="S8" s="82">
        <v>2.2461794305702898</v>
      </c>
      <c r="T8" s="82">
        <v>1.9722791700288842</v>
      </c>
      <c r="U8" s="83">
        <v>2.8050226059226469</v>
      </c>
    </row>
    <row r="9" spans="1:21" x14ac:dyDescent="0.25">
      <c r="A9" s="17" t="s">
        <v>84</v>
      </c>
      <c r="B9" s="18">
        <v>249653</v>
      </c>
      <c r="C9" s="18">
        <v>235122</v>
      </c>
      <c r="D9" s="19">
        <v>207299</v>
      </c>
      <c r="E9" s="27">
        <v>22.197533893844337</v>
      </c>
      <c r="F9" s="27">
        <v>20.885160132707401</v>
      </c>
      <c r="G9" s="28">
        <v>19.445359027971246</v>
      </c>
      <c r="I9" s="100">
        <v>149439</v>
      </c>
      <c r="J9" s="18">
        <v>147723</v>
      </c>
      <c r="K9" s="19">
        <v>148349</v>
      </c>
      <c r="L9" s="82">
        <v>19.259638260744047</v>
      </c>
      <c r="M9" s="82">
        <v>19.059212410685948</v>
      </c>
      <c r="N9" s="83">
        <v>19.017347116676408</v>
      </c>
      <c r="P9" s="100">
        <v>100214</v>
      </c>
      <c r="Q9" s="18">
        <v>87399</v>
      </c>
      <c r="R9" s="19">
        <v>58950</v>
      </c>
      <c r="S9" s="82">
        <v>28.733549330504342</v>
      </c>
      <c r="T9" s="82">
        <v>24.920518603636612</v>
      </c>
      <c r="U9" s="83">
        <v>20.612825058481679</v>
      </c>
    </row>
    <row r="10" spans="1:21" x14ac:dyDescent="0.25">
      <c r="A10" s="17" t="s">
        <v>86</v>
      </c>
      <c r="B10" s="18">
        <v>124615</v>
      </c>
      <c r="C10" s="18">
        <v>130909</v>
      </c>
      <c r="D10" s="19">
        <v>150353</v>
      </c>
      <c r="E10" s="27">
        <v>11.079961731609123</v>
      </c>
      <c r="F10" s="27">
        <v>11.628241626953637</v>
      </c>
      <c r="G10" s="28">
        <v>14.103628410810284</v>
      </c>
      <c r="I10" s="100">
        <v>78522</v>
      </c>
      <c r="J10" s="18">
        <v>78115</v>
      </c>
      <c r="K10" s="19">
        <v>87700</v>
      </c>
      <c r="L10" s="82">
        <v>10.119883802154352</v>
      </c>
      <c r="M10" s="82">
        <v>10.078392514779233</v>
      </c>
      <c r="N10" s="83">
        <v>11.242551969561784</v>
      </c>
      <c r="P10" s="100">
        <v>46093</v>
      </c>
      <c r="Q10" s="18">
        <v>52794</v>
      </c>
      <c r="R10" s="19">
        <v>62653</v>
      </c>
      <c r="S10" s="82">
        <v>13.215872924850188</v>
      </c>
      <c r="T10" s="82">
        <v>15.053420052407823</v>
      </c>
      <c r="U10" s="83">
        <v>21.907639158423287</v>
      </c>
    </row>
    <row r="11" spans="1:21" x14ac:dyDescent="0.25">
      <c r="A11" s="17" t="s">
        <v>161</v>
      </c>
      <c r="B11" s="18">
        <v>167387</v>
      </c>
      <c r="C11" s="18">
        <v>173065</v>
      </c>
      <c r="D11" s="19">
        <v>173848</v>
      </c>
      <c r="E11" s="27">
        <v>14.882971988675971</v>
      </c>
      <c r="F11" s="27">
        <v>15.372828737281097</v>
      </c>
      <c r="G11" s="28">
        <v>16.307540201808717</v>
      </c>
      <c r="I11" s="100">
        <v>167387</v>
      </c>
      <c r="J11" s="18">
        <v>173065</v>
      </c>
      <c r="K11" s="19">
        <v>173848</v>
      </c>
      <c r="L11" s="82">
        <v>21.572769287476255</v>
      </c>
      <c r="M11" s="82">
        <v>22.328835698268811</v>
      </c>
      <c r="N11" s="83">
        <v>22.286147945317868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14624</v>
      </c>
      <c r="C12" s="18">
        <v>14924</v>
      </c>
      <c r="D12" s="19">
        <v>12702</v>
      </c>
      <c r="E12" s="27">
        <v>1.3002717198014027</v>
      </c>
      <c r="F12" s="27">
        <v>1.3256527667360998</v>
      </c>
      <c r="G12" s="28">
        <v>1.1914912776872575</v>
      </c>
      <c r="I12" s="100">
        <v>14624</v>
      </c>
      <c r="J12" s="18">
        <v>14924</v>
      </c>
      <c r="K12" s="19">
        <v>12702</v>
      </c>
      <c r="L12" s="82">
        <v>1.8847352426416193</v>
      </c>
      <c r="M12" s="82">
        <v>1.9254935657756549</v>
      </c>
      <c r="N12" s="83">
        <v>1.6283112328092793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26323</v>
      </c>
      <c r="C13" s="18">
        <v>22235</v>
      </c>
      <c r="D13" s="19">
        <v>20373</v>
      </c>
      <c r="E13" s="27">
        <v>2.3404713129330088</v>
      </c>
      <c r="F13" s="27">
        <v>1.9750662870796822</v>
      </c>
      <c r="G13" s="28">
        <v>1.9110574555442053</v>
      </c>
      <c r="I13" s="100">
        <v>7043</v>
      </c>
      <c r="J13" s="18">
        <v>6925</v>
      </c>
      <c r="K13" s="19">
        <v>7391</v>
      </c>
      <c r="L13" s="82">
        <v>0.90769900943140902</v>
      </c>
      <c r="M13" s="82">
        <v>0.89346307578373163</v>
      </c>
      <c r="N13" s="83">
        <v>0.94747664318165503</v>
      </c>
      <c r="P13" s="100">
        <v>19280</v>
      </c>
      <c r="Q13" s="18">
        <v>15310</v>
      </c>
      <c r="R13" s="19">
        <v>12982</v>
      </c>
      <c r="S13" s="82">
        <v>5.5279983943573132</v>
      </c>
      <c r="T13" s="82">
        <v>4.365417680084172</v>
      </c>
      <c r="U13" s="83">
        <v>4.5393671740323862</v>
      </c>
    </row>
    <row r="14" spans="1:21" x14ac:dyDescent="0.25">
      <c r="A14" s="17" t="s">
        <v>164</v>
      </c>
      <c r="B14" s="18">
        <v>35515</v>
      </c>
      <c r="C14" s="18">
        <v>27945</v>
      </c>
      <c r="D14" s="19">
        <v>23261</v>
      </c>
      <c r="E14" s="27">
        <v>3.1577646422830155</v>
      </c>
      <c r="F14" s="27">
        <v>2.4822679286009319</v>
      </c>
      <c r="G14" s="28">
        <v>2.1819617863551644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35515</v>
      </c>
      <c r="Q14" s="18">
        <v>27945</v>
      </c>
      <c r="R14" s="19">
        <v>23261</v>
      </c>
      <c r="S14" s="82">
        <v>10.182928577572612</v>
      </c>
      <c r="T14" s="82">
        <v>7.9680990901340421</v>
      </c>
      <c r="U14" s="83">
        <v>8.1335864916936789</v>
      </c>
    </row>
    <row r="15" spans="1:21" x14ac:dyDescent="0.25">
      <c r="A15" s="17" t="s">
        <v>165</v>
      </c>
      <c r="B15" s="18">
        <v>8797</v>
      </c>
      <c r="C15" s="18">
        <v>9506</v>
      </c>
      <c r="D15" s="19">
        <v>10194</v>
      </c>
      <c r="E15" s="27">
        <v>0.78217247805613643</v>
      </c>
      <c r="F15" s="27">
        <v>0.84438858218931678</v>
      </c>
      <c r="G15" s="28">
        <v>0.95623225356195107</v>
      </c>
      <c r="I15" s="100">
        <v>2938</v>
      </c>
      <c r="J15" s="18">
        <v>3400</v>
      </c>
      <c r="K15" s="19">
        <v>4215</v>
      </c>
      <c r="L15" s="82">
        <v>0.37864825922326845</v>
      </c>
      <c r="M15" s="82">
        <v>0.4386677917205325</v>
      </c>
      <c r="N15" s="83">
        <v>0.54033473833184631</v>
      </c>
      <c r="P15" s="100">
        <v>5859</v>
      </c>
      <c r="Q15" s="18">
        <v>6106</v>
      </c>
      <c r="R15" s="19">
        <v>5979</v>
      </c>
      <c r="S15" s="82">
        <v>1.6799036614387706</v>
      </c>
      <c r="T15" s="82">
        <v>1.7410346410577371</v>
      </c>
      <c r="U15" s="83">
        <v>2.0906544703080909</v>
      </c>
    </row>
    <row r="16" spans="1:21" x14ac:dyDescent="0.25">
      <c r="A16" s="17" t="s">
        <v>166</v>
      </c>
      <c r="B16" s="18">
        <v>80304</v>
      </c>
      <c r="C16" s="18">
        <v>80189</v>
      </c>
      <c r="D16" s="19">
        <v>81923</v>
      </c>
      <c r="E16" s="27">
        <v>7.1401135248175498</v>
      </c>
      <c r="F16" s="27">
        <v>7.1229408812517487</v>
      </c>
      <c r="G16" s="28">
        <v>7.6846591042334431</v>
      </c>
      <c r="I16" s="100">
        <v>62174</v>
      </c>
      <c r="J16" s="18">
        <v>64687</v>
      </c>
      <c r="K16" s="19">
        <v>67885</v>
      </c>
      <c r="L16" s="82">
        <v>8.0129601323851229</v>
      </c>
      <c r="M16" s="82">
        <v>8.3459127773606134</v>
      </c>
      <c r="N16" s="83">
        <v>8.7024018295747059</v>
      </c>
      <c r="P16" s="100">
        <v>18130</v>
      </c>
      <c r="Q16" s="18">
        <v>15502</v>
      </c>
      <c r="R16" s="19">
        <v>14038</v>
      </c>
      <c r="S16" s="82">
        <v>5.1982681996731372</v>
      </c>
      <c r="T16" s="82">
        <v>4.4201636104941109</v>
      </c>
      <c r="U16" s="83">
        <v>4.9086147272428464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12838</v>
      </c>
      <c r="C18" s="18">
        <v>12221</v>
      </c>
      <c r="D18" s="19">
        <v>827</v>
      </c>
      <c r="E18" s="27">
        <v>1.1414721238245629</v>
      </c>
      <c r="F18" s="27">
        <v>1.085553635907389</v>
      </c>
      <c r="G18" s="28">
        <v>7.7575443760617382E-2</v>
      </c>
      <c r="I18" s="100">
        <v>12838</v>
      </c>
      <c r="J18" s="18">
        <v>12221</v>
      </c>
      <c r="K18" s="19">
        <v>827</v>
      </c>
      <c r="L18" s="82">
        <v>1.6545562804316951</v>
      </c>
      <c r="M18" s="82">
        <v>1.5767526713578317</v>
      </c>
      <c r="N18" s="83">
        <v>0.10601585494672287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7131</v>
      </c>
      <c r="C19" s="18">
        <v>7221</v>
      </c>
      <c r="D19" s="19">
        <v>6983</v>
      </c>
      <c r="E19" s="27">
        <v>0.63404250778882676</v>
      </c>
      <c r="F19" s="27">
        <v>0.6414190986733701</v>
      </c>
      <c r="G19" s="28">
        <v>0.65502941206818754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7131</v>
      </c>
      <c r="Q19" s="18">
        <v>7221</v>
      </c>
      <c r="R19" s="19">
        <v>6983</v>
      </c>
      <c r="S19" s="82">
        <v>2.0446139289503109</v>
      </c>
      <c r="T19" s="82">
        <v>2.058960226511287</v>
      </c>
      <c r="U19" s="83">
        <v>2.441719378852885</v>
      </c>
    </row>
    <row r="20" spans="1:21" x14ac:dyDescent="0.25">
      <c r="A20" s="17" t="s">
        <v>171</v>
      </c>
      <c r="B20" s="18">
        <v>28090</v>
      </c>
      <c r="C20" s="18">
        <v>28397</v>
      </c>
      <c r="D20" s="19">
        <v>29014</v>
      </c>
      <c r="E20" s="27">
        <v>2.4975815515058399</v>
      </c>
      <c r="F20" s="27">
        <v>2.5224176907668872</v>
      </c>
      <c r="G20" s="28">
        <v>2.7216129688882136</v>
      </c>
      <c r="I20" s="100">
        <v>22825</v>
      </c>
      <c r="J20" s="18">
        <v>23051</v>
      </c>
      <c r="K20" s="19">
        <v>23520</v>
      </c>
      <c r="L20" s="82">
        <v>2.9416768266749838</v>
      </c>
      <c r="M20" s="82">
        <v>2.9740386079264689</v>
      </c>
      <c r="N20" s="83">
        <v>3.0151062978801955</v>
      </c>
      <c r="P20" s="100">
        <v>5265</v>
      </c>
      <c r="Q20" s="18">
        <v>5346</v>
      </c>
      <c r="R20" s="19">
        <v>5494</v>
      </c>
      <c r="S20" s="82">
        <v>1.5095908478366833</v>
      </c>
      <c r="T20" s="82">
        <v>1.5243319998517297</v>
      </c>
      <c r="U20" s="83">
        <v>1.9210663421763927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7623</v>
      </c>
      <c r="C22" s="18">
        <v>8076</v>
      </c>
      <c r="D22" s="19">
        <v>8652</v>
      </c>
      <c r="E22" s="27">
        <v>0.67778797319790018</v>
      </c>
      <c r="F22" s="27">
        <v>0.71736610454038741</v>
      </c>
      <c r="G22" s="28">
        <v>0.81158735116911918</v>
      </c>
      <c r="I22" s="100">
        <v>5807</v>
      </c>
      <c r="J22" s="18">
        <v>7734</v>
      </c>
      <c r="K22" s="19">
        <v>8350</v>
      </c>
      <c r="L22" s="82">
        <v>0.74840382617750845</v>
      </c>
      <c r="M22" s="82">
        <v>0.99784020622547009</v>
      </c>
      <c r="N22" s="83">
        <v>1.0704140130654607</v>
      </c>
      <c r="P22" s="100">
        <v>1816</v>
      </c>
      <c r="Q22" s="18">
        <v>342</v>
      </c>
      <c r="R22" s="19">
        <v>302</v>
      </c>
      <c r="S22" s="82">
        <v>0.52068698569257676</v>
      </c>
      <c r="T22" s="82">
        <v>9.7516188542703247E-2</v>
      </c>
      <c r="U22" s="83">
        <v>0.10559920555829461</v>
      </c>
    </row>
    <row r="23" spans="1:21" x14ac:dyDescent="0.25">
      <c r="A23" s="17" t="s">
        <v>174</v>
      </c>
      <c r="B23" s="18">
        <v>12264</v>
      </c>
      <c r="C23" s="18">
        <v>40549</v>
      </c>
      <c r="D23" s="19">
        <v>0</v>
      </c>
      <c r="E23" s="27">
        <v>1.0904357475139772</v>
      </c>
      <c r="F23" s="27">
        <v>3.6018422700604469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12264</v>
      </c>
      <c r="Q23" s="18">
        <v>40549</v>
      </c>
      <c r="R23" s="19">
        <v>0</v>
      </c>
      <c r="S23" s="82">
        <v>3.5163574848754195</v>
      </c>
      <c r="T23" s="82">
        <v>11.561941313503141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4914</v>
      </c>
      <c r="C25" s="18">
        <v>5263</v>
      </c>
      <c r="D25" s="19">
        <v>4325</v>
      </c>
      <c r="E25" s="27">
        <v>0.436921172805258</v>
      </c>
      <c r="F25" s="27">
        <v>0.46749601389252832</v>
      </c>
      <c r="G25" s="28">
        <v>0.40569987214591313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4914</v>
      </c>
      <c r="Q25" s="18">
        <v>5263</v>
      </c>
      <c r="R25" s="19">
        <v>4325</v>
      </c>
      <c r="S25" s="82">
        <v>1.4089514579809044</v>
      </c>
      <c r="T25" s="82">
        <v>1.5006657903516001</v>
      </c>
      <c r="U25" s="83">
        <v>1.5123065034424641</v>
      </c>
    </row>
    <row r="26" spans="1:21" x14ac:dyDescent="0.25">
      <c r="A26" s="17" t="s">
        <v>177</v>
      </c>
      <c r="B26" s="18">
        <v>29774</v>
      </c>
      <c r="C26" s="18">
        <v>29937</v>
      </c>
      <c r="D26" s="19">
        <v>16492</v>
      </c>
      <c r="E26" s="27">
        <v>2.6473119656295792</v>
      </c>
      <c r="F26" s="27">
        <v>2.6592111282349649</v>
      </c>
      <c r="G26" s="28">
        <v>1.5470063101573177</v>
      </c>
      <c r="I26" s="100">
        <v>19560</v>
      </c>
      <c r="J26" s="18">
        <v>19306</v>
      </c>
      <c r="K26" s="19">
        <v>16492</v>
      </c>
      <c r="L26" s="82">
        <v>2.5208849388724066</v>
      </c>
      <c r="M26" s="82">
        <v>2.4908589373401764</v>
      </c>
      <c r="N26" s="83">
        <v>2.1141638207755182</v>
      </c>
      <c r="P26" s="100">
        <v>10214</v>
      </c>
      <c r="Q26" s="18">
        <v>10631</v>
      </c>
      <c r="R26" s="19">
        <v>0</v>
      </c>
      <c r="S26" s="82">
        <v>2.9285775726123231</v>
      </c>
      <c r="T26" s="82">
        <v>3.0312707613961352</v>
      </c>
      <c r="U26" s="83" t="s">
        <v>168</v>
      </c>
    </row>
    <row r="27" spans="1:21" x14ac:dyDescent="0.25">
      <c r="A27" s="17" t="s">
        <v>178</v>
      </c>
      <c r="B27" s="18">
        <v>12100</v>
      </c>
      <c r="C27" s="18">
        <v>13034</v>
      </c>
      <c r="D27" s="19">
        <v>14164</v>
      </c>
      <c r="E27" s="27">
        <v>1.0758539257109527</v>
      </c>
      <c r="F27" s="27">
        <v>1.1577699116616404</v>
      </c>
      <c r="G27" s="28">
        <v>1.328631904988373</v>
      </c>
      <c r="I27" s="100">
        <v>10934</v>
      </c>
      <c r="J27" s="18">
        <v>11862</v>
      </c>
      <c r="K27" s="19">
        <v>13039</v>
      </c>
      <c r="L27" s="82">
        <v>1.4091695256457513</v>
      </c>
      <c r="M27" s="82">
        <v>1.530434513349693</v>
      </c>
      <c r="N27" s="83">
        <v>1.6715123732168313</v>
      </c>
      <c r="P27" s="100">
        <v>1166</v>
      </c>
      <c r="Q27" s="18">
        <v>1172</v>
      </c>
      <c r="R27" s="19">
        <v>1125</v>
      </c>
      <c r="S27" s="82">
        <v>0.33431774521891217</v>
      </c>
      <c r="T27" s="82">
        <v>0.33417828354400064</v>
      </c>
      <c r="U27" s="83">
        <v>0.39337452401682593</v>
      </c>
    </row>
    <row r="28" spans="1:21" x14ac:dyDescent="0.25">
      <c r="A28" s="17" t="s">
        <v>179</v>
      </c>
      <c r="B28" s="18">
        <v>4373</v>
      </c>
      <c r="C28" s="18">
        <v>4390</v>
      </c>
      <c r="D28" s="19">
        <v>4858</v>
      </c>
      <c r="E28" s="27">
        <v>0.38881894356479307</v>
      </c>
      <c r="F28" s="27">
        <v>0.38995012369146864</v>
      </c>
      <c r="G28" s="28">
        <v>0.45569710494447307</v>
      </c>
      <c r="I28" s="100">
        <v>751</v>
      </c>
      <c r="J28" s="18">
        <v>753</v>
      </c>
      <c r="K28" s="19">
        <v>791</v>
      </c>
      <c r="L28" s="82">
        <v>9.6788578174497819E-2</v>
      </c>
      <c r="M28" s="82">
        <v>9.7152013872223816E-2</v>
      </c>
      <c r="N28" s="83">
        <v>0.10140089632751849</v>
      </c>
      <c r="P28" s="100">
        <v>3622</v>
      </c>
      <c r="Q28" s="18">
        <v>3637</v>
      </c>
      <c r="R28" s="19">
        <v>4067</v>
      </c>
      <c r="S28" s="82">
        <v>1.0385067523009432</v>
      </c>
      <c r="T28" s="82">
        <v>1.037036192192432</v>
      </c>
      <c r="U28" s="83">
        <v>1.4220926126012721</v>
      </c>
    </row>
    <row r="29" spans="1:21" x14ac:dyDescent="0.25">
      <c r="A29" s="17" t="s">
        <v>180</v>
      </c>
      <c r="B29" s="18">
        <v>3171</v>
      </c>
      <c r="C29" s="18">
        <v>3180</v>
      </c>
      <c r="D29" s="19">
        <v>8417</v>
      </c>
      <c r="E29" s="27">
        <v>0.28194485937433317</v>
      </c>
      <c r="F29" s="27">
        <v>0.28246956568083603</v>
      </c>
      <c r="G29" s="28">
        <v>0.78954354308720254</v>
      </c>
      <c r="I29" s="100">
        <v>1770</v>
      </c>
      <c r="J29" s="18">
        <v>2589</v>
      </c>
      <c r="K29" s="19">
        <v>3368</v>
      </c>
      <c r="L29" s="82">
        <v>0.22811688864029447</v>
      </c>
      <c r="M29" s="82">
        <v>0.33403262140131135</v>
      </c>
      <c r="N29" s="83">
        <v>0.43175501748556544</v>
      </c>
      <c r="P29" s="100">
        <v>1401</v>
      </c>
      <c r="Q29" s="18">
        <v>591</v>
      </c>
      <c r="R29" s="19">
        <v>5049</v>
      </c>
      <c r="S29" s="82">
        <v>0.40169739369785246</v>
      </c>
      <c r="T29" s="82">
        <v>0.16851481704309246</v>
      </c>
      <c r="U29" s="83">
        <v>1.7654648637875148</v>
      </c>
    </row>
    <row r="30" spans="1:21" x14ac:dyDescent="0.25">
      <c r="A30" s="17" t="s">
        <v>181</v>
      </c>
      <c r="B30" s="18">
        <v>302</v>
      </c>
      <c r="C30" s="18">
        <v>293</v>
      </c>
      <c r="D30" s="19">
        <v>314</v>
      </c>
      <c r="E30" s="27">
        <v>2.685189136898411E-2</v>
      </c>
      <c r="F30" s="27">
        <v>2.6026283881913508E-2</v>
      </c>
      <c r="G30" s="28">
        <v>2.9454279734986526E-2</v>
      </c>
      <c r="I30" s="100">
        <v>256</v>
      </c>
      <c r="J30" s="18">
        <v>252</v>
      </c>
      <c r="K30" s="19">
        <v>276</v>
      </c>
      <c r="L30" s="82">
        <v>3.299317711407649E-2</v>
      </c>
      <c r="M30" s="82">
        <v>3.2513024562815934E-2</v>
      </c>
      <c r="N30" s="83">
        <v>3.5381349413900254E-2</v>
      </c>
      <c r="P30" s="100">
        <v>46</v>
      </c>
      <c r="Q30" s="18">
        <v>41</v>
      </c>
      <c r="R30" s="19">
        <v>38</v>
      </c>
      <c r="S30" s="82">
        <v>1.3189207787367032E-2</v>
      </c>
      <c r="T30" s="82">
        <v>1.1690537222955653E-2</v>
      </c>
      <c r="U30" s="83">
        <v>1.3287317255679453E-2</v>
      </c>
    </row>
    <row r="31" spans="1:21" x14ac:dyDescent="0.25">
      <c r="A31" s="17" t="s">
        <v>182</v>
      </c>
      <c r="B31" s="18">
        <v>581</v>
      </c>
      <c r="C31" s="18">
        <v>1036</v>
      </c>
      <c r="D31" s="19">
        <v>1363</v>
      </c>
      <c r="E31" s="27">
        <v>5.1658771143641612E-2</v>
      </c>
      <c r="F31" s="27">
        <v>9.2024676114888723E-2</v>
      </c>
      <c r="G31" s="28">
        <v>0.12785408687511668</v>
      </c>
      <c r="I31" s="100">
        <v>509</v>
      </c>
      <c r="J31" s="18">
        <v>832</v>
      </c>
      <c r="K31" s="19">
        <v>1121</v>
      </c>
      <c r="L31" s="82">
        <v>6.5599715433847391E-2</v>
      </c>
      <c r="M31" s="82">
        <v>0.10734458903278912</v>
      </c>
      <c r="N31" s="83">
        <v>0.14370468367022532</v>
      </c>
      <c r="P31" s="100">
        <v>72</v>
      </c>
      <c r="Q31" s="18">
        <v>204</v>
      </c>
      <c r="R31" s="19">
        <v>242</v>
      </c>
      <c r="S31" s="82">
        <v>2.0643977406313616E-2</v>
      </c>
      <c r="T31" s="82">
        <v>5.8167551060559833E-2</v>
      </c>
      <c r="U31" s="83">
        <v>8.4619230944063886E-2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2</v>
      </c>
      <c r="C33" s="18">
        <v>17</v>
      </c>
      <c r="D33" s="19">
        <v>23</v>
      </c>
      <c r="E33" s="27">
        <v>1.7782709515883516E-4</v>
      </c>
      <c r="F33" s="27">
        <v>1.5100574265956644E-3</v>
      </c>
      <c r="G33" s="28">
        <v>2.1574790888684399E-3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2</v>
      </c>
      <c r="Q33" s="18">
        <v>17</v>
      </c>
      <c r="R33" s="19">
        <v>23</v>
      </c>
      <c r="S33" s="82">
        <v>5.7344381684204494E-4</v>
      </c>
      <c r="T33" s="82">
        <v>4.8472959217133191E-3</v>
      </c>
      <c r="U33" s="83">
        <v>8.0423236021217748E-3</v>
      </c>
    </row>
    <row r="34" spans="1:21" x14ac:dyDescent="0.25">
      <c r="A34" s="17" t="s">
        <v>185</v>
      </c>
      <c r="B34" s="18">
        <v>918</v>
      </c>
      <c r="C34" s="18">
        <v>1312</v>
      </c>
      <c r="D34" s="19">
        <v>228</v>
      </c>
      <c r="E34" s="27">
        <v>8.1622636677905341E-2</v>
      </c>
      <c r="F34" s="27">
        <v>0.11654090257020656</v>
      </c>
      <c r="G34" s="28">
        <v>2.1387184011391489E-2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918</v>
      </c>
      <c r="Q34" s="18">
        <v>1312</v>
      </c>
      <c r="R34" s="19">
        <v>228</v>
      </c>
      <c r="S34" s="82">
        <v>0.26321071193049861</v>
      </c>
      <c r="T34" s="82">
        <v>0.3740971911345809</v>
      </c>
      <c r="U34" s="83">
        <v>7.9723903534076726E-2</v>
      </c>
    </row>
    <row r="35" spans="1:21" x14ac:dyDescent="0.25">
      <c r="A35" s="17" t="s">
        <v>186</v>
      </c>
      <c r="B35" s="18">
        <v>0</v>
      </c>
      <c r="C35" s="18">
        <v>396</v>
      </c>
      <c r="D35" s="19">
        <v>831</v>
      </c>
      <c r="E35" s="27" t="s">
        <v>168</v>
      </c>
      <c r="F35" s="27">
        <v>3.5175455348934299E-2</v>
      </c>
      <c r="G35" s="28">
        <v>7.7950657515203192E-2</v>
      </c>
      <c r="I35" s="100">
        <v>0</v>
      </c>
      <c r="J35" s="18">
        <v>396</v>
      </c>
      <c r="K35" s="19">
        <v>831</v>
      </c>
      <c r="L35" s="82" t="s">
        <v>168</v>
      </c>
      <c r="M35" s="82">
        <v>5.1091895741567903E-2</v>
      </c>
      <c r="N35" s="83">
        <v>0.10652862812663447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9581</v>
      </c>
      <c r="C36" s="18">
        <v>8754</v>
      </c>
      <c r="D36" s="19">
        <v>6272</v>
      </c>
      <c r="E36" s="27">
        <v>0.85188069935839983</v>
      </c>
      <c r="F36" s="27">
        <v>0.77759074778932036</v>
      </c>
      <c r="G36" s="28">
        <v>0.58833516719055889</v>
      </c>
      <c r="I36" s="100">
        <v>5910</v>
      </c>
      <c r="J36" s="18">
        <v>6423</v>
      </c>
      <c r="K36" s="19">
        <v>4836</v>
      </c>
      <c r="L36" s="82">
        <v>0.76167842478200021</v>
      </c>
      <c r="M36" s="82">
        <v>0.82869506653558245</v>
      </c>
      <c r="N36" s="83">
        <v>0.61994277451312185</v>
      </c>
      <c r="P36" s="100">
        <v>3671</v>
      </c>
      <c r="Q36" s="18">
        <v>2331</v>
      </c>
      <c r="R36" s="19">
        <v>1436</v>
      </c>
      <c r="S36" s="82">
        <v>1.0525561258135734</v>
      </c>
      <c r="T36" s="82">
        <v>0.66464981138316159</v>
      </c>
      <c r="U36" s="83">
        <v>0.50212072576725519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1124688</v>
      </c>
      <c r="C38" s="21">
        <v>1125785</v>
      </c>
      <c r="D38" s="22">
        <v>1066059</v>
      </c>
      <c r="E38" s="23">
        <v>100</v>
      </c>
      <c r="F38" s="23">
        <v>100</v>
      </c>
      <c r="G38" s="48">
        <v>100</v>
      </c>
      <c r="I38" s="101">
        <v>775918</v>
      </c>
      <c r="J38" s="21">
        <v>775074</v>
      </c>
      <c r="K38" s="22">
        <v>780072</v>
      </c>
      <c r="L38" s="86">
        <v>100</v>
      </c>
      <c r="M38" s="86">
        <v>100</v>
      </c>
      <c r="N38" s="87">
        <v>100</v>
      </c>
      <c r="P38" s="101">
        <v>348770</v>
      </c>
      <c r="Q38" s="21">
        <v>350711</v>
      </c>
      <c r="R38" s="22">
        <v>285987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119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905123</v>
      </c>
      <c r="C43" s="18">
        <v>814551</v>
      </c>
      <c r="D43" s="19">
        <v>1136583</v>
      </c>
      <c r="E43" s="27">
        <v>17.659858041840568</v>
      </c>
      <c r="F43" s="27">
        <v>15.971538128507833</v>
      </c>
      <c r="G43" s="28">
        <v>21.607663896372916</v>
      </c>
      <c r="I43" s="100">
        <v>211387</v>
      </c>
      <c r="J43" s="18">
        <v>200521</v>
      </c>
      <c r="K43" s="19">
        <v>201748</v>
      </c>
      <c r="L43" s="82">
        <v>14.093039783617867</v>
      </c>
      <c r="M43" s="82">
        <v>13.862323178833584</v>
      </c>
      <c r="N43" s="83">
        <v>14.105578593147731</v>
      </c>
      <c r="P43" s="100">
        <v>693736</v>
      </c>
      <c r="Q43" s="18">
        <v>614030</v>
      </c>
      <c r="R43" s="19">
        <v>934835</v>
      </c>
      <c r="S43" s="82">
        <v>19.135570564581752</v>
      </c>
      <c r="T43" s="82">
        <v>16.806632985703018</v>
      </c>
      <c r="U43" s="83">
        <v>24.409365346317752</v>
      </c>
    </row>
    <row r="44" spans="1:21" x14ac:dyDescent="0.25">
      <c r="A44" s="17" t="s">
        <v>160</v>
      </c>
      <c r="B44" s="18">
        <v>23099</v>
      </c>
      <c r="C44" s="18">
        <v>19862</v>
      </c>
      <c r="D44" s="19">
        <v>22877</v>
      </c>
      <c r="E44" s="27">
        <v>0.45068467038013094</v>
      </c>
      <c r="F44" s="27">
        <v>0.38944975858899267</v>
      </c>
      <c r="G44" s="28">
        <v>0.43491634747072866</v>
      </c>
      <c r="I44" s="100">
        <v>11764</v>
      </c>
      <c r="J44" s="18">
        <v>13028</v>
      </c>
      <c r="K44" s="19">
        <v>12428</v>
      </c>
      <c r="L44" s="82">
        <v>0.78429856147483334</v>
      </c>
      <c r="M44" s="82">
        <v>0.9006455502109203</v>
      </c>
      <c r="N44" s="83">
        <v>0.8689262384541111</v>
      </c>
      <c r="P44" s="100">
        <v>11335</v>
      </c>
      <c r="Q44" s="18">
        <v>6834</v>
      </c>
      <c r="R44" s="19">
        <v>10449</v>
      </c>
      <c r="S44" s="82">
        <v>0.31265739755401789</v>
      </c>
      <c r="T44" s="82">
        <v>0.18705361272949925</v>
      </c>
      <c r="U44" s="83">
        <v>0.27283259452595826</v>
      </c>
    </row>
    <row r="45" spans="1:21" x14ac:dyDescent="0.25">
      <c r="A45" s="17" t="s">
        <v>84</v>
      </c>
      <c r="B45" s="18">
        <v>1122439</v>
      </c>
      <c r="C45" s="18">
        <v>1126799</v>
      </c>
      <c r="D45" s="19">
        <v>957641</v>
      </c>
      <c r="E45" s="27">
        <v>21.899911283466981</v>
      </c>
      <c r="F45" s="27">
        <v>22.094028724615765</v>
      </c>
      <c r="G45" s="28">
        <v>18.205784233431658</v>
      </c>
      <c r="I45" s="100">
        <v>230348</v>
      </c>
      <c r="J45" s="18">
        <v>220401</v>
      </c>
      <c r="K45" s="19">
        <v>214858</v>
      </c>
      <c r="L45" s="82">
        <v>15.357157857752881</v>
      </c>
      <c r="M45" s="82">
        <v>15.236657960702875</v>
      </c>
      <c r="N45" s="83">
        <v>15.022188102814082</v>
      </c>
      <c r="P45" s="100">
        <v>892091</v>
      </c>
      <c r="Q45" s="18">
        <v>906398</v>
      </c>
      <c r="R45" s="19">
        <v>742783</v>
      </c>
      <c r="S45" s="82">
        <v>24.606868146569155</v>
      </c>
      <c r="T45" s="82">
        <v>24.809046015626667</v>
      </c>
      <c r="U45" s="83">
        <v>19.394718447676798</v>
      </c>
    </row>
    <row r="46" spans="1:21" x14ac:dyDescent="0.25">
      <c r="A46" s="17" t="s">
        <v>86</v>
      </c>
      <c r="B46" s="18">
        <v>487069</v>
      </c>
      <c r="C46" s="18">
        <v>484454</v>
      </c>
      <c r="D46" s="19">
        <v>544807</v>
      </c>
      <c r="E46" s="27">
        <v>9.5032049749937215</v>
      </c>
      <c r="F46" s="27">
        <v>9.4990682382172924</v>
      </c>
      <c r="G46" s="28">
        <v>10.357366373059635</v>
      </c>
      <c r="I46" s="100">
        <v>152680</v>
      </c>
      <c r="J46" s="18">
        <v>141948</v>
      </c>
      <c r="K46" s="19">
        <v>131678</v>
      </c>
      <c r="L46" s="82">
        <v>10.179080615945049</v>
      </c>
      <c r="M46" s="82">
        <v>9.8130821738823855</v>
      </c>
      <c r="N46" s="83">
        <v>9.2065070185999716</v>
      </c>
      <c r="P46" s="100">
        <v>334389</v>
      </c>
      <c r="Q46" s="18">
        <v>342506</v>
      </c>
      <c r="R46" s="19">
        <v>413129</v>
      </c>
      <c r="S46" s="82">
        <v>9.2235725196903822</v>
      </c>
      <c r="T46" s="82">
        <v>9.3747416859130617</v>
      </c>
      <c r="U46" s="83">
        <v>10.787162115409572</v>
      </c>
    </row>
    <row r="47" spans="1:21" x14ac:dyDescent="0.25">
      <c r="A47" s="17" t="s">
        <v>161</v>
      </c>
      <c r="B47" s="18">
        <v>606185</v>
      </c>
      <c r="C47" s="18">
        <v>593655</v>
      </c>
      <c r="D47" s="19">
        <v>585560</v>
      </c>
      <c r="E47" s="27">
        <v>11.827277670651529</v>
      </c>
      <c r="F47" s="27">
        <v>11.640257599191846</v>
      </c>
      <c r="G47" s="28">
        <v>11.132124685271664</v>
      </c>
      <c r="I47" s="100">
        <v>606185</v>
      </c>
      <c r="J47" s="18">
        <v>593655</v>
      </c>
      <c r="K47" s="19">
        <v>585560</v>
      </c>
      <c r="L47" s="82">
        <v>40.413976835057959</v>
      </c>
      <c r="M47" s="82">
        <v>41.040277410996616</v>
      </c>
      <c r="N47" s="83">
        <v>40.940493095364445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21574</v>
      </c>
      <c r="C48" s="18">
        <v>19650</v>
      </c>
      <c r="D48" s="19">
        <v>19797</v>
      </c>
      <c r="E48" s="27">
        <v>0.42093039000740051</v>
      </c>
      <c r="F48" s="27">
        <v>0.38529290888499174</v>
      </c>
      <c r="G48" s="28">
        <v>0.37636223853118916</v>
      </c>
      <c r="I48" s="100">
        <v>21574</v>
      </c>
      <c r="J48" s="18">
        <v>19650</v>
      </c>
      <c r="K48" s="19">
        <v>19797</v>
      </c>
      <c r="L48" s="82">
        <v>1.438325158556448</v>
      </c>
      <c r="M48" s="82">
        <v>1.358434530368789</v>
      </c>
      <c r="N48" s="83">
        <v>1.3841432847341517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165834</v>
      </c>
      <c r="C49" s="18">
        <v>157964</v>
      </c>
      <c r="D49" s="19">
        <v>156010</v>
      </c>
      <c r="E49" s="27">
        <v>3.2355877582500816</v>
      </c>
      <c r="F49" s="27">
        <v>3.0973236162396351</v>
      </c>
      <c r="G49" s="28">
        <v>2.9659177063823217</v>
      </c>
      <c r="I49" s="100">
        <v>12054</v>
      </c>
      <c r="J49" s="18">
        <v>11268</v>
      </c>
      <c r="K49" s="19">
        <v>11526</v>
      </c>
      <c r="L49" s="82">
        <v>0.80363268106236319</v>
      </c>
      <c r="M49" s="82">
        <v>0.77897406046796513</v>
      </c>
      <c r="N49" s="83">
        <v>0.8058612668508276</v>
      </c>
      <c r="P49" s="100">
        <v>153780</v>
      </c>
      <c r="Q49" s="18">
        <v>146696</v>
      </c>
      <c r="R49" s="19">
        <v>144484</v>
      </c>
      <c r="S49" s="82">
        <v>4.2417692629781092</v>
      </c>
      <c r="T49" s="82">
        <v>4.0152204818505446</v>
      </c>
      <c r="U49" s="83">
        <v>3.7726045159812953</v>
      </c>
    </row>
    <row r="50" spans="1:21" x14ac:dyDescent="0.25">
      <c r="A50" s="17" t="s">
        <v>164</v>
      </c>
      <c r="B50" s="18">
        <v>360583</v>
      </c>
      <c r="C50" s="18">
        <v>334622</v>
      </c>
      <c r="D50" s="19">
        <v>421533</v>
      </c>
      <c r="E50" s="27">
        <v>7.0353361833706547</v>
      </c>
      <c r="F50" s="27">
        <v>6.5611951021330128</v>
      </c>
      <c r="G50" s="28">
        <v>8.0137951959775613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360583</v>
      </c>
      <c r="Q50" s="18">
        <v>334622</v>
      </c>
      <c r="R50" s="19">
        <v>421533</v>
      </c>
      <c r="S50" s="82">
        <v>9.9460910791548685</v>
      </c>
      <c r="T50" s="82">
        <v>9.1589484926500582</v>
      </c>
      <c r="U50" s="83">
        <v>11.006597958494666</v>
      </c>
    </row>
    <row r="51" spans="1:21" x14ac:dyDescent="0.25">
      <c r="A51" s="17" t="s">
        <v>165</v>
      </c>
      <c r="B51" s="18">
        <v>220353</v>
      </c>
      <c r="C51" s="18">
        <v>236250</v>
      </c>
      <c r="D51" s="19">
        <v>235141</v>
      </c>
      <c r="E51" s="27">
        <v>4.299308159326074</v>
      </c>
      <c r="F51" s="27">
        <v>4.6323384083500914</v>
      </c>
      <c r="G51" s="28">
        <v>4.4702830292702105</v>
      </c>
      <c r="I51" s="100">
        <v>4371</v>
      </c>
      <c r="J51" s="18">
        <v>4977</v>
      </c>
      <c r="K51" s="19">
        <v>6380</v>
      </c>
      <c r="L51" s="82">
        <v>0.2914118507485971</v>
      </c>
      <c r="M51" s="82">
        <v>0.34406761616516351</v>
      </c>
      <c r="N51" s="83">
        <v>0.44606931134029842</v>
      </c>
      <c r="P51" s="100">
        <v>215982</v>
      </c>
      <c r="Q51" s="18">
        <v>231273</v>
      </c>
      <c r="R51" s="19">
        <v>228761</v>
      </c>
      <c r="S51" s="82">
        <v>5.9575094872970347</v>
      </c>
      <c r="T51" s="82">
        <v>6.3301800083098447</v>
      </c>
      <c r="U51" s="83">
        <v>5.9731512256055828</v>
      </c>
    </row>
    <row r="52" spans="1:21" x14ac:dyDescent="0.25">
      <c r="A52" s="17" t="s">
        <v>166</v>
      </c>
      <c r="B52" s="18">
        <v>220157</v>
      </c>
      <c r="C52" s="18">
        <v>199540</v>
      </c>
      <c r="D52" s="19">
        <v>202625</v>
      </c>
      <c r="E52" s="27">
        <v>4.2954840026355461</v>
      </c>
      <c r="F52" s="27">
        <v>3.912536744982761</v>
      </c>
      <c r="G52" s="28">
        <v>3.8521189363227868</v>
      </c>
      <c r="I52" s="100">
        <v>154228</v>
      </c>
      <c r="J52" s="18">
        <v>139020</v>
      </c>
      <c r="K52" s="19">
        <v>146901</v>
      </c>
      <c r="L52" s="82">
        <v>10.282284812915725</v>
      </c>
      <c r="M52" s="82">
        <v>9.6106650591281966</v>
      </c>
      <c r="N52" s="83">
        <v>10.27085076884031</v>
      </c>
      <c r="P52" s="100">
        <v>65929</v>
      </c>
      <c r="Q52" s="18">
        <v>60520</v>
      </c>
      <c r="R52" s="19">
        <v>55724</v>
      </c>
      <c r="S52" s="82">
        <v>1.8185434109694614</v>
      </c>
      <c r="T52" s="82">
        <v>1.6564946798930777</v>
      </c>
      <c r="U52" s="83">
        <v>1.45500272728151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3025</v>
      </c>
      <c r="C54" s="18">
        <v>2734</v>
      </c>
      <c r="D54" s="19">
        <v>2433</v>
      </c>
      <c r="E54" s="27">
        <v>5.9020785657383265E-2</v>
      </c>
      <c r="F54" s="27">
        <v>5.3607674956313862E-2</v>
      </c>
      <c r="G54" s="28">
        <v>4.6253943847369972E-2</v>
      </c>
      <c r="I54" s="100">
        <v>3025</v>
      </c>
      <c r="J54" s="18">
        <v>2734</v>
      </c>
      <c r="K54" s="19">
        <v>2433</v>
      </c>
      <c r="L54" s="82">
        <v>0.2016748681113032</v>
      </c>
      <c r="M54" s="82">
        <v>0.18900559827115873</v>
      </c>
      <c r="N54" s="83">
        <v>0.17010762296096335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152313</v>
      </c>
      <c r="C55" s="18">
        <v>152582</v>
      </c>
      <c r="D55" s="19">
        <v>152025</v>
      </c>
      <c r="E55" s="27">
        <v>2.9717794796142205</v>
      </c>
      <c r="F55" s="27">
        <v>2.9917945355465552</v>
      </c>
      <c r="G55" s="28">
        <v>2.89015857517321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152313</v>
      </c>
      <c r="Q55" s="18">
        <v>152582</v>
      </c>
      <c r="R55" s="19">
        <v>152025</v>
      </c>
      <c r="S55" s="82">
        <v>4.2013044723109942</v>
      </c>
      <c r="T55" s="82">
        <v>4.1763263590126503</v>
      </c>
      <c r="U55" s="83">
        <v>3.9695066688495362</v>
      </c>
    </row>
    <row r="56" spans="1:21" x14ac:dyDescent="0.25">
      <c r="A56" s="17" t="s">
        <v>171</v>
      </c>
      <c r="B56" s="18">
        <v>37148</v>
      </c>
      <c r="C56" s="18">
        <v>36408</v>
      </c>
      <c r="D56" s="19">
        <v>35551</v>
      </c>
      <c r="E56" s="27">
        <v>0.7247947588761896</v>
      </c>
      <c r="F56" s="27">
        <v>0.71388011331729151</v>
      </c>
      <c r="G56" s="28">
        <v>0.67586270354206734</v>
      </c>
      <c r="I56" s="100">
        <v>35389</v>
      </c>
      <c r="J56" s="18">
        <v>34537</v>
      </c>
      <c r="K56" s="19">
        <v>33538</v>
      </c>
      <c r="L56" s="82">
        <v>2.3593626140796391</v>
      </c>
      <c r="M56" s="82">
        <v>2.3875955916207059</v>
      </c>
      <c r="N56" s="83">
        <v>2.3448703077948165</v>
      </c>
      <c r="P56" s="100">
        <v>1759</v>
      </c>
      <c r="Q56" s="18">
        <v>1871</v>
      </c>
      <c r="R56" s="19">
        <v>2013</v>
      </c>
      <c r="S56" s="82">
        <v>4.851913209506109E-2</v>
      </c>
      <c r="T56" s="82">
        <v>5.1211195407798227E-2</v>
      </c>
      <c r="U56" s="83">
        <v>5.2561203252057993E-2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7683</v>
      </c>
      <c r="C58" s="18">
        <v>10345</v>
      </c>
      <c r="D58" s="19">
        <v>11175</v>
      </c>
      <c r="E58" s="27">
        <v>0.14990304006799193</v>
      </c>
      <c r="F58" s="27">
        <v>0.20284250088627173</v>
      </c>
      <c r="G58" s="28">
        <v>0.21244875564914073</v>
      </c>
      <c r="I58" s="100">
        <v>7683</v>
      </c>
      <c r="J58" s="18">
        <v>10345</v>
      </c>
      <c r="K58" s="19">
        <v>11175</v>
      </c>
      <c r="L58" s="82">
        <v>0.51222083031376608</v>
      </c>
      <c r="M58" s="82">
        <v>0.71516565988117675</v>
      </c>
      <c r="N58" s="83">
        <v>0.78132046304511527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335</v>
      </c>
      <c r="C59" s="18">
        <v>115854</v>
      </c>
      <c r="D59" s="19">
        <v>0</v>
      </c>
      <c r="E59" s="27">
        <v>6.536186180239139E-3</v>
      </c>
      <c r="F59" s="27">
        <v>2.2716399321100167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335</v>
      </c>
      <c r="Q59" s="18">
        <v>115854</v>
      </c>
      <c r="R59" s="19">
        <v>0</v>
      </c>
      <c r="S59" s="82">
        <v>9.2404259532947505E-3</v>
      </c>
      <c r="T59" s="82">
        <v>3.1710432029797198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13764</v>
      </c>
      <c r="C61" s="18">
        <v>14262</v>
      </c>
      <c r="D61" s="19">
        <v>19756</v>
      </c>
      <c r="E61" s="27">
        <v>0.26854945249197465</v>
      </c>
      <c r="F61" s="27">
        <v>0.27964618150217568</v>
      </c>
      <c r="G61" s="28">
        <v>0.37558278448361737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13764</v>
      </c>
      <c r="Q61" s="18">
        <v>14262</v>
      </c>
      <c r="R61" s="19">
        <v>19756</v>
      </c>
      <c r="S61" s="82">
        <v>0.37965738155566847</v>
      </c>
      <c r="T61" s="82">
        <v>0.39036561673223852</v>
      </c>
      <c r="U61" s="83">
        <v>0.51584656306391341</v>
      </c>
    </row>
    <row r="62" spans="1:21" x14ac:dyDescent="0.25">
      <c r="A62" s="17" t="s">
        <v>177</v>
      </c>
      <c r="B62" s="18">
        <v>36865</v>
      </c>
      <c r="C62" s="18">
        <v>37454</v>
      </c>
      <c r="D62" s="19">
        <v>11020</v>
      </c>
      <c r="E62" s="27">
        <v>0.71927314487915173</v>
      </c>
      <c r="F62" s="27">
        <v>0.73438985289457914</v>
      </c>
      <c r="G62" s="28">
        <v>0.20950203912783275</v>
      </c>
      <c r="I62" s="100">
        <v>15412</v>
      </c>
      <c r="J62" s="18">
        <v>15125</v>
      </c>
      <c r="K62" s="19">
        <v>11020</v>
      </c>
      <c r="L62" s="82">
        <v>1.0275084520103817</v>
      </c>
      <c r="M62" s="82">
        <v>1.0456143649785208</v>
      </c>
      <c r="N62" s="83">
        <v>0.77048335595142459</v>
      </c>
      <c r="P62" s="100">
        <v>21453</v>
      </c>
      <c r="Q62" s="18">
        <v>22329</v>
      </c>
      <c r="R62" s="19">
        <v>0</v>
      </c>
      <c r="S62" s="82">
        <v>0.59174584470457392</v>
      </c>
      <c r="T62" s="82">
        <v>0.61116770831679668</v>
      </c>
      <c r="U62" s="83" t="s">
        <v>168</v>
      </c>
    </row>
    <row r="63" spans="1:21" x14ac:dyDescent="0.25">
      <c r="A63" s="17" t="s">
        <v>178</v>
      </c>
      <c r="B63" s="18">
        <v>32061</v>
      </c>
      <c r="C63" s="18">
        <v>31227</v>
      </c>
      <c r="D63" s="19">
        <v>32666</v>
      </c>
      <c r="E63" s="27">
        <v>0.62554228395417022</v>
      </c>
      <c r="F63" s="27">
        <v>0.61229219673036317</v>
      </c>
      <c r="G63" s="28">
        <v>0.62101575409707666</v>
      </c>
      <c r="I63" s="100">
        <v>23393</v>
      </c>
      <c r="J63" s="18">
        <v>24338</v>
      </c>
      <c r="K63" s="19">
        <v>25659</v>
      </c>
      <c r="L63" s="82">
        <v>1.5595967569347819</v>
      </c>
      <c r="M63" s="82">
        <v>1.6825231348659333</v>
      </c>
      <c r="N63" s="83">
        <v>1.7939956833355357</v>
      </c>
      <c r="P63" s="100">
        <v>8668</v>
      </c>
      <c r="Q63" s="18">
        <v>6889</v>
      </c>
      <c r="R63" s="19">
        <v>7007</v>
      </c>
      <c r="S63" s="82">
        <v>0.23909257362136982</v>
      </c>
      <c r="T63" s="82">
        <v>0.18855901932887331</v>
      </c>
      <c r="U63" s="83">
        <v>0.18295894246754613</v>
      </c>
    </row>
    <row r="64" spans="1:21" x14ac:dyDescent="0.25">
      <c r="A64" s="17" t="s">
        <v>179</v>
      </c>
      <c r="B64" s="18">
        <v>676668</v>
      </c>
      <c r="C64" s="18">
        <v>678087</v>
      </c>
      <c r="D64" s="19">
        <v>690922</v>
      </c>
      <c r="E64" s="27">
        <v>13.20247173197032</v>
      </c>
      <c r="F64" s="27">
        <v>13.295781817155083</v>
      </c>
      <c r="G64" s="28">
        <v>13.13516949893652</v>
      </c>
      <c r="I64" s="100">
        <v>934</v>
      </c>
      <c r="J64" s="18">
        <v>965</v>
      </c>
      <c r="K64" s="19">
        <v>1031</v>
      </c>
      <c r="L64" s="82">
        <v>6.2269198947423859E-2</v>
      </c>
      <c r="M64" s="82">
        <v>6.6711924773836209E-2</v>
      </c>
      <c r="N64" s="83">
        <v>7.2084241378032557E-2</v>
      </c>
      <c r="P64" s="100">
        <v>675734</v>
      </c>
      <c r="Q64" s="18">
        <v>677122</v>
      </c>
      <c r="R64" s="19">
        <v>689891</v>
      </c>
      <c r="S64" s="82">
        <v>18.639014898876638</v>
      </c>
      <c r="T64" s="82">
        <v>18.533525952388644</v>
      </c>
      <c r="U64" s="83">
        <v>18.013661735104591</v>
      </c>
    </row>
    <row r="65" spans="1:21" x14ac:dyDescent="0.25">
      <c r="A65" s="17" t="s">
        <v>180</v>
      </c>
      <c r="B65" s="18">
        <v>16735</v>
      </c>
      <c r="C65" s="18">
        <v>12696</v>
      </c>
      <c r="D65" s="19">
        <v>8592</v>
      </c>
      <c r="E65" s="27">
        <v>0.3265166439591104</v>
      </c>
      <c r="F65" s="27">
        <v>0.24894039548111221</v>
      </c>
      <c r="G65" s="28">
        <v>0.16334315065211788</v>
      </c>
      <c r="I65" s="100">
        <v>2527</v>
      </c>
      <c r="J65" s="18">
        <v>3475</v>
      </c>
      <c r="K65" s="19">
        <v>4857</v>
      </c>
      <c r="L65" s="82">
        <v>0.1684735179230622</v>
      </c>
      <c r="M65" s="82">
        <v>0.24023206071407338</v>
      </c>
      <c r="N65" s="83">
        <v>0.33958599454229305</v>
      </c>
      <c r="P65" s="100">
        <v>14208</v>
      </c>
      <c r="Q65" s="18">
        <v>9221</v>
      </c>
      <c r="R65" s="19">
        <v>3735</v>
      </c>
      <c r="S65" s="82">
        <v>0.39190439386391585</v>
      </c>
      <c r="T65" s="82">
        <v>0.25238825914233426</v>
      </c>
      <c r="U65" s="83">
        <v>9.7524140162164236E-2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1001</v>
      </c>
      <c r="C67" s="18">
        <v>2319</v>
      </c>
      <c r="D67" s="19">
        <v>2868</v>
      </c>
      <c r="E67" s="27">
        <v>1.953051452662501E-2</v>
      </c>
      <c r="F67" s="27">
        <v>4.5470445582915818E-2</v>
      </c>
      <c r="G67" s="28">
        <v>5.4523761181363366E-2</v>
      </c>
      <c r="I67" s="100">
        <v>995</v>
      </c>
      <c r="J67" s="18">
        <v>1794</v>
      </c>
      <c r="K67" s="19">
        <v>2460</v>
      </c>
      <c r="L67" s="82">
        <v>6.6336030998593948E-2</v>
      </c>
      <c r="M67" s="82">
        <v>0.12402196170389861</v>
      </c>
      <c r="N67" s="83">
        <v>0.17199537709986429</v>
      </c>
      <c r="P67" s="100">
        <v>6</v>
      </c>
      <c r="Q67" s="18">
        <v>525</v>
      </c>
      <c r="R67" s="19">
        <v>408</v>
      </c>
      <c r="S67" s="82">
        <v>1.6550016632766717E-4</v>
      </c>
      <c r="T67" s="82">
        <v>1.4369790266752575E-2</v>
      </c>
      <c r="U67" s="83">
        <v>1.065323940727256E-2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2</v>
      </c>
      <c r="C69" s="18">
        <v>51</v>
      </c>
      <c r="D69" s="19">
        <v>64</v>
      </c>
      <c r="E69" s="27">
        <v>3.902200704620381E-5</v>
      </c>
      <c r="F69" s="27">
        <v>9.9999686275494036E-4</v>
      </c>
      <c r="G69" s="28">
        <v>1.2167087571852355E-3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2</v>
      </c>
      <c r="Q69" s="18">
        <v>51</v>
      </c>
      <c r="R69" s="19">
        <v>64</v>
      </c>
      <c r="S69" s="82">
        <v>5.5166722109222386E-5</v>
      </c>
      <c r="T69" s="82">
        <v>1.3959224830559645E-3</v>
      </c>
      <c r="U69" s="83">
        <v>1.6710963776113818E-3</v>
      </c>
    </row>
    <row r="70" spans="1:21" x14ac:dyDescent="0.25">
      <c r="A70" s="17" t="s">
        <v>185</v>
      </c>
      <c r="B70" s="18">
        <v>1722</v>
      </c>
      <c r="C70" s="18">
        <v>3324</v>
      </c>
      <c r="D70" s="19">
        <v>498</v>
      </c>
      <c r="E70" s="27">
        <v>3.3597948066781486E-2</v>
      </c>
      <c r="F70" s="27">
        <v>6.5176266113674941E-2</v>
      </c>
      <c r="G70" s="28">
        <v>9.4675150168476146E-3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1722</v>
      </c>
      <c r="Q70" s="18">
        <v>3324</v>
      </c>
      <c r="R70" s="19">
        <v>498</v>
      </c>
      <c r="S70" s="82">
        <v>4.7498547736040474E-2</v>
      </c>
      <c r="T70" s="82">
        <v>9.0981300660353454E-2</v>
      </c>
      <c r="U70" s="83">
        <v>1.3003218688288565E-2</v>
      </c>
    </row>
    <row r="71" spans="1:21" x14ac:dyDescent="0.25">
      <c r="A71" s="17" t="s">
        <v>186</v>
      </c>
      <c r="B71" s="18">
        <v>0</v>
      </c>
      <c r="C71" s="18">
        <v>573</v>
      </c>
      <c r="D71" s="19">
        <v>1161</v>
      </c>
      <c r="E71" s="27" t="s">
        <v>168</v>
      </c>
      <c r="F71" s="27">
        <v>1.1235258869776095E-2</v>
      </c>
      <c r="G71" s="28">
        <v>2.2071857298313412E-2</v>
      </c>
      <c r="I71" s="100">
        <v>0</v>
      </c>
      <c r="J71" s="18">
        <v>573</v>
      </c>
      <c r="K71" s="19">
        <v>1161</v>
      </c>
      <c r="L71" s="82" t="s">
        <v>168</v>
      </c>
      <c r="M71" s="82">
        <v>3.961236569472347E-2</v>
      </c>
      <c r="N71" s="83">
        <v>8.1173427972740825E-2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13575</v>
      </c>
      <c r="C72" s="18">
        <v>14753</v>
      </c>
      <c r="D72" s="19">
        <v>8787</v>
      </c>
      <c r="E72" s="27">
        <v>0.2648618728261084</v>
      </c>
      <c r="F72" s="27">
        <v>0.28927360227889481</v>
      </c>
      <c r="G72" s="28">
        <v>0.16705031014666663</v>
      </c>
      <c r="I72" s="100">
        <v>5990</v>
      </c>
      <c r="J72" s="18">
        <v>8164</v>
      </c>
      <c r="K72" s="19">
        <v>6061</v>
      </c>
      <c r="L72" s="82">
        <v>0.39934957354932432</v>
      </c>
      <c r="M72" s="82">
        <v>0.56438979673948064</v>
      </c>
      <c r="N72" s="83">
        <v>0.42376584577328352</v>
      </c>
      <c r="P72" s="100">
        <v>7585</v>
      </c>
      <c r="Q72" s="18">
        <v>6589</v>
      </c>
      <c r="R72" s="19">
        <v>2726</v>
      </c>
      <c r="S72" s="82">
        <v>0.20921979359922591</v>
      </c>
      <c r="T72" s="82">
        <v>0.1803477106050147</v>
      </c>
      <c r="U72" s="83">
        <v>7.1178261333884801E-2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5125313</v>
      </c>
      <c r="C74" s="21">
        <v>5100016</v>
      </c>
      <c r="D74" s="22">
        <v>5260092</v>
      </c>
      <c r="E74" s="23">
        <v>100</v>
      </c>
      <c r="F74" s="23">
        <v>100</v>
      </c>
      <c r="G74" s="48">
        <v>100</v>
      </c>
      <c r="I74" s="101">
        <v>1499939</v>
      </c>
      <c r="J74" s="21">
        <v>1446518</v>
      </c>
      <c r="K74" s="22">
        <v>1430271</v>
      </c>
      <c r="L74" s="86">
        <v>100</v>
      </c>
      <c r="M74" s="86">
        <v>100</v>
      </c>
      <c r="N74" s="87">
        <v>100</v>
      </c>
      <c r="P74" s="101">
        <v>3625374</v>
      </c>
      <c r="Q74" s="21">
        <v>3653498</v>
      </c>
      <c r="R74" s="22">
        <v>3829821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12</v>
      </c>
    </row>
    <row r="77" spans="1:21" ht="12.75" customHeight="1" x14ac:dyDescent="0.25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1"/>
    </row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120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420190</v>
      </c>
      <c r="C7" s="18">
        <v>409740</v>
      </c>
      <c r="D7" s="19">
        <v>404026</v>
      </c>
      <c r="E7" s="27">
        <v>16.457225665579806</v>
      </c>
      <c r="F7" s="27">
        <v>16.989400594342921</v>
      </c>
      <c r="G7" s="28">
        <v>17.593058678654725</v>
      </c>
    </row>
    <row r="8" spans="1:7" x14ac:dyDescent="0.25">
      <c r="A8" s="17" t="s">
        <v>160</v>
      </c>
      <c r="B8" s="18">
        <v>82518</v>
      </c>
      <c r="C8" s="18">
        <v>79880</v>
      </c>
      <c r="D8" s="19">
        <v>67408</v>
      </c>
      <c r="E8" s="27">
        <v>3.2319125811473723</v>
      </c>
      <c r="F8" s="27">
        <v>3.3121328634649108</v>
      </c>
      <c r="G8" s="28">
        <v>2.9352390673143747</v>
      </c>
    </row>
    <row r="9" spans="1:7" x14ac:dyDescent="0.25">
      <c r="A9" s="17" t="s">
        <v>84</v>
      </c>
      <c r="B9" s="18">
        <v>600699</v>
      </c>
      <c r="C9" s="18">
        <v>550134</v>
      </c>
      <c r="D9" s="19">
        <v>523696</v>
      </c>
      <c r="E9" s="27">
        <v>23.527068707223219</v>
      </c>
      <c r="F9" s="27">
        <v>22.810677274779735</v>
      </c>
      <c r="G9" s="28">
        <v>22.804013746087538</v>
      </c>
    </row>
    <row r="10" spans="1:7" x14ac:dyDescent="0.25">
      <c r="A10" s="17" t="s">
        <v>86</v>
      </c>
      <c r="B10" s="18">
        <v>348931</v>
      </c>
      <c r="C10" s="18">
        <v>320182</v>
      </c>
      <c r="D10" s="19">
        <v>334478</v>
      </c>
      <c r="E10" s="27">
        <v>13.66628479667871</v>
      </c>
      <c r="F10" s="27">
        <v>13.275980526914397</v>
      </c>
      <c r="G10" s="28">
        <v>14.564634654005124</v>
      </c>
    </row>
    <row r="11" spans="1:7" x14ac:dyDescent="0.25">
      <c r="A11" s="17" t="s">
        <v>161</v>
      </c>
      <c r="B11" s="18">
        <v>106988</v>
      </c>
      <c r="C11" s="18">
        <v>101584</v>
      </c>
      <c r="D11" s="19">
        <v>101616</v>
      </c>
      <c r="E11" s="27">
        <v>4.1903083355364297</v>
      </c>
      <c r="F11" s="27">
        <v>4.2120644066377002</v>
      </c>
      <c r="G11" s="28">
        <v>4.424804964755185</v>
      </c>
    </row>
    <row r="12" spans="1:7" x14ac:dyDescent="0.25">
      <c r="A12" s="17" t="s">
        <v>162</v>
      </c>
      <c r="B12" s="18">
        <v>154</v>
      </c>
      <c r="C12" s="18">
        <v>163</v>
      </c>
      <c r="D12" s="19">
        <v>150</v>
      </c>
      <c r="E12" s="27">
        <v>6.0315875020807022E-3</v>
      </c>
      <c r="F12" s="27">
        <v>6.75860862224312E-3</v>
      </c>
      <c r="G12" s="28">
        <v>6.5316558879829727E-3</v>
      </c>
    </row>
    <row r="13" spans="1:7" x14ac:dyDescent="0.25">
      <c r="A13" s="17" t="s">
        <v>163</v>
      </c>
      <c r="B13" s="18">
        <v>67590</v>
      </c>
      <c r="C13" s="18">
        <v>61847</v>
      </c>
      <c r="D13" s="19">
        <v>59326</v>
      </c>
      <c r="E13" s="27">
        <v>2.6472402549716536</v>
      </c>
      <c r="F13" s="27">
        <v>2.5644151377906148</v>
      </c>
      <c r="G13" s="28">
        <v>2.5833134480698523</v>
      </c>
    </row>
    <row r="14" spans="1:7" x14ac:dyDescent="0.25">
      <c r="A14" s="17" t="s">
        <v>164</v>
      </c>
      <c r="B14" s="18">
        <v>295279</v>
      </c>
      <c r="C14" s="18">
        <v>283463</v>
      </c>
      <c r="D14" s="19">
        <v>241516</v>
      </c>
      <c r="E14" s="27">
        <v>11.564942376797971</v>
      </c>
      <c r="F14" s="27">
        <v>11.753469177220255</v>
      </c>
      <c r="G14" s="28">
        <v>10.51666268961397</v>
      </c>
    </row>
    <row r="15" spans="1:7" x14ac:dyDescent="0.25">
      <c r="A15" s="17" t="s">
        <v>165</v>
      </c>
      <c r="B15" s="18">
        <v>89974</v>
      </c>
      <c r="C15" s="18">
        <v>99828</v>
      </c>
      <c r="D15" s="19">
        <v>104903</v>
      </c>
      <c r="E15" s="27">
        <v>3.5239354150143445</v>
      </c>
      <c r="F15" s="27">
        <v>4.1392538744864185</v>
      </c>
      <c r="G15" s="28">
        <v>4.5679353174471853</v>
      </c>
    </row>
    <row r="16" spans="1:7" x14ac:dyDescent="0.25">
      <c r="A16" s="17" t="s">
        <v>166</v>
      </c>
      <c r="B16" s="18">
        <v>181164</v>
      </c>
      <c r="C16" s="18">
        <v>151998</v>
      </c>
      <c r="D16" s="19">
        <v>130829</v>
      </c>
      <c r="E16" s="27">
        <v>7.0954968716035598</v>
      </c>
      <c r="F16" s="27">
        <v>6.3024232721699986</v>
      </c>
      <c r="G16" s="28">
        <v>5.6968667211261623</v>
      </c>
    </row>
    <row r="17" spans="1:7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5">
      <c r="A19" s="17" t="s">
        <v>170</v>
      </c>
      <c r="B19" s="18">
        <v>58830</v>
      </c>
      <c r="C19" s="18">
        <v>67023</v>
      </c>
      <c r="D19" s="19">
        <v>61912</v>
      </c>
      <c r="E19" s="27">
        <v>2.3041447581000498</v>
      </c>
      <c r="F19" s="27">
        <v>2.7790320594392677</v>
      </c>
      <c r="G19" s="28">
        <v>2.6959191955786785</v>
      </c>
    </row>
    <row r="20" spans="1:7" x14ac:dyDescent="0.25">
      <c r="A20" s="17" t="s">
        <v>171</v>
      </c>
      <c r="B20" s="18">
        <v>63323</v>
      </c>
      <c r="C20" s="18">
        <v>60427</v>
      </c>
      <c r="D20" s="19">
        <v>67830</v>
      </c>
      <c r="E20" s="27">
        <v>2.4801182817808849</v>
      </c>
      <c r="F20" s="27">
        <v>2.5055364614496014</v>
      </c>
      <c r="G20" s="28">
        <v>2.9536147925459</v>
      </c>
    </row>
    <row r="21" spans="1:7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5">
      <c r="A22" s="17" t="s">
        <v>173</v>
      </c>
      <c r="B22" s="18">
        <v>23056</v>
      </c>
      <c r="C22" s="18">
        <v>26140</v>
      </c>
      <c r="D22" s="19">
        <v>26034</v>
      </c>
      <c r="E22" s="27">
        <v>0.9030148145972251</v>
      </c>
      <c r="F22" s="27">
        <v>1.08386521095359</v>
      </c>
      <c r="G22" s="28">
        <v>1.1336341959183247</v>
      </c>
    </row>
    <row r="23" spans="1:7" x14ac:dyDescent="0.25">
      <c r="A23" s="17" t="s">
        <v>174</v>
      </c>
      <c r="B23" s="18">
        <v>8670</v>
      </c>
      <c r="C23" s="18">
        <v>8203</v>
      </c>
      <c r="D23" s="19">
        <v>0</v>
      </c>
      <c r="E23" s="27">
        <v>0.33957054313662133</v>
      </c>
      <c r="F23" s="27">
        <v>0.34012801551079946</v>
      </c>
      <c r="G23" s="28" t="s">
        <v>168</v>
      </c>
    </row>
    <row r="24" spans="1:7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</row>
    <row r="25" spans="1:7" x14ac:dyDescent="0.25">
      <c r="A25" s="17" t="s">
        <v>176</v>
      </c>
      <c r="B25" s="18">
        <v>24292</v>
      </c>
      <c r="C25" s="18">
        <v>21563</v>
      </c>
      <c r="D25" s="19">
        <v>16493</v>
      </c>
      <c r="E25" s="27">
        <v>0.95142417922431433</v>
      </c>
      <c r="F25" s="27">
        <v>0.89408513939526624</v>
      </c>
      <c r="G25" s="28">
        <v>0.71817733707002107</v>
      </c>
    </row>
    <row r="26" spans="1:7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5">
      <c r="A27" s="17" t="s">
        <v>178</v>
      </c>
      <c r="B27" s="18">
        <v>38290</v>
      </c>
      <c r="C27" s="18">
        <v>41212</v>
      </c>
      <c r="D27" s="19">
        <v>44632</v>
      </c>
      <c r="E27" s="27">
        <v>1.4996719834718837</v>
      </c>
      <c r="F27" s="27">
        <v>1.7088084572998985</v>
      </c>
      <c r="G27" s="28">
        <v>1.9434724372830401</v>
      </c>
    </row>
    <row r="28" spans="1:7" x14ac:dyDescent="0.25">
      <c r="A28" s="17" t="s">
        <v>179</v>
      </c>
      <c r="B28" s="18">
        <v>50105</v>
      </c>
      <c r="C28" s="18">
        <v>44280</v>
      </c>
      <c r="D28" s="19">
        <v>40839</v>
      </c>
      <c r="E28" s="27">
        <v>1.9624200765698283</v>
      </c>
      <c r="F28" s="27">
        <v>1.8360195692817507</v>
      </c>
      <c r="G28" s="28">
        <v>1.7783086320622441</v>
      </c>
    </row>
    <row r="29" spans="1:7" x14ac:dyDescent="0.25">
      <c r="A29" s="17" t="s">
        <v>180</v>
      </c>
      <c r="B29" s="18">
        <v>42801</v>
      </c>
      <c r="C29" s="18">
        <v>37294</v>
      </c>
      <c r="D29" s="19">
        <v>38453</v>
      </c>
      <c r="E29" s="27">
        <v>1.676350497899715</v>
      </c>
      <c r="F29" s="27">
        <v>1.5463530672265946</v>
      </c>
      <c r="G29" s="28">
        <v>1.6744117590707281</v>
      </c>
    </row>
    <row r="30" spans="1:7" x14ac:dyDescent="0.25">
      <c r="A30" s="17" t="s">
        <v>181</v>
      </c>
      <c r="B30" s="18">
        <v>0</v>
      </c>
      <c r="C30" s="18">
        <v>0</v>
      </c>
      <c r="D30" s="19">
        <v>1930</v>
      </c>
      <c r="E30" s="27" t="s">
        <v>168</v>
      </c>
      <c r="F30" s="27" t="s">
        <v>168</v>
      </c>
      <c r="G30" s="28">
        <v>8.4040639092047578E-2</v>
      </c>
    </row>
    <row r="31" spans="1:7" x14ac:dyDescent="0.25">
      <c r="A31" s="17" t="s">
        <v>182</v>
      </c>
      <c r="B31" s="18">
        <v>463</v>
      </c>
      <c r="C31" s="18">
        <v>1348</v>
      </c>
      <c r="D31" s="19">
        <v>1660</v>
      </c>
      <c r="E31" s="27">
        <v>1.8133928658853018E-2</v>
      </c>
      <c r="F31" s="27">
        <v>5.5893278667384819E-2</v>
      </c>
      <c r="G31" s="28">
        <v>7.2283658493678224E-2</v>
      </c>
    </row>
    <row r="32" spans="1:7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5">
      <c r="A33" s="17" t="s">
        <v>184</v>
      </c>
      <c r="B33" s="18">
        <v>124</v>
      </c>
      <c r="C33" s="18">
        <v>268</v>
      </c>
      <c r="D33" s="19">
        <v>303</v>
      </c>
      <c r="E33" s="27">
        <v>4.8566029237532924E-3</v>
      </c>
      <c r="F33" s="27">
        <v>1.1112313562951878E-2</v>
      </c>
      <c r="G33" s="28">
        <v>1.3193944893725605E-2</v>
      </c>
    </row>
    <row r="34" spans="1:7" x14ac:dyDescent="0.25">
      <c r="A34" s="17" t="s">
        <v>185</v>
      </c>
      <c r="B34" s="18">
        <v>5041</v>
      </c>
      <c r="C34" s="18">
        <v>7548</v>
      </c>
      <c r="D34" s="19">
        <v>2444</v>
      </c>
      <c r="E34" s="27">
        <v>0.19743657531161571</v>
      </c>
      <c r="F34" s="27">
        <v>0.31296918945209246</v>
      </c>
      <c r="G34" s="28">
        <v>0.10642244660153589</v>
      </c>
    </row>
    <row r="35" spans="1:7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5">
      <c r="A36" s="17" t="s">
        <v>187</v>
      </c>
      <c r="B36" s="18">
        <v>44743</v>
      </c>
      <c r="C36" s="18">
        <v>37614</v>
      </c>
      <c r="D36" s="19">
        <v>26030</v>
      </c>
      <c r="E36" s="27">
        <v>1.7524111662701094</v>
      </c>
      <c r="F36" s="27">
        <v>1.5596215013316117</v>
      </c>
      <c r="G36" s="28">
        <v>1.1334600184279784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2553225</v>
      </c>
      <c r="C38" s="21">
        <v>2411739</v>
      </c>
      <c r="D38" s="22">
        <v>2296508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121</v>
      </c>
      <c r="B40" s="6"/>
      <c r="C40" s="6"/>
      <c r="D40" s="6"/>
      <c r="E40" s="6"/>
      <c r="F40" s="6"/>
    </row>
    <row r="41" spans="1:7" x14ac:dyDescent="0.25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193959</v>
      </c>
      <c r="C43" s="18">
        <v>205939</v>
      </c>
      <c r="D43" s="19">
        <v>212830</v>
      </c>
      <c r="E43" s="27">
        <v>11.526728943970038</v>
      </c>
      <c r="F43" s="27">
        <v>11.835166603450455</v>
      </c>
      <c r="G43" s="28">
        <v>11.868805724776209</v>
      </c>
    </row>
    <row r="44" spans="1:7" x14ac:dyDescent="0.25">
      <c r="A44" s="17" t="s">
        <v>160</v>
      </c>
      <c r="B44" s="18">
        <v>109986</v>
      </c>
      <c r="C44" s="18">
        <v>105170</v>
      </c>
      <c r="D44" s="19">
        <v>101090</v>
      </c>
      <c r="E44" s="27">
        <v>6.5363237056877415</v>
      </c>
      <c r="F44" s="27">
        <v>6.0440444582370727</v>
      </c>
      <c r="G44" s="28">
        <v>5.637445711213771</v>
      </c>
    </row>
    <row r="45" spans="1:7" x14ac:dyDescent="0.25">
      <c r="A45" s="17" t="s">
        <v>84</v>
      </c>
      <c r="B45" s="18">
        <v>299512</v>
      </c>
      <c r="C45" s="18">
        <v>293043</v>
      </c>
      <c r="D45" s="19">
        <v>299295</v>
      </c>
      <c r="E45" s="27">
        <v>17.799605274652656</v>
      </c>
      <c r="F45" s="27">
        <v>16.840971000999964</v>
      </c>
      <c r="G45" s="28">
        <v>16.690664894032306</v>
      </c>
    </row>
    <row r="46" spans="1:7" x14ac:dyDescent="0.25">
      <c r="A46" s="17" t="s">
        <v>86</v>
      </c>
      <c r="B46" s="18">
        <v>211834</v>
      </c>
      <c r="C46" s="18">
        <v>206813</v>
      </c>
      <c r="D46" s="19">
        <v>246553</v>
      </c>
      <c r="E46" s="27">
        <v>12.589016746410062</v>
      </c>
      <c r="F46" s="27">
        <v>11.885394756502649</v>
      </c>
      <c r="G46" s="28">
        <v>13.749422815677999</v>
      </c>
    </row>
    <row r="47" spans="1:7" x14ac:dyDescent="0.25">
      <c r="A47" s="17" t="s">
        <v>161</v>
      </c>
      <c r="B47" s="18">
        <v>43991</v>
      </c>
      <c r="C47" s="18">
        <v>45336</v>
      </c>
      <c r="D47" s="19">
        <v>48620</v>
      </c>
      <c r="E47" s="27">
        <v>2.6143274247350519</v>
      </c>
      <c r="F47" s="27">
        <v>2.605427399055205</v>
      </c>
      <c r="G47" s="28">
        <v>2.7113721483748496</v>
      </c>
    </row>
    <row r="48" spans="1:7" x14ac:dyDescent="0.25">
      <c r="A48" s="17" t="s">
        <v>162</v>
      </c>
      <c r="B48" s="18">
        <v>168</v>
      </c>
      <c r="C48" s="18">
        <v>178</v>
      </c>
      <c r="D48" s="19">
        <v>165</v>
      </c>
      <c r="E48" s="27">
        <v>9.984019625730008E-3</v>
      </c>
      <c r="F48" s="27">
        <v>1.0229532314977644E-2</v>
      </c>
      <c r="G48" s="28">
        <v>9.2014891913173632E-3</v>
      </c>
    </row>
    <row r="49" spans="1:7" x14ac:dyDescent="0.25">
      <c r="A49" s="17" t="s">
        <v>163</v>
      </c>
      <c r="B49" s="18">
        <v>59695</v>
      </c>
      <c r="C49" s="18">
        <v>55474</v>
      </c>
      <c r="D49" s="19">
        <v>56307</v>
      </c>
      <c r="E49" s="27">
        <v>3.5475955449878143</v>
      </c>
      <c r="F49" s="27">
        <v>3.1880509867475832</v>
      </c>
      <c r="G49" s="28">
        <v>3.14005001148792</v>
      </c>
    </row>
    <row r="50" spans="1:7" x14ac:dyDescent="0.25">
      <c r="A50" s="17" t="s">
        <v>164</v>
      </c>
      <c r="B50" s="18">
        <v>298848</v>
      </c>
      <c r="C50" s="18">
        <v>319215</v>
      </c>
      <c r="D50" s="19">
        <v>300016</v>
      </c>
      <c r="E50" s="27">
        <v>17.76014462565572</v>
      </c>
      <c r="F50" s="27">
        <v>18.34505706699769</v>
      </c>
      <c r="G50" s="28">
        <v>16.730872613468303</v>
      </c>
    </row>
    <row r="51" spans="1:7" x14ac:dyDescent="0.25">
      <c r="A51" s="17" t="s">
        <v>165</v>
      </c>
      <c r="B51" s="18">
        <v>167462</v>
      </c>
      <c r="C51" s="18">
        <v>218385</v>
      </c>
      <c r="D51" s="19">
        <v>235458</v>
      </c>
      <c r="E51" s="27">
        <v>9.9520469914523719</v>
      </c>
      <c r="F51" s="27">
        <v>12.550429295541534</v>
      </c>
      <c r="G51" s="28">
        <v>13.130692375813355</v>
      </c>
    </row>
    <row r="52" spans="1:7" x14ac:dyDescent="0.25">
      <c r="A52" s="17" t="s">
        <v>166</v>
      </c>
      <c r="B52" s="18">
        <v>117005</v>
      </c>
      <c r="C52" s="18">
        <v>106578</v>
      </c>
      <c r="D52" s="19">
        <v>96107</v>
      </c>
      <c r="E52" s="27">
        <v>6.9534536685032116</v>
      </c>
      <c r="F52" s="27">
        <v>6.1249612082341987</v>
      </c>
      <c r="G52" s="28">
        <v>5.3595607376359871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5">
      <c r="A55" s="17" t="s">
        <v>170</v>
      </c>
      <c r="B55" s="18">
        <v>39457</v>
      </c>
      <c r="C55" s="18">
        <v>39884</v>
      </c>
      <c r="D55" s="19">
        <v>39944</v>
      </c>
      <c r="E55" s="27">
        <v>2.3448777522168385</v>
      </c>
      <c r="F55" s="27">
        <v>2.2921048699470132</v>
      </c>
      <c r="G55" s="28">
        <v>2.227541116715035</v>
      </c>
    </row>
    <row r="56" spans="1:7" x14ac:dyDescent="0.25">
      <c r="A56" s="17" t="s">
        <v>171</v>
      </c>
      <c r="B56" s="18">
        <v>18363</v>
      </c>
      <c r="C56" s="18">
        <v>18654</v>
      </c>
      <c r="D56" s="19">
        <v>20879</v>
      </c>
      <c r="E56" s="27">
        <v>1.0912890023052388</v>
      </c>
      <c r="F56" s="27">
        <v>1.0720319988965898</v>
      </c>
      <c r="G56" s="28">
        <v>1.1643508656091832</v>
      </c>
    </row>
    <row r="57" spans="1:7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</row>
    <row r="59" spans="1:7" x14ac:dyDescent="0.25">
      <c r="A59" s="17" t="s">
        <v>174</v>
      </c>
      <c r="B59" s="18">
        <v>7475</v>
      </c>
      <c r="C59" s="18">
        <v>1040</v>
      </c>
      <c r="D59" s="19">
        <v>0</v>
      </c>
      <c r="E59" s="27">
        <v>0.44422944465673692</v>
      </c>
      <c r="F59" s="27">
        <v>5.9768053975150282E-2</v>
      </c>
      <c r="G59" s="28" t="s">
        <v>168</v>
      </c>
    </row>
    <row r="60" spans="1:7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</row>
    <row r="61" spans="1:7" x14ac:dyDescent="0.25">
      <c r="A61" s="17" t="s">
        <v>176</v>
      </c>
      <c r="B61" s="18">
        <v>24028</v>
      </c>
      <c r="C61" s="18">
        <v>25170</v>
      </c>
      <c r="D61" s="19">
        <v>21253</v>
      </c>
      <c r="E61" s="27">
        <v>1.4279525212323847</v>
      </c>
      <c r="F61" s="27">
        <v>1.4465018447639737</v>
      </c>
      <c r="G61" s="28">
        <v>1.1852075744428359</v>
      </c>
    </row>
    <row r="62" spans="1:7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5">
      <c r="A63" s="17" t="s">
        <v>178</v>
      </c>
      <c r="B63" s="18">
        <v>12662</v>
      </c>
      <c r="C63" s="18">
        <v>13729</v>
      </c>
      <c r="D63" s="19">
        <v>14996</v>
      </c>
      <c r="E63" s="27">
        <v>0.75248605060115092</v>
      </c>
      <c r="F63" s="27">
        <v>0.78899578175465213</v>
      </c>
      <c r="G63" s="28">
        <v>0.83627595098784957</v>
      </c>
    </row>
    <row r="64" spans="1:7" x14ac:dyDescent="0.25">
      <c r="A64" s="17" t="s">
        <v>179</v>
      </c>
      <c r="B64" s="18">
        <v>28459</v>
      </c>
      <c r="C64" s="18">
        <v>27359</v>
      </c>
      <c r="D64" s="19">
        <v>27841</v>
      </c>
      <c r="E64" s="27">
        <v>1.6912810388610136</v>
      </c>
      <c r="F64" s="27">
        <v>1.5723021045251313</v>
      </c>
      <c r="G64" s="28">
        <v>1.5525979428816163</v>
      </c>
    </row>
    <row r="65" spans="1:7" x14ac:dyDescent="0.25">
      <c r="A65" s="17" t="s">
        <v>180</v>
      </c>
      <c r="B65" s="18">
        <v>26480</v>
      </c>
      <c r="C65" s="18">
        <v>26221</v>
      </c>
      <c r="D65" s="19">
        <v>56864</v>
      </c>
      <c r="E65" s="27">
        <v>1.573671664817444</v>
      </c>
      <c r="F65" s="27">
        <v>1.5069020608484764</v>
      </c>
      <c r="G65" s="28">
        <v>3.1711120083337607</v>
      </c>
    </row>
    <row r="66" spans="1:7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5">
      <c r="A67" s="17" t="s">
        <v>182</v>
      </c>
      <c r="B67" s="18">
        <v>34</v>
      </c>
      <c r="C67" s="18">
        <v>1013</v>
      </c>
      <c r="D67" s="19">
        <v>1057</v>
      </c>
      <c r="E67" s="27">
        <v>2.0205754004453584E-3</v>
      </c>
      <c r="F67" s="27">
        <v>5.8216383343103112E-2</v>
      </c>
      <c r="G67" s="28">
        <v>5.8945297425590626E-2</v>
      </c>
    </row>
    <row r="68" spans="1:7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5">
      <c r="A69" s="17" t="s">
        <v>184</v>
      </c>
      <c r="B69" s="18">
        <v>28</v>
      </c>
      <c r="C69" s="18">
        <v>90</v>
      </c>
      <c r="D69" s="19">
        <v>147</v>
      </c>
      <c r="E69" s="27">
        <v>1.6640032709550011E-3</v>
      </c>
      <c r="F69" s="27">
        <v>5.172235440157236E-3</v>
      </c>
      <c r="G69" s="28">
        <v>8.197690370446379E-3</v>
      </c>
    </row>
    <row r="70" spans="1:7" x14ac:dyDescent="0.25">
      <c r="A70" s="17" t="s">
        <v>185</v>
      </c>
      <c r="B70" s="18">
        <v>3993</v>
      </c>
      <c r="C70" s="18">
        <v>6984</v>
      </c>
      <c r="D70" s="19">
        <v>2560</v>
      </c>
      <c r="E70" s="27">
        <v>0.23729875217583285</v>
      </c>
      <c r="F70" s="27">
        <v>0.4013654701562015</v>
      </c>
      <c r="G70" s="28">
        <v>0.14276249896831789</v>
      </c>
    </row>
    <row r="71" spans="1:7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5">
      <c r="A72" s="17" t="s">
        <v>187</v>
      </c>
      <c r="B72" s="18">
        <v>19250</v>
      </c>
      <c r="C72" s="18">
        <v>23785</v>
      </c>
      <c r="D72" s="19">
        <v>11206</v>
      </c>
      <c r="E72" s="27">
        <v>1.1440022487815633</v>
      </c>
      <c r="F72" s="27">
        <v>1.3669068882682207</v>
      </c>
      <c r="G72" s="28">
        <v>0.62492053259334768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1682689</v>
      </c>
      <c r="C74" s="21">
        <v>1740060</v>
      </c>
      <c r="D74" s="22">
        <v>1793188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157</v>
      </c>
      <c r="G76" s="172">
        <v>13</v>
      </c>
    </row>
    <row r="77" spans="1:7" ht="12.75" customHeight="1" x14ac:dyDescent="0.25">
      <c r="A77" s="26" t="s">
        <v>158</v>
      </c>
      <c r="G77" s="171"/>
    </row>
    <row r="78" spans="1:7" ht="12.75" customHeight="1" x14ac:dyDescent="0.25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122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245436</v>
      </c>
      <c r="C7" s="18">
        <v>254196</v>
      </c>
      <c r="D7" s="19">
        <v>269939</v>
      </c>
      <c r="E7" s="27">
        <v>18.74474456585245</v>
      </c>
      <c r="F7" s="27">
        <v>18.374038275270845</v>
      </c>
      <c r="G7" s="28">
        <v>18.412045563058456</v>
      </c>
      <c r="I7" s="100">
        <v>245436</v>
      </c>
      <c r="J7" s="18">
        <v>254196</v>
      </c>
      <c r="K7" s="19">
        <v>269939</v>
      </c>
      <c r="L7" s="82">
        <v>18.813310266007555</v>
      </c>
      <c r="M7" s="82">
        <v>18.453751644311769</v>
      </c>
      <c r="N7" s="83">
        <v>18.486997279742713</v>
      </c>
      <c r="P7" s="100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 x14ac:dyDescent="0.25">
      <c r="A8" s="17" t="s">
        <v>160</v>
      </c>
      <c r="B8" s="18">
        <v>108487</v>
      </c>
      <c r="C8" s="18">
        <v>116023</v>
      </c>
      <c r="D8" s="19">
        <v>118741</v>
      </c>
      <c r="E8" s="27">
        <v>8.285504586595426</v>
      </c>
      <c r="F8" s="27">
        <v>8.3864854002885529</v>
      </c>
      <c r="G8" s="28">
        <v>8.0991064729554605</v>
      </c>
      <c r="I8" s="100">
        <v>107194</v>
      </c>
      <c r="J8" s="18">
        <v>113507</v>
      </c>
      <c r="K8" s="19">
        <v>116225</v>
      </c>
      <c r="L8" s="82">
        <v>8.2166999977770736</v>
      </c>
      <c r="M8" s="82">
        <v>8.2402161634758073</v>
      </c>
      <c r="N8" s="83">
        <v>7.9597659428170688</v>
      </c>
      <c r="P8" s="100">
        <v>1293</v>
      </c>
      <c r="Q8" s="18">
        <v>2516</v>
      </c>
      <c r="R8" s="19">
        <v>2516</v>
      </c>
      <c r="S8" s="82">
        <v>27.095557418273259</v>
      </c>
      <c r="T8" s="82">
        <v>42.10174029451138</v>
      </c>
      <c r="U8" s="83">
        <v>42.328398384925976</v>
      </c>
    </row>
    <row r="9" spans="1:21" x14ac:dyDescent="0.25">
      <c r="A9" s="17" t="s">
        <v>84</v>
      </c>
      <c r="B9" s="18">
        <v>372561</v>
      </c>
      <c r="C9" s="18">
        <v>390251</v>
      </c>
      <c r="D9" s="19">
        <v>400772</v>
      </c>
      <c r="E9" s="27">
        <v>28.453693753966636</v>
      </c>
      <c r="F9" s="27">
        <v>28.208495849512669</v>
      </c>
      <c r="G9" s="28">
        <v>27.335925243844212</v>
      </c>
      <c r="I9" s="100">
        <v>372561</v>
      </c>
      <c r="J9" s="18">
        <v>390251</v>
      </c>
      <c r="K9" s="19">
        <v>400772</v>
      </c>
      <c r="L9" s="82">
        <v>28.5577734562739</v>
      </c>
      <c r="M9" s="82">
        <v>28.33087473030383</v>
      </c>
      <c r="N9" s="83">
        <v>27.447204271324434</v>
      </c>
      <c r="P9" s="100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 x14ac:dyDescent="0.25">
      <c r="A10" s="17" t="s">
        <v>86</v>
      </c>
      <c r="B10" s="18">
        <v>126616</v>
      </c>
      <c r="C10" s="18">
        <v>110344</v>
      </c>
      <c r="D10" s="19">
        <v>122938</v>
      </c>
      <c r="E10" s="27">
        <v>9.6700752047375858</v>
      </c>
      <c r="F10" s="27">
        <v>7.9759904933456314</v>
      </c>
      <c r="G10" s="28">
        <v>8.3853761680649335</v>
      </c>
      <c r="I10" s="100">
        <v>126616</v>
      </c>
      <c r="J10" s="18">
        <v>110344</v>
      </c>
      <c r="K10" s="19">
        <v>122938</v>
      </c>
      <c r="L10" s="82">
        <v>9.7054470111997126</v>
      </c>
      <c r="M10" s="82">
        <v>8.0105932880137303</v>
      </c>
      <c r="N10" s="83">
        <v>8.4195113398842309</v>
      </c>
      <c r="P10" s="100">
        <v>0</v>
      </c>
      <c r="Q10" s="18">
        <v>0</v>
      </c>
      <c r="R10" s="19">
        <v>0</v>
      </c>
      <c r="S10" s="82" t="s">
        <v>168</v>
      </c>
      <c r="T10" s="82" t="s">
        <v>168</v>
      </c>
      <c r="U10" s="83" t="s">
        <v>168</v>
      </c>
    </row>
    <row r="11" spans="1:21" x14ac:dyDescent="0.25">
      <c r="A11" s="17" t="s">
        <v>161</v>
      </c>
      <c r="B11" s="18">
        <v>229046</v>
      </c>
      <c r="C11" s="18">
        <v>244740</v>
      </c>
      <c r="D11" s="19">
        <v>256586</v>
      </c>
      <c r="E11" s="27">
        <v>17.492987026476314</v>
      </c>
      <c r="F11" s="27">
        <v>17.690530643636354</v>
      </c>
      <c r="G11" s="28">
        <v>17.501261851169769</v>
      </c>
      <c r="I11" s="100">
        <v>229046</v>
      </c>
      <c r="J11" s="18">
        <v>244740</v>
      </c>
      <c r="K11" s="19">
        <v>256586</v>
      </c>
      <c r="L11" s="82">
        <v>17.556973969539786</v>
      </c>
      <c r="M11" s="82">
        <v>17.767278703948381</v>
      </c>
      <c r="N11" s="83">
        <v>17.57250595141889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12232</v>
      </c>
      <c r="C12" s="18">
        <v>13652</v>
      </c>
      <c r="D12" s="19">
        <v>14745</v>
      </c>
      <c r="E12" s="27">
        <v>0.93419757301091599</v>
      </c>
      <c r="F12" s="27">
        <v>0.98680691487669969</v>
      </c>
      <c r="G12" s="28">
        <v>1.0057294863924697</v>
      </c>
      <c r="I12" s="100">
        <v>12232</v>
      </c>
      <c r="J12" s="18">
        <v>13652</v>
      </c>
      <c r="K12" s="19">
        <v>14745</v>
      </c>
      <c r="L12" s="82">
        <v>0.93761473937728956</v>
      </c>
      <c r="M12" s="82">
        <v>0.99108804799502859</v>
      </c>
      <c r="N12" s="83">
        <v>1.0098236078884721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5519</v>
      </c>
      <c r="C13" s="18">
        <v>5855</v>
      </c>
      <c r="D13" s="19">
        <v>6068</v>
      </c>
      <c r="E13" s="27">
        <v>0.42150395727985984</v>
      </c>
      <c r="F13" s="27">
        <v>0.42321670719331067</v>
      </c>
      <c r="G13" s="28">
        <v>0.41388718368460542</v>
      </c>
      <c r="I13" s="100">
        <v>5519</v>
      </c>
      <c r="J13" s="18">
        <v>5855</v>
      </c>
      <c r="K13" s="19">
        <v>6068</v>
      </c>
      <c r="L13" s="82">
        <v>0.42304576084232021</v>
      </c>
      <c r="M13" s="82">
        <v>0.42505277768904864</v>
      </c>
      <c r="N13" s="83">
        <v>0.41557203476888771</v>
      </c>
      <c r="P13" s="100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5">
      <c r="A14" s="17" t="s">
        <v>164</v>
      </c>
      <c r="B14" s="18">
        <v>2861</v>
      </c>
      <c r="C14" s="18">
        <v>2856</v>
      </c>
      <c r="D14" s="19">
        <v>2706</v>
      </c>
      <c r="E14" s="27">
        <v>0.21850386334076444</v>
      </c>
      <c r="F14" s="27">
        <v>0.20644012224493513</v>
      </c>
      <c r="G14" s="28">
        <v>0.18457131164313484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2861</v>
      </c>
      <c r="Q14" s="18">
        <v>2856</v>
      </c>
      <c r="R14" s="19">
        <v>2706</v>
      </c>
      <c r="S14" s="82">
        <v>59.953897736797991</v>
      </c>
      <c r="T14" s="82">
        <v>47.791164658634536</v>
      </c>
      <c r="U14" s="83">
        <v>45.524899057873483</v>
      </c>
    </row>
    <row r="15" spans="1:21" x14ac:dyDescent="0.25">
      <c r="A15" s="17" t="s">
        <v>165</v>
      </c>
      <c r="B15" s="18">
        <v>2066</v>
      </c>
      <c r="C15" s="18">
        <v>2854</v>
      </c>
      <c r="D15" s="19">
        <v>2815</v>
      </c>
      <c r="E15" s="27">
        <v>0.15778713095491764</v>
      </c>
      <c r="F15" s="27">
        <v>0.2062955563329989</v>
      </c>
      <c r="G15" s="28">
        <v>0.19200600231907783</v>
      </c>
      <c r="I15" s="100">
        <v>2066</v>
      </c>
      <c r="J15" s="18">
        <v>2854</v>
      </c>
      <c r="K15" s="19">
        <v>2815</v>
      </c>
      <c r="L15" s="82">
        <v>0.15836429460051341</v>
      </c>
      <c r="M15" s="82">
        <v>0.20719054270274037</v>
      </c>
      <c r="N15" s="83">
        <v>0.19278761995293653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42821</v>
      </c>
      <c r="C16" s="18">
        <v>63631</v>
      </c>
      <c r="D16" s="19">
        <v>70502</v>
      </c>
      <c r="E16" s="27">
        <v>3.2703788647727627</v>
      </c>
      <c r="F16" s="27">
        <v>4.5994367712070963</v>
      </c>
      <c r="G16" s="28">
        <v>4.8088124957369889</v>
      </c>
      <c r="I16" s="100">
        <v>42821</v>
      </c>
      <c r="J16" s="18">
        <v>63631</v>
      </c>
      <c r="K16" s="19">
        <v>70502</v>
      </c>
      <c r="L16" s="82">
        <v>3.2823414613207094</v>
      </c>
      <c r="M16" s="82">
        <v>4.6193908278619737</v>
      </c>
      <c r="N16" s="83">
        <v>4.8283881996170273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8973</v>
      </c>
      <c r="C18" s="18">
        <v>10427</v>
      </c>
      <c r="D18" s="19">
        <v>12058</v>
      </c>
      <c r="E18" s="27">
        <v>0.68529715685308612</v>
      </c>
      <c r="F18" s="27">
        <v>0.75369438187953031</v>
      </c>
      <c r="G18" s="28">
        <v>0.82245413000477452</v>
      </c>
      <c r="I18" s="100">
        <v>8451</v>
      </c>
      <c r="J18" s="18">
        <v>9834</v>
      </c>
      <c r="K18" s="19">
        <v>11354</v>
      </c>
      <c r="L18" s="82">
        <v>0.64779121668390072</v>
      </c>
      <c r="M18" s="82">
        <v>0.71391443480684968</v>
      </c>
      <c r="N18" s="83">
        <v>0.77758814811568078</v>
      </c>
      <c r="P18" s="100">
        <v>522</v>
      </c>
      <c r="Q18" s="18">
        <v>593</v>
      </c>
      <c r="R18" s="19">
        <v>704</v>
      </c>
      <c r="S18" s="82">
        <v>10.93880972338642</v>
      </c>
      <c r="T18" s="82">
        <v>9.9230254350736278</v>
      </c>
      <c r="U18" s="83">
        <v>11.843876177658142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49681</v>
      </c>
      <c r="C20" s="18">
        <v>53763</v>
      </c>
      <c r="D20" s="19">
        <v>63735</v>
      </c>
      <c r="E20" s="27">
        <v>3.7942993480015792</v>
      </c>
      <c r="F20" s="27">
        <v>3.8861485617137421</v>
      </c>
      <c r="G20" s="28">
        <v>4.3472478002864747</v>
      </c>
      <c r="I20" s="100">
        <v>49681</v>
      </c>
      <c r="J20" s="18">
        <v>53763</v>
      </c>
      <c r="K20" s="19">
        <v>63735</v>
      </c>
      <c r="L20" s="82">
        <v>3.8081783736922108</v>
      </c>
      <c r="M20" s="82">
        <v>3.9030081104861356</v>
      </c>
      <c r="N20" s="83">
        <v>4.3649445675667531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17186</v>
      </c>
      <c r="C26" s="18">
        <v>16945</v>
      </c>
      <c r="D26" s="19">
        <v>15715</v>
      </c>
      <c r="E26" s="27">
        <v>1.3125506450102684</v>
      </c>
      <c r="F26" s="27">
        <v>1.2248346888797008</v>
      </c>
      <c r="G26" s="28">
        <v>1.0718914125912284</v>
      </c>
      <c r="I26" s="100">
        <v>17186</v>
      </c>
      <c r="J26" s="18">
        <v>16945</v>
      </c>
      <c r="K26" s="19">
        <v>15715</v>
      </c>
      <c r="L26" s="82">
        <v>1.3173517749295371</v>
      </c>
      <c r="M26" s="82">
        <v>1.2301484744561793</v>
      </c>
      <c r="N26" s="83">
        <v>1.0762548659184361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78461</v>
      </c>
      <c r="C27" s="18">
        <v>88384</v>
      </c>
      <c r="D27" s="19">
        <v>99453</v>
      </c>
      <c r="E27" s="27">
        <v>5.9923214336175183</v>
      </c>
      <c r="F27" s="27">
        <v>6.3886567802858361</v>
      </c>
      <c r="G27" s="28">
        <v>6.7835072641702476</v>
      </c>
      <c r="I27" s="100">
        <v>78461</v>
      </c>
      <c r="J27" s="18">
        <v>88384</v>
      </c>
      <c r="K27" s="19">
        <v>99453</v>
      </c>
      <c r="L27" s="82">
        <v>6.0142405220962649</v>
      </c>
      <c r="M27" s="82">
        <v>6.4163731346317467</v>
      </c>
      <c r="N27" s="83">
        <v>6.8111215513958783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801</v>
      </c>
      <c r="C28" s="18">
        <v>761</v>
      </c>
      <c r="D28" s="19">
        <v>957</v>
      </c>
      <c r="E28" s="27">
        <v>6.1174971875551321E-2</v>
      </c>
      <c r="F28" s="27">
        <v>5.5007329491735167E-2</v>
      </c>
      <c r="G28" s="28">
        <v>6.5275219971352563E-2</v>
      </c>
      <c r="I28" s="100">
        <v>705</v>
      </c>
      <c r="J28" s="18">
        <v>750</v>
      </c>
      <c r="K28" s="19">
        <v>939</v>
      </c>
      <c r="L28" s="82">
        <v>5.4040090848674713E-2</v>
      </c>
      <c r="M28" s="82">
        <v>5.4447409610040395E-2</v>
      </c>
      <c r="N28" s="83">
        <v>6.4308197206325898E-2</v>
      </c>
      <c r="P28" s="100">
        <v>96</v>
      </c>
      <c r="Q28" s="18">
        <v>11</v>
      </c>
      <c r="R28" s="19">
        <v>18</v>
      </c>
      <c r="S28" s="82">
        <v>2.0117351215423303</v>
      </c>
      <c r="T28" s="82">
        <v>0.18406961178045517</v>
      </c>
      <c r="U28" s="83">
        <v>0.30282637954239572</v>
      </c>
    </row>
    <row r="29" spans="1:21" x14ac:dyDescent="0.25">
      <c r="A29" s="17" t="s">
        <v>180</v>
      </c>
      <c r="B29" s="18">
        <v>901</v>
      </c>
      <c r="C29" s="18">
        <v>1074</v>
      </c>
      <c r="D29" s="19">
        <v>1385</v>
      </c>
      <c r="E29" s="27">
        <v>6.8812296703959719E-2</v>
      </c>
      <c r="F29" s="27">
        <v>7.7631894709755025E-2</v>
      </c>
      <c r="G29" s="28">
        <v>9.4468317304413074E-2</v>
      </c>
      <c r="I29" s="100">
        <v>901</v>
      </c>
      <c r="J29" s="18">
        <v>1074</v>
      </c>
      <c r="K29" s="19">
        <v>1385</v>
      </c>
      <c r="L29" s="82">
        <v>6.9064002630717616E-2</v>
      </c>
      <c r="M29" s="82">
        <v>7.7968690561577847E-2</v>
      </c>
      <c r="N29" s="83">
        <v>9.4852878733505189E-2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539</v>
      </c>
      <c r="C31" s="18">
        <v>775</v>
      </c>
      <c r="D31" s="19">
        <v>1023</v>
      </c>
      <c r="E31" s="27">
        <v>4.11651808251213E-2</v>
      </c>
      <c r="F31" s="27">
        <v>5.6019290875288771E-2</v>
      </c>
      <c r="G31" s="28">
        <v>6.9776959279721718E-2</v>
      </c>
      <c r="I31" s="100">
        <v>539</v>
      </c>
      <c r="J31" s="18">
        <v>775</v>
      </c>
      <c r="K31" s="19">
        <v>1023</v>
      </c>
      <c r="L31" s="82">
        <v>4.1315757400617971E-2</v>
      </c>
      <c r="M31" s="82">
        <v>5.6262323263708405E-2</v>
      </c>
      <c r="N31" s="83">
        <v>7.006100718005473E-2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5172</v>
      </c>
      <c r="C36" s="18">
        <v>6921</v>
      </c>
      <c r="D36" s="19">
        <v>5962</v>
      </c>
      <c r="E36" s="27">
        <v>0.39500244012528268</v>
      </c>
      <c r="F36" s="27">
        <v>0.50027033825532075</v>
      </c>
      <c r="G36" s="28">
        <v>0.40665711752267919</v>
      </c>
      <c r="I36" s="100">
        <v>5172</v>
      </c>
      <c r="J36" s="18">
        <v>6921</v>
      </c>
      <c r="K36" s="19">
        <v>5962</v>
      </c>
      <c r="L36" s="82">
        <v>0.39644730477921364</v>
      </c>
      <c r="M36" s="82">
        <v>0.50244069588145279</v>
      </c>
      <c r="N36" s="83">
        <v>0.40831253646870608</v>
      </c>
      <c r="P36" s="100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1309359</v>
      </c>
      <c r="C38" s="21">
        <v>1383452</v>
      </c>
      <c r="D38" s="22">
        <v>1466100</v>
      </c>
      <c r="E38" s="23">
        <v>100</v>
      </c>
      <c r="F38" s="23">
        <v>100</v>
      </c>
      <c r="G38" s="48">
        <v>100</v>
      </c>
      <c r="I38" s="101">
        <v>1304587</v>
      </c>
      <c r="J38" s="21">
        <v>1377476</v>
      </c>
      <c r="K38" s="22">
        <v>1460156</v>
      </c>
      <c r="L38" s="86">
        <v>100</v>
      </c>
      <c r="M38" s="86">
        <v>100</v>
      </c>
      <c r="N38" s="87">
        <v>100</v>
      </c>
      <c r="P38" s="101">
        <v>4772</v>
      </c>
      <c r="Q38" s="21">
        <v>5976</v>
      </c>
      <c r="R38" s="22">
        <v>5944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123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118406</v>
      </c>
      <c r="C43" s="18">
        <v>117467</v>
      </c>
      <c r="D43" s="19">
        <v>119181</v>
      </c>
      <c r="E43" s="27">
        <v>20.190538551913825</v>
      </c>
      <c r="F43" s="27">
        <v>19.618017572661334</v>
      </c>
      <c r="G43" s="28">
        <v>19.699208600273717</v>
      </c>
      <c r="I43" s="100">
        <v>118406</v>
      </c>
      <c r="J43" s="18">
        <v>117467</v>
      </c>
      <c r="K43" s="19">
        <v>119181</v>
      </c>
      <c r="L43" s="82">
        <v>20.379655112469685</v>
      </c>
      <c r="M43" s="82">
        <v>19.798287261995654</v>
      </c>
      <c r="N43" s="83">
        <v>19.891845880379542</v>
      </c>
      <c r="P43" s="100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 x14ac:dyDescent="0.25">
      <c r="A44" s="17" t="s">
        <v>160</v>
      </c>
      <c r="B44" s="18">
        <v>57101</v>
      </c>
      <c r="C44" s="18">
        <v>58306</v>
      </c>
      <c r="D44" s="19">
        <v>58221</v>
      </c>
      <c r="E44" s="27">
        <v>9.7368371691707463</v>
      </c>
      <c r="F44" s="27">
        <v>9.7376125430256302</v>
      </c>
      <c r="G44" s="28">
        <v>9.6232421603824108</v>
      </c>
      <c r="I44" s="100">
        <v>55654</v>
      </c>
      <c r="J44" s="18">
        <v>56674</v>
      </c>
      <c r="K44" s="19">
        <v>56439</v>
      </c>
      <c r="L44" s="82">
        <v>9.5789852341045876</v>
      </c>
      <c r="M44" s="82">
        <v>9.5520285040593684</v>
      </c>
      <c r="N44" s="83">
        <v>9.4199233908319346</v>
      </c>
      <c r="P44" s="100">
        <v>1447</v>
      </c>
      <c r="Q44" s="18">
        <v>1632</v>
      </c>
      <c r="R44" s="19">
        <v>1782</v>
      </c>
      <c r="S44" s="82">
        <v>26.589489158397647</v>
      </c>
      <c r="T44" s="82">
        <v>29.933969185619954</v>
      </c>
      <c r="U44" s="83">
        <v>30.414746543778801</v>
      </c>
    </row>
    <row r="45" spans="1:21" x14ac:dyDescent="0.25">
      <c r="A45" s="17" t="s">
        <v>84</v>
      </c>
      <c r="B45" s="18">
        <v>126762</v>
      </c>
      <c r="C45" s="18">
        <v>125898</v>
      </c>
      <c r="D45" s="19">
        <v>127698</v>
      </c>
      <c r="E45" s="27">
        <v>21.615399962144657</v>
      </c>
      <c r="F45" s="27">
        <v>21.026068396766043</v>
      </c>
      <c r="G45" s="28">
        <v>21.106967887815618</v>
      </c>
      <c r="I45" s="100">
        <v>126762</v>
      </c>
      <c r="J45" s="18">
        <v>125898</v>
      </c>
      <c r="K45" s="19">
        <v>127698</v>
      </c>
      <c r="L45" s="82">
        <v>21.817862619857799</v>
      </c>
      <c r="M45" s="82">
        <v>21.219276645447053</v>
      </c>
      <c r="N45" s="83">
        <v>21.313371554465114</v>
      </c>
      <c r="P45" s="100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 x14ac:dyDescent="0.25">
      <c r="A46" s="17" t="s">
        <v>86</v>
      </c>
      <c r="B46" s="18">
        <v>81506</v>
      </c>
      <c r="C46" s="18">
        <v>73737</v>
      </c>
      <c r="D46" s="19">
        <v>74568</v>
      </c>
      <c r="E46" s="27">
        <v>13.89836693421185</v>
      </c>
      <c r="F46" s="27">
        <v>12.314724661013978</v>
      </c>
      <c r="G46" s="28">
        <v>12.325207767221373</v>
      </c>
      <c r="I46" s="100">
        <v>81506</v>
      </c>
      <c r="J46" s="18">
        <v>73737</v>
      </c>
      <c r="K46" s="19">
        <v>74568</v>
      </c>
      <c r="L46" s="82">
        <v>14.028547283051148</v>
      </c>
      <c r="M46" s="82">
        <v>12.427884493838896</v>
      </c>
      <c r="N46" s="83">
        <v>12.445735172620985</v>
      </c>
      <c r="P46" s="100">
        <v>0</v>
      </c>
      <c r="Q46" s="18">
        <v>0</v>
      </c>
      <c r="R46" s="19">
        <v>0</v>
      </c>
      <c r="S46" s="82" t="s">
        <v>168</v>
      </c>
      <c r="T46" s="82" t="s">
        <v>168</v>
      </c>
      <c r="U46" s="83" t="s">
        <v>168</v>
      </c>
    </row>
    <row r="47" spans="1:21" x14ac:dyDescent="0.25">
      <c r="A47" s="17" t="s">
        <v>161</v>
      </c>
      <c r="B47" s="18">
        <v>85878</v>
      </c>
      <c r="C47" s="18">
        <v>83751</v>
      </c>
      <c r="D47" s="19">
        <v>81082</v>
      </c>
      <c r="E47" s="27">
        <v>14.643878433198111</v>
      </c>
      <c r="F47" s="27">
        <v>13.987150346292657</v>
      </c>
      <c r="G47" s="28">
        <v>13.401894863505035</v>
      </c>
      <c r="I47" s="100">
        <v>85878</v>
      </c>
      <c r="J47" s="18">
        <v>83751</v>
      </c>
      <c r="K47" s="19">
        <v>81082</v>
      </c>
      <c r="L47" s="82">
        <v>14.78104168495407</v>
      </c>
      <c r="M47" s="82">
        <v>14.115678075369237</v>
      </c>
      <c r="N47" s="83">
        <v>13.53295112201554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9923</v>
      </c>
      <c r="C48" s="18">
        <v>10732</v>
      </c>
      <c r="D48" s="19">
        <v>11054</v>
      </c>
      <c r="E48" s="27">
        <v>1.6920655545381222</v>
      </c>
      <c r="F48" s="27">
        <v>1.7923379722798867</v>
      </c>
      <c r="G48" s="28">
        <v>1.8270953580472196</v>
      </c>
      <c r="I48" s="100">
        <v>9923</v>
      </c>
      <c r="J48" s="18">
        <v>10732</v>
      </c>
      <c r="K48" s="19">
        <v>11054</v>
      </c>
      <c r="L48" s="82">
        <v>1.7079144442092182</v>
      </c>
      <c r="M48" s="82">
        <v>1.8088077408611556</v>
      </c>
      <c r="N48" s="83">
        <v>1.8449624047601165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4526</v>
      </c>
      <c r="C49" s="18">
        <v>4702</v>
      </c>
      <c r="D49" s="19">
        <v>4784</v>
      </c>
      <c r="E49" s="27">
        <v>0.77177151061569493</v>
      </c>
      <c r="F49" s="27">
        <v>0.78527517197726682</v>
      </c>
      <c r="G49" s="28">
        <v>0.79073857362926525</v>
      </c>
      <c r="I49" s="100">
        <v>4526</v>
      </c>
      <c r="J49" s="18">
        <v>4702</v>
      </c>
      <c r="K49" s="19">
        <v>4784</v>
      </c>
      <c r="L49" s="82">
        <v>0.77900038037800279</v>
      </c>
      <c r="M49" s="82">
        <v>0.79249105455918312</v>
      </c>
      <c r="N49" s="83">
        <v>0.79847115472882191</v>
      </c>
      <c r="P49" s="100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5">
      <c r="A50" s="17" t="s">
        <v>164</v>
      </c>
      <c r="B50" s="18">
        <v>2342</v>
      </c>
      <c r="C50" s="18">
        <v>2113</v>
      </c>
      <c r="D50" s="19">
        <v>2080</v>
      </c>
      <c r="E50" s="27">
        <v>0.39935680023463493</v>
      </c>
      <c r="F50" s="27">
        <v>0.35288950199658969</v>
      </c>
      <c r="G50" s="28">
        <v>0.34379937983881098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2342</v>
      </c>
      <c r="Q50" s="18">
        <v>2113</v>
      </c>
      <c r="R50" s="19">
        <v>2080</v>
      </c>
      <c r="S50" s="82">
        <v>43.035648658581401</v>
      </c>
      <c r="T50" s="82">
        <v>38.756419662509174</v>
      </c>
      <c r="U50" s="83">
        <v>35.500938726745176</v>
      </c>
    </row>
    <row r="51" spans="1:21" x14ac:dyDescent="0.25">
      <c r="A51" s="17" t="s">
        <v>165</v>
      </c>
      <c r="B51" s="18">
        <v>771</v>
      </c>
      <c r="C51" s="18">
        <v>1074</v>
      </c>
      <c r="D51" s="19">
        <v>1952</v>
      </c>
      <c r="E51" s="27">
        <v>0.13147057770320389</v>
      </c>
      <c r="F51" s="27">
        <v>0.17936740423300393</v>
      </c>
      <c r="G51" s="28">
        <v>0.32264249492565339</v>
      </c>
      <c r="I51" s="100">
        <v>771</v>
      </c>
      <c r="J51" s="18">
        <v>1074</v>
      </c>
      <c r="K51" s="19">
        <v>1952</v>
      </c>
      <c r="L51" s="82">
        <v>0.13270200911874505</v>
      </c>
      <c r="M51" s="82">
        <v>0.18101560880403292</v>
      </c>
      <c r="N51" s="83">
        <v>0.32579759490607452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19915</v>
      </c>
      <c r="C52" s="18">
        <v>33698</v>
      </c>
      <c r="D52" s="19">
        <v>36065</v>
      </c>
      <c r="E52" s="27">
        <v>3.395896958442679</v>
      </c>
      <c r="F52" s="27">
        <v>5.627861068755835</v>
      </c>
      <c r="G52" s="28">
        <v>5.9611176124455376</v>
      </c>
      <c r="I52" s="100">
        <v>19915</v>
      </c>
      <c r="J52" s="18">
        <v>33698</v>
      </c>
      <c r="K52" s="19">
        <v>36065</v>
      </c>
      <c r="L52" s="82">
        <v>3.4277049437092191</v>
      </c>
      <c r="M52" s="82">
        <v>5.6795754054732779</v>
      </c>
      <c r="N52" s="83">
        <v>6.0194109939997826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7978</v>
      </c>
      <c r="C54" s="18">
        <v>8413</v>
      </c>
      <c r="D54" s="19">
        <v>8778</v>
      </c>
      <c r="E54" s="27">
        <v>1.3604050180494951</v>
      </c>
      <c r="F54" s="27">
        <v>1.4050446664918641</v>
      </c>
      <c r="G54" s="28">
        <v>1.450899498185136</v>
      </c>
      <c r="I54" s="100">
        <v>6582</v>
      </c>
      <c r="J54" s="18">
        <v>6757</v>
      </c>
      <c r="K54" s="19">
        <v>6851</v>
      </c>
      <c r="L54" s="82">
        <v>1.1328724046946563</v>
      </c>
      <c r="M54" s="82">
        <v>1.1388477362093579</v>
      </c>
      <c r="N54" s="83">
        <v>1.1434627677774161</v>
      </c>
      <c r="P54" s="100">
        <v>1396</v>
      </c>
      <c r="Q54" s="18">
        <v>1656</v>
      </c>
      <c r="R54" s="19">
        <v>1927</v>
      </c>
      <c r="S54" s="82">
        <v>25.652333700845279</v>
      </c>
      <c r="T54" s="82">
        <v>30.374174614820248</v>
      </c>
      <c r="U54" s="83">
        <v>32.889571599249017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28765</v>
      </c>
      <c r="C56" s="18">
        <v>30925</v>
      </c>
      <c r="D56" s="19">
        <v>31238</v>
      </c>
      <c r="E56" s="27">
        <v>4.9049950293549411</v>
      </c>
      <c r="F56" s="27">
        <v>5.1647457876216452</v>
      </c>
      <c r="G56" s="28">
        <v>5.1632716477907588</v>
      </c>
      <c r="I56" s="100">
        <v>28765</v>
      </c>
      <c r="J56" s="18">
        <v>30925</v>
      </c>
      <c r="K56" s="19">
        <v>31238</v>
      </c>
      <c r="L56" s="82">
        <v>4.9509381223096005</v>
      </c>
      <c r="M56" s="82">
        <v>5.2122045644922883</v>
      </c>
      <c r="N56" s="83">
        <v>5.2137629455307142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11852</v>
      </c>
      <c r="C62" s="18">
        <v>11671</v>
      </c>
      <c r="D62" s="19">
        <v>10785</v>
      </c>
      <c r="E62" s="27">
        <v>2.0209977781301847</v>
      </c>
      <c r="F62" s="27">
        <v>1.9491591944165632</v>
      </c>
      <c r="G62" s="28">
        <v>1.7826328420969118</v>
      </c>
      <c r="I62" s="100">
        <v>11852</v>
      </c>
      <c r="J62" s="18">
        <v>11671</v>
      </c>
      <c r="K62" s="19">
        <v>10785</v>
      </c>
      <c r="L62" s="82">
        <v>2.0399276421210981</v>
      </c>
      <c r="M62" s="82">
        <v>1.9670699910166369</v>
      </c>
      <c r="N62" s="83">
        <v>1.8000650927571791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26313</v>
      </c>
      <c r="C63" s="18">
        <v>28911</v>
      </c>
      <c r="D63" s="19">
        <v>31137</v>
      </c>
      <c r="E63" s="27">
        <v>4.4868810779564257</v>
      </c>
      <c r="F63" s="27">
        <v>4.8283901524956949</v>
      </c>
      <c r="G63" s="28">
        <v>5.14657754328897</v>
      </c>
      <c r="I63" s="100">
        <v>26313</v>
      </c>
      <c r="J63" s="18">
        <v>28911</v>
      </c>
      <c r="K63" s="19">
        <v>31137</v>
      </c>
      <c r="L63" s="82">
        <v>4.5289078676284547</v>
      </c>
      <c r="M63" s="82">
        <v>4.8727581621353773</v>
      </c>
      <c r="N63" s="83">
        <v>5.1969055904664145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471</v>
      </c>
      <c r="C64" s="18">
        <v>278</v>
      </c>
      <c r="D64" s="19">
        <v>336</v>
      </c>
      <c r="E64" s="27">
        <v>8.0314710892618726E-2</v>
      </c>
      <c r="F64" s="27">
        <v>4.6428434242807348E-2</v>
      </c>
      <c r="G64" s="28">
        <v>5.55368228970387E-2</v>
      </c>
      <c r="I64" s="100">
        <v>214</v>
      </c>
      <c r="J64" s="18">
        <v>227</v>
      </c>
      <c r="K64" s="19">
        <v>266</v>
      </c>
      <c r="L64" s="82">
        <v>3.6832983075760627E-2</v>
      </c>
      <c r="M64" s="82">
        <v>3.8259351209046062E-2</v>
      </c>
      <c r="N64" s="83">
        <v>4.4396598486176136E-2</v>
      </c>
      <c r="P64" s="100">
        <v>257</v>
      </c>
      <c r="Q64" s="18">
        <v>51</v>
      </c>
      <c r="R64" s="19">
        <v>70</v>
      </c>
      <c r="S64" s="82">
        <v>4.7225284821756706</v>
      </c>
      <c r="T64" s="82">
        <v>0.93543653705062357</v>
      </c>
      <c r="U64" s="83">
        <v>1.1947431302270013</v>
      </c>
    </row>
    <row r="65" spans="1:21" x14ac:dyDescent="0.25">
      <c r="A65" s="17" t="s">
        <v>180</v>
      </c>
      <c r="B65" s="18">
        <v>940</v>
      </c>
      <c r="C65" s="18">
        <v>1105</v>
      </c>
      <c r="D65" s="19">
        <v>882</v>
      </c>
      <c r="E65" s="27">
        <v>0.16028838267316686</v>
      </c>
      <c r="F65" s="27">
        <v>0.18454467567734575</v>
      </c>
      <c r="G65" s="28">
        <v>0.14578416010472658</v>
      </c>
      <c r="I65" s="100">
        <v>940</v>
      </c>
      <c r="J65" s="18">
        <v>1105</v>
      </c>
      <c r="K65" s="19">
        <v>882</v>
      </c>
      <c r="L65" s="82">
        <v>0.16178973874399527</v>
      </c>
      <c r="M65" s="82">
        <v>0.18624045412332996</v>
      </c>
      <c r="N65" s="83">
        <v>0.14720977392784718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401</v>
      </c>
      <c r="C67" s="18">
        <v>627</v>
      </c>
      <c r="D67" s="19">
        <v>779</v>
      </c>
      <c r="E67" s="27">
        <v>6.8378341970148845E-2</v>
      </c>
      <c r="F67" s="27">
        <v>0.10471449018072017</v>
      </c>
      <c r="G67" s="28">
        <v>0.12875947927617007</v>
      </c>
      <c r="I67" s="100">
        <v>401</v>
      </c>
      <c r="J67" s="18">
        <v>627</v>
      </c>
      <c r="K67" s="19">
        <v>779</v>
      </c>
      <c r="L67" s="82">
        <v>6.9018814081215005E-2</v>
      </c>
      <c r="M67" s="82">
        <v>0.10567671016771754</v>
      </c>
      <c r="N67" s="83">
        <v>0.13001860985237296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2593</v>
      </c>
      <c r="C72" s="18">
        <v>5363</v>
      </c>
      <c r="D72" s="19">
        <v>4384</v>
      </c>
      <c r="E72" s="27">
        <v>0.44215720879949116</v>
      </c>
      <c r="F72" s="27">
        <v>0.89566795987113601</v>
      </c>
      <c r="G72" s="28">
        <v>0.7246233082756478</v>
      </c>
      <c r="I72" s="100">
        <v>2593</v>
      </c>
      <c r="J72" s="18">
        <v>5363</v>
      </c>
      <c r="K72" s="19">
        <v>4384</v>
      </c>
      <c r="L72" s="82">
        <v>0.44629871549274441</v>
      </c>
      <c r="M72" s="82">
        <v>0.90389824023838783</v>
      </c>
      <c r="N72" s="83">
        <v>0.73170935249397062</v>
      </c>
      <c r="P72" s="100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586443</v>
      </c>
      <c r="C74" s="21">
        <v>598771</v>
      </c>
      <c r="D74" s="22">
        <v>605004</v>
      </c>
      <c r="E74" s="23">
        <v>100</v>
      </c>
      <c r="F74" s="23">
        <v>100</v>
      </c>
      <c r="G74" s="48">
        <v>100</v>
      </c>
      <c r="I74" s="101">
        <v>581001</v>
      </c>
      <c r="J74" s="21">
        <v>593319</v>
      </c>
      <c r="K74" s="22">
        <v>599145</v>
      </c>
      <c r="L74" s="86">
        <v>100</v>
      </c>
      <c r="M74" s="86">
        <v>100</v>
      </c>
      <c r="N74" s="87">
        <v>100</v>
      </c>
      <c r="P74" s="101">
        <v>5442</v>
      </c>
      <c r="Q74" s="21">
        <v>5452</v>
      </c>
      <c r="R74" s="22">
        <v>5859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14</v>
      </c>
    </row>
    <row r="77" spans="1:21" ht="12.75" customHeight="1" x14ac:dyDescent="0.25">
      <c r="A77" s="26" t="s">
        <v>158</v>
      </c>
      <c r="U77" s="171"/>
    </row>
    <row r="78" spans="1:21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124</v>
      </c>
      <c r="B4" s="6"/>
      <c r="C4" s="6"/>
      <c r="D4" s="6"/>
      <c r="E4" s="6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31504</v>
      </c>
      <c r="C7" s="18">
        <v>53655</v>
      </c>
      <c r="D7" s="19">
        <v>81116</v>
      </c>
      <c r="E7" s="27">
        <v>5.6427331720134477</v>
      </c>
      <c r="F7" s="27">
        <v>8.931350697212979</v>
      </c>
      <c r="G7" s="28">
        <v>11.331091774914754</v>
      </c>
      <c r="I7" s="100">
        <v>29374</v>
      </c>
      <c r="J7" s="18">
        <v>51119</v>
      </c>
      <c r="K7" s="19">
        <v>78092</v>
      </c>
      <c r="L7" s="82">
        <v>5.4837944855885645</v>
      </c>
      <c r="M7" s="82">
        <v>8.8570047421940927</v>
      </c>
      <c r="N7" s="83">
        <v>11.428621605088233</v>
      </c>
      <c r="P7" s="100">
        <v>2130</v>
      </c>
      <c r="Q7" s="18">
        <v>2536</v>
      </c>
      <c r="R7" s="19">
        <v>3024</v>
      </c>
      <c r="S7" s="82">
        <v>9.3998234774933795</v>
      </c>
      <c r="T7" s="82">
        <v>10.750317931326833</v>
      </c>
      <c r="U7" s="83">
        <v>9.2849028217016176</v>
      </c>
    </row>
    <row r="8" spans="1:21" x14ac:dyDescent="0.25">
      <c r="A8" s="17" t="s">
        <v>160</v>
      </c>
      <c r="B8" s="18">
        <v>137260</v>
      </c>
      <c r="C8" s="18">
        <v>128208</v>
      </c>
      <c r="D8" s="19">
        <v>121331</v>
      </c>
      <c r="E8" s="27">
        <v>24.58486399157459</v>
      </c>
      <c r="F8" s="27">
        <v>21.34135887034352</v>
      </c>
      <c r="G8" s="28">
        <v>16.948724001950072</v>
      </c>
      <c r="I8" s="100">
        <v>134175</v>
      </c>
      <c r="J8" s="18">
        <v>120799</v>
      </c>
      <c r="K8" s="19">
        <v>106367</v>
      </c>
      <c r="L8" s="82">
        <v>25.048959117037025</v>
      </c>
      <c r="M8" s="82">
        <v>20.929934385498623</v>
      </c>
      <c r="N8" s="83">
        <v>15.566616225329357</v>
      </c>
      <c r="P8" s="100">
        <v>3085</v>
      </c>
      <c r="Q8" s="18">
        <v>7409</v>
      </c>
      <c r="R8" s="19">
        <v>14964</v>
      </c>
      <c r="S8" s="82">
        <v>13.614298323036188</v>
      </c>
      <c r="T8" s="82">
        <v>31.407376006782535</v>
      </c>
      <c r="U8" s="83">
        <v>45.945531026436178</v>
      </c>
    </row>
    <row r="9" spans="1:21" x14ac:dyDescent="0.25">
      <c r="A9" s="17" t="s">
        <v>84</v>
      </c>
      <c r="B9" s="18">
        <v>117448</v>
      </c>
      <c r="C9" s="18">
        <v>130753</v>
      </c>
      <c r="D9" s="19">
        <v>151020</v>
      </c>
      <c r="E9" s="27">
        <v>21.036304138732714</v>
      </c>
      <c r="F9" s="27">
        <v>21.764996695791421</v>
      </c>
      <c r="G9" s="28">
        <v>21.095979582913682</v>
      </c>
      <c r="I9" s="100">
        <v>109574</v>
      </c>
      <c r="J9" s="18">
        <v>122287</v>
      </c>
      <c r="K9" s="19">
        <v>141769</v>
      </c>
      <c r="L9" s="82">
        <v>20.456229895958376</v>
      </c>
      <c r="M9" s="82">
        <v>21.187748956526711</v>
      </c>
      <c r="N9" s="83">
        <v>20.747634281767066</v>
      </c>
      <c r="P9" s="100">
        <v>7874</v>
      </c>
      <c r="Q9" s="18">
        <v>8466</v>
      </c>
      <c r="R9" s="19">
        <v>9251</v>
      </c>
      <c r="S9" s="82">
        <v>34.748455428067082</v>
      </c>
      <c r="T9" s="82">
        <v>35.888088172954639</v>
      </c>
      <c r="U9" s="83">
        <v>28.404310847738646</v>
      </c>
    </row>
    <row r="10" spans="1:21" x14ac:dyDescent="0.25">
      <c r="A10" s="17" t="s">
        <v>86</v>
      </c>
      <c r="B10" s="18">
        <v>5879</v>
      </c>
      <c r="C10" s="18">
        <v>6350</v>
      </c>
      <c r="D10" s="19">
        <v>7315</v>
      </c>
      <c r="E10" s="27">
        <v>1.0529973437743481</v>
      </c>
      <c r="F10" s="27">
        <v>1.0570138277383732</v>
      </c>
      <c r="G10" s="28">
        <v>1.021832145735754</v>
      </c>
      <c r="I10" s="100">
        <v>2130</v>
      </c>
      <c r="J10" s="18">
        <v>2506</v>
      </c>
      <c r="K10" s="19">
        <v>3072</v>
      </c>
      <c r="L10" s="82">
        <v>0.3976469753626895</v>
      </c>
      <c r="M10" s="82">
        <v>0.43419577620724964</v>
      </c>
      <c r="N10" s="83">
        <v>0.44958159057049446</v>
      </c>
      <c r="P10" s="100">
        <v>3749</v>
      </c>
      <c r="Q10" s="18">
        <v>3844</v>
      </c>
      <c r="R10" s="19">
        <v>4243</v>
      </c>
      <c r="S10" s="82">
        <v>16.544571932921446</v>
      </c>
      <c r="T10" s="82">
        <v>16.295040271301399</v>
      </c>
      <c r="U10" s="83">
        <v>13.027725751481469</v>
      </c>
    </row>
    <row r="11" spans="1:21" x14ac:dyDescent="0.25">
      <c r="A11" s="17" t="s">
        <v>161</v>
      </c>
      <c r="B11" s="18">
        <v>80800</v>
      </c>
      <c r="C11" s="18">
        <v>90355</v>
      </c>
      <c r="D11" s="19">
        <v>101735</v>
      </c>
      <c r="E11" s="27">
        <v>14.47222067987197</v>
      </c>
      <c r="F11" s="27">
        <v>15.040391244929246</v>
      </c>
      <c r="G11" s="28">
        <v>14.211359309149275</v>
      </c>
      <c r="I11" s="100">
        <v>80800</v>
      </c>
      <c r="J11" s="18">
        <v>90355</v>
      </c>
      <c r="K11" s="19">
        <v>101735</v>
      </c>
      <c r="L11" s="82">
        <v>15.084448642866343</v>
      </c>
      <c r="M11" s="82">
        <v>15.655131428254606</v>
      </c>
      <c r="N11" s="83">
        <v>14.888731483297283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0</v>
      </c>
      <c r="C12" s="18">
        <v>267</v>
      </c>
      <c r="D12" s="19">
        <v>861</v>
      </c>
      <c r="E12" s="27" t="s">
        <v>168</v>
      </c>
      <c r="F12" s="27">
        <v>4.4444518426164668E-2</v>
      </c>
      <c r="G12" s="28">
        <v>0.12027306595741412</v>
      </c>
      <c r="I12" s="100">
        <v>0</v>
      </c>
      <c r="J12" s="18">
        <v>267</v>
      </c>
      <c r="K12" s="19">
        <v>861</v>
      </c>
      <c r="L12" s="82" t="s">
        <v>168</v>
      </c>
      <c r="M12" s="82">
        <v>4.6261082301410877E-2</v>
      </c>
      <c r="N12" s="83">
        <v>0.12600577782591008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00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00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5">
      <c r="A14" s="17" t="s">
        <v>164</v>
      </c>
      <c r="B14" s="18">
        <v>498</v>
      </c>
      <c r="C14" s="18">
        <v>522</v>
      </c>
      <c r="D14" s="19">
        <v>1070</v>
      </c>
      <c r="E14" s="27">
        <v>8.9197597754656452E-2</v>
      </c>
      <c r="F14" s="27">
        <v>8.6891530406209588E-2</v>
      </c>
      <c r="G14" s="28">
        <v>0.1494682701212928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498</v>
      </c>
      <c r="Q14" s="18">
        <v>522</v>
      </c>
      <c r="R14" s="19">
        <v>1070</v>
      </c>
      <c r="S14" s="82">
        <v>2.1977052074139451</v>
      </c>
      <c r="T14" s="82">
        <v>2.2128020347604918</v>
      </c>
      <c r="U14" s="83">
        <v>3.285332678313734</v>
      </c>
    </row>
    <row r="15" spans="1:21" x14ac:dyDescent="0.25">
      <c r="A15" s="17" t="s">
        <v>165</v>
      </c>
      <c r="B15" s="18">
        <v>0</v>
      </c>
      <c r="C15" s="18">
        <v>0</v>
      </c>
      <c r="D15" s="19">
        <v>606</v>
      </c>
      <c r="E15" s="27" t="s">
        <v>168</v>
      </c>
      <c r="F15" s="27" t="s">
        <v>168</v>
      </c>
      <c r="G15" s="28">
        <v>8.4652123078040598E-2</v>
      </c>
      <c r="I15" s="100">
        <v>0</v>
      </c>
      <c r="J15" s="18">
        <v>0</v>
      </c>
      <c r="K15" s="19">
        <v>606</v>
      </c>
      <c r="L15" s="82" t="s">
        <v>168</v>
      </c>
      <c r="M15" s="82" t="s">
        <v>168</v>
      </c>
      <c r="N15" s="83">
        <v>8.8686993452382692E-2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24711</v>
      </c>
      <c r="C16" s="18">
        <v>26754</v>
      </c>
      <c r="D16" s="19">
        <v>35639</v>
      </c>
      <c r="E16" s="27">
        <v>4.4260277873801517</v>
      </c>
      <c r="F16" s="27">
        <v>4.4534406216240061</v>
      </c>
      <c r="G16" s="28">
        <v>4.9784109148156581</v>
      </c>
      <c r="I16" s="100">
        <v>24711</v>
      </c>
      <c r="J16" s="18">
        <v>26754</v>
      </c>
      <c r="K16" s="19">
        <v>35639</v>
      </c>
      <c r="L16" s="82">
        <v>4.6132649803696806</v>
      </c>
      <c r="M16" s="82">
        <v>4.6354644040896877</v>
      </c>
      <c r="N16" s="83">
        <v>5.2157025736789882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107152</v>
      </c>
      <c r="C17" s="18">
        <v>98680</v>
      </c>
      <c r="D17" s="19">
        <v>136449</v>
      </c>
      <c r="E17" s="27">
        <v>19.192170671901504</v>
      </c>
      <c r="F17" s="27">
        <v>16.426161341924832</v>
      </c>
      <c r="G17" s="28">
        <v>19.060556999794656</v>
      </c>
      <c r="I17" s="100">
        <v>107152</v>
      </c>
      <c r="J17" s="18">
        <v>98680</v>
      </c>
      <c r="K17" s="19">
        <v>136449</v>
      </c>
      <c r="L17" s="82">
        <v>20.00406981411404</v>
      </c>
      <c r="M17" s="82">
        <v>17.097541578663765</v>
      </c>
      <c r="N17" s="83">
        <v>19.969061996013476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20471</v>
      </c>
      <c r="C18" s="18">
        <v>22667</v>
      </c>
      <c r="D18" s="19">
        <v>24538</v>
      </c>
      <c r="E18" s="27">
        <v>3.6665944249710285</v>
      </c>
      <c r="F18" s="27">
        <v>3.7731232178497174</v>
      </c>
      <c r="G18" s="28">
        <v>3.4277125348002642</v>
      </c>
      <c r="I18" s="100">
        <v>20471</v>
      </c>
      <c r="J18" s="18">
        <v>22667</v>
      </c>
      <c r="K18" s="19">
        <v>24538</v>
      </c>
      <c r="L18" s="82">
        <v>3.821704804060853</v>
      </c>
      <c r="M18" s="82">
        <v>3.9273406461650948</v>
      </c>
      <c r="N18" s="83">
        <v>3.59109149395143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15935</v>
      </c>
      <c r="C20" s="18">
        <v>26916</v>
      </c>
      <c r="D20" s="19">
        <v>33784</v>
      </c>
      <c r="E20" s="27">
        <v>2.8541440165069289</v>
      </c>
      <c r="F20" s="27">
        <v>4.4804069586466229</v>
      </c>
      <c r="G20" s="28">
        <v>4.719286016614725</v>
      </c>
      <c r="I20" s="100">
        <v>15935</v>
      </c>
      <c r="J20" s="18">
        <v>26916</v>
      </c>
      <c r="K20" s="19">
        <v>33784</v>
      </c>
      <c r="L20" s="82">
        <v>2.9748847663870692</v>
      </c>
      <c r="M20" s="82">
        <v>4.6635329259354874</v>
      </c>
      <c r="N20" s="83">
        <v>4.9442267108833287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1771</v>
      </c>
      <c r="C26" s="18">
        <v>795</v>
      </c>
      <c r="D26" s="19">
        <v>0</v>
      </c>
      <c r="E26" s="27">
        <v>0.31720671811947104</v>
      </c>
      <c r="F26" s="27">
        <v>0.13233480205543413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1771</v>
      </c>
      <c r="Q26" s="18">
        <v>795</v>
      </c>
      <c r="R26" s="19">
        <v>0</v>
      </c>
      <c r="S26" s="82">
        <v>7.8155339805825239</v>
      </c>
      <c r="T26" s="82">
        <v>3.370072064434082</v>
      </c>
      <c r="U26" s="83" t="s">
        <v>168</v>
      </c>
    </row>
    <row r="27" spans="1:21" x14ac:dyDescent="0.25">
      <c r="A27" s="17" t="s">
        <v>178</v>
      </c>
      <c r="B27" s="18">
        <v>11255</v>
      </c>
      <c r="C27" s="18">
        <v>14713</v>
      </c>
      <c r="D27" s="19">
        <v>20283</v>
      </c>
      <c r="E27" s="27">
        <v>2.0159015315836513</v>
      </c>
      <c r="F27" s="27">
        <v>2.4491093618133362</v>
      </c>
      <c r="G27" s="28">
        <v>2.8333317036169925</v>
      </c>
      <c r="I27" s="100">
        <v>11255</v>
      </c>
      <c r="J27" s="18">
        <v>14713</v>
      </c>
      <c r="K27" s="19">
        <v>20283</v>
      </c>
      <c r="L27" s="82">
        <v>2.1011815529141176</v>
      </c>
      <c r="M27" s="82">
        <v>2.5492108760324279</v>
      </c>
      <c r="N27" s="83">
        <v>2.9683800135225713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98</v>
      </c>
      <c r="C28" s="18">
        <v>114</v>
      </c>
      <c r="D28" s="19">
        <v>124</v>
      </c>
      <c r="E28" s="27">
        <v>1.7552940923607093E-2</v>
      </c>
      <c r="F28" s="27">
        <v>1.8976311238137724E-2</v>
      </c>
      <c r="G28" s="28">
        <v>1.7321556537420849E-2</v>
      </c>
      <c r="I28" s="100">
        <v>74</v>
      </c>
      <c r="J28" s="18">
        <v>96</v>
      </c>
      <c r="K28" s="19">
        <v>107</v>
      </c>
      <c r="L28" s="82">
        <v>1.3814965341238978E-2</v>
      </c>
      <c r="M28" s="82">
        <v>1.6633198130844361E-2</v>
      </c>
      <c r="N28" s="83">
        <v>1.5659254619480114E-2</v>
      </c>
      <c r="P28" s="100">
        <v>24</v>
      </c>
      <c r="Q28" s="18">
        <v>18</v>
      </c>
      <c r="R28" s="19">
        <v>17</v>
      </c>
      <c r="S28" s="82">
        <v>0.1059135039717564</v>
      </c>
      <c r="T28" s="82">
        <v>7.6303518440016954E-2</v>
      </c>
      <c r="U28" s="83">
        <v>5.2196874328349047E-2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0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00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3529</v>
      </c>
      <c r="C36" s="18">
        <v>0</v>
      </c>
      <c r="D36" s="19">
        <v>0</v>
      </c>
      <c r="E36" s="27">
        <v>0.63208498489193299</v>
      </c>
      <c r="F36" s="27" t="s">
        <v>168</v>
      </c>
      <c r="G36" s="28" t="s">
        <v>168</v>
      </c>
      <c r="I36" s="100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00">
        <v>3529</v>
      </c>
      <c r="Q36" s="18">
        <v>0</v>
      </c>
      <c r="R36" s="19">
        <v>0</v>
      </c>
      <c r="S36" s="82">
        <v>15.57369814651368</v>
      </c>
      <c r="T36" s="82" t="s">
        <v>168</v>
      </c>
      <c r="U36" s="83" t="s">
        <v>168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558311</v>
      </c>
      <c r="C38" s="21">
        <v>600749</v>
      </c>
      <c r="D38" s="22">
        <v>715871</v>
      </c>
      <c r="E38" s="23">
        <v>100</v>
      </c>
      <c r="F38" s="23">
        <v>100</v>
      </c>
      <c r="G38" s="48">
        <v>100</v>
      </c>
      <c r="I38" s="101">
        <v>535651</v>
      </c>
      <c r="J38" s="21">
        <v>577159</v>
      </c>
      <c r="K38" s="22">
        <v>683302</v>
      </c>
      <c r="L38" s="86">
        <v>100</v>
      </c>
      <c r="M38" s="86">
        <v>100</v>
      </c>
      <c r="N38" s="87">
        <v>100</v>
      </c>
      <c r="P38" s="101">
        <v>22660</v>
      </c>
      <c r="Q38" s="21">
        <v>23590</v>
      </c>
      <c r="R38" s="22">
        <v>32569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125</v>
      </c>
      <c r="B40" s="6"/>
      <c r="C40" s="6"/>
      <c r="D40" s="6"/>
      <c r="E40" s="6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25220</v>
      </c>
      <c r="C43" s="18">
        <v>34474</v>
      </c>
      <c r="D43" s="19">
        <v>45581</v>
      </c>
      <c r="E43" s="27">
        <v>7.0179539408510587</v>
      </c>
      <c r="F43" s="27">
        <v>9.0415780404581376</v>
      </c>
      <c r="G43" s="28">
        <v>10.845079135458205</v>
      </c>
      <c r="I43" s="100">
        <v>24735</v>
      </c>
      <c r="J43" s="18">
        <v>33904</v>
      </c>
      <c r="K43" s="19">
        <v>44895</v>
      </c>
      <c r="L43" s="82">
        <v>7.5280762090269961</v>
      </c>
      <c r="M43" s="82">
        <v>10.040631626331189</v>
      </c>
      <c r="N43" s="83">
        <v>11.719453588144544</v>
      </c>
      <c r="P43" s="100">
        <v>485</v>
      </c>
      <c r="Q43" s="18">
        <v>570</v>
      </c>
      <c r="R43" s="19">
        <v>686</v>
      </c>
      <c r="S43" s="82">
        <v>1.574982139377801</v>
      </c>
      <c r="T43" s="82">
        <v>1.3068898314799955</v>
      </c>
      <c r="U43" s="83">
        <v>1.8435408884469646</v>
      </c>
    </row>
    <row r="44" spans="1:21" x14ac:dyDescent="0.25">
      <c r="A44" s="17" t="s">
        <v>160</v>
      </c>
      <c r="B44" s="18">
        <v>30841</v>
      </c>
      <c r="C44" s="18">
        <v>41487</v>
      </c>
      <c r="D44" s="19">
        <v>56799</v>
      </c>
      <c r="E44" s="27">
        <v>8.5821061653365387</v>
      </c>
      <c r="F44" s="27">
        <v>10.880894243908068</v>
      </c>
      <c r="G44" s="28">
        <v>13.514175858688722</v>
      </c>
      <c r="I44" s="100">
        <v>29446</v>
      </c>
      <c r="J44" s="18">
        <v>27891</v>
      </c>
      <c r="K44" s="19">
        <v>26596</v>
      </c>
      <c r="L44" s="82">
        <v>8.9618650515871803</v>
      </c>
      <c r="M44" s="82">
        <v>8.259888411102029</v>
      </c>
      <c r="N44" s="83">
        <v>6.9426570359793356</v>
      </c>
      <c r="P44" s="100">
        <v>1395</v>
      </c>
      <c r="Q44" s="18">
        <v>13596</v>
      </c>
      <c r="R44" s="19">
        <v>30203</v>
      </c>
      <c r="S44" s="82">
        <v>4.53010326687017</v>
      </c>
      <c r="T44" s="82">
        <v>31.172761664564945</v>
      </c>
      <c r="U44" s="83">
        <v>81.166859262046174</v>
      </c>
    </row>
    <row r="45" spans="1:21" x14ac:dyDescent="0.25">
      <c r="A45" s="17" t="s">
        <v>84</v>
      </c>
      <c r="B45" s="18">
        <v>74182</v>
      </c>
      <c r="C45" s="18">
        <v>76157</v>
      </c>
      <c r="D45" s="19">
        <v>81634</v>
      </c>
      <c r="E45" s="27">
        <v>20.642579668525507</v>
      </c>
      <c r="F45" s="27">
        <v>19.973877670916355</v>
      </c>
      <c r="G45" s="28">
        <v>19.423162943858081</v>
      </c>
      <c r="I45" s="100">
        <v>72237</v>
      </c>
      <c r="J45" s="18">
        <v>73936</v>
      </c>
      <c r="K45" s="19">
        <v>79213</v>
      </c>
      <c r="L45" s="82">
        <v>21.985269501171743</v>
      </c>
      <c r="M45" s="82">
        <v>21.896063589087507</v>
      </c>
      <c r="N45" s="83">
        <v>20.677872303768655</v>
      </c>
      <c r="P45" s="100">
        <v>1945</v>
      </c>
      <c r="Q45" s="18">
        <v>2221</v>
      </c>
      <c r="R45" s="19">
        <v>2421</v>
      </c>
      <c r="S45" s="82">
        <v>6.3161654867831398</v>
      </c>
      <c r="T45" s="82">
        <v>5.0922847644159122</v>
      </c>
      <c r="U45" s="83">
        <v>6.5061406573325096</v>
      </c>
    </row>
    <row r="46" spans="1:21" x14ac:dyDescent="0.25">
      <c r="A46" s="17" t="s">
        <v>86</v>
      </c>
      <c r="B46" s="18">
        <v>3330</v>
      </c>
      <c r="C46" s="18">
        <v>3721</v>
      </c>
      <c r="D46" s="19">
        <v>4090</v>
      </c>
      <c r="E46" s="27">
        <v>0.92663705880388691</v>
      </c>
      <c r="F46" s="27">
        <v>0.97591552731173437</v>
      </c>
      <c r="G46" s="28">
        <v>0.97313296470073185</v>
      </c>
      <c r="I46" s="100">
        <v>979</v>
      </c>
      <c r="J46" s="18">
        <v>1097</v>
      </c>
      <c r="K46" s="19">
        <v>1204</v>
      </c>
      <c r="L46" s="82">
        <v>0.29795781720790088</v>
      </c>
      <c r="M46" s="82">
        <v>0.32487532132153474</v>
      </c>
      <c r="N46" s="83">
        <v>0.31429384386069786</v>
      </c>
      <c r="P46" s="100">
        <v>2351</v>
      </c>
      <c r="Q46" s="18">
        <v>2624</v>
      </c>
      <c r="R46" s="19">
        <v>2886</v>
      </c>
      <c r="S46" s="82">
        <v>7.6346041436643501</v>
      </c>
      <c r="T46" s="82">
        <v>6.0162788031640488</v>
      </c>
      <c r="U46" s="83">
        <v>7.7557711429416036</v>
      </c>
    </row>
    <row r="47" spans="1:21" x14ac:dyDescent="0.25">
      <c r="A47" s="17" t="s">
        <v>161</v>
      </c>
      <c r="B47" s="18">
        <v>39756</v>
      </c>
      <c r="C47" s="18">
        <v>42420</v>
      </c>
      <c r="D47" s="19">
        <v>45735</v>
      </c>
      <c r="E47" s="27">
        <v>11.062877750692891</v>
      </c>
      <c r="F47" s="27">
        <v>11.125594374781986</v>
      </c>
      <c r="G47" s="28">
        <v>10.88172032777212</v>
      </c>
      <c r="I47" s="100">
        <v>39756</v>
      </c>
      <c r="J47" s="18">
        <v>42420</v>
      </c>
      <c r="K47" s="19">
        <v>45735</v>
      </c>
      <c r="L47" s="82">
        <v>12.099704781325137</v>
      </c>
      <c r="M47" s="82">
        <v>12.562635488112583</v>
      </c>
      <c r="N47" s="83">
        <v>11.938728362931077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0</v>
      </c>
      <c r="C48" s="18">
        <v>232</v>
      </c>
      <c r="D48" s="19">
        <v>812</v>
      </c>
      <c r="E48" s="27" t="s">
        <v>168</v>
      </c>
      <c r="F48" s="27">
        <v>6.0847192243032082E-2</v>
      </c>
      <c r="G48" s="28">
        <v>0.193199014018825</v>
      </c>
      <c r="I48" s="100">
        <v>0</v>
      </c>
      <c r="J48" s="18">
        <v>232</v>
      </c>
      <c r="K48" s="19">
        <v>812</v>
      </c>
      <c r="L48" s="82" t="s">
        <v>168</v>
      </c>
      <c r="M48" s="82">
        <v>6.8706540151865142E-2</v>
      </c>
      <c r="N48" s="83">
        <v>0.2119656156269823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00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00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5">
      <c r="A50" s="17" t="s">
        <v>164</v>
      </c>
      <c r="B50" s="18">
        <v>333</v>
      </c>
      <c r="C50" s="18">
        <v>320</v>
      </c>
      <c r="D50" s="19">
        <v>1013</v>
      </c>
      <c r="E50" s="27">
        <v>9.2663705880388691E-2</v>
      </c>
      <c r="F50" s="27">
        <v>8.3927161714527007E-2</v>
      </c>
      <c r="G50" s="28">
        <v>0.2410229078830908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333</v>
      </c>
      <c r="Q50" s="18">
        <v>320</v>
      </c>
      <c r="R50" s="19">
        <v>1013</v>
      </c>
      <c r="S50" s="82">
        <v>1.0813794895109436</v>
      </c>
      <c r="T50" s="82">
        <v>0.7336925369712255</v>
      </c>
      <c r="U50" s="83">
        <v>2.7223132944559403</v>
      </c>
    </row>
    <row r="51" spans="1:21" x14ac:dyDescent="0.25">
      <c r="A51" s="17" t="s">
        <v>165</v>
      </c>
      <c r="B51" s="18">
        <v>0</v>
      </c>
      <c r="C51" s="18">
        <v>0</v>
      </c>
      <c r="D51" s="19">
        <v>320</v>
      </c>
      <c r="E51" s="27" t="s">
        <v>168</v>
      </c>
      <c r="F51" s="27" t="s">
        <v>168</v>
      </c>
      <c r="G51" s="28">
        <v>7.6137542470472913E-2</v>
      </c>
      <c r="I51" s="100">
        <v>0</v>
      </c>
      <c r="J51" s="18">
        <v>0</v>
      </c>
      <c r="K51" s="19">
        <v>320</v>
      </c>
      <c r="L51" s="82" t="s">
        <v>168</v>
      </c>
      <c r="M51" s="82" t="s">
        <v>168</v>
      </c>
      <c r="N51" s="83">
        <v>8.3533247537727007E-2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76828</v>
      </c>
      <c r="C52" s="18">
        <v>78831</v>
      </c>
      <c r="D52" s="19">
        <v>83276</v>
      </c>
      <c r="E52" s="27">
        <v>21.378880466602109</v>
      </c>
      <c r="F52" s="27">
        <v>20.67519401599337</v>
      </c>
      <c r="G52" s="28">
        <v>19.813843708659693</v>
      </c>
      <c r="I52" s="100">
        <v>76828</v>
      </c>
      <c r="J52" s="18">
        <v>78831</v>
      </c>
      <c r="K52" s="19">
        <v>83276</v>
      </c>
      <c r="L52" s="82">
        <v>23.382536445810633</v>
      </c>
      <c r="M52" s="82">
        <v>23.345712356515868</v>
      </c>
      <c r="N52" s="83">
        <v>21.738483506099232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47541</v>
      </c>
      <c r="C53" s="18">
        <v>40776</v>
      </c>
      <c r="D53" s="19">
        <v>55520</v>
      </c>
      <c r="E53" s="27">
        <v>13.229204928707382</v>
      </c>
      <c r="F53" s="27">
        <v>10.694418581473604</v>
      </c>
      <c r="G53" s="28">
        <v>13.20986361862705</v>
      </c>
      <c r="I53" s="100">
        <v>47541</v>
      </c>
      <c r="J53" s="18">
        <v>40776</v>
      </c>
      <c r="K53" s="19">
        <v>55520</v>
      </c>
      <c r="L53" s="82">
        <v>14.469062908969169</v>
      </c>
      <c r="M53" s="82">
        <v>12.07576672945023</v>
      </c>
      <c r="N53" s="83">
        <v>14.493018447795636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9451</v>
      </c>
      <c r="C54" s="18">
        <v>9984</v>
      </c>
      <c r="D54" s="19">
        <v>10237</v>
      </c>
      <c r="E54" s="27">
        <v>2.6299239768034637</v>
      </c>
      <c r="F54" s="27">
        <v>2.6185274454932426</v>
      </c>
      <c r="G54" s="28">
        <v>2.4356875695944726</v>
      </c>
      <c r="I54" s="100">
        <v>9451</v>
      </c>
      <c r="J54" s="18">
        <v>9984</v>
      </c>
      <c r="K54" s="19">
        <v>10237</v>
      </c>
      <c r="L54" s="82">
        <v>2.8764038104513499</v>
      </c>
      <c r="M54" s="82">
        <v>2.9567504175699209</v>
      </c>
      <c r="N54" s="83">
        <v>2.6722807970115983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20739</v>
      </c>
      <c r="C56" s="18">
        <v>19619</v>
      </c>
      <c r="D56" s="19">
        <v>22493</v>
      </c>
      <c r="E56" s="27">
        <v>5.7710288175777205</v>
      </c>
      <c r="F56" s="27">
        <v>5.1455218302415791</v>
      </c>
      <c r="G56" s="28">
        <v>5.351755446213585</v>
      </c>
      <c r="I56" s="100">
        <v>20739</v>
      </c>
      <c r="J56" s="18">
        <v>19619</v>
      </c>
      <c r="K56" s="19">
        <v>22493</v>
      </c>
      <c r="L56" s="82">
        <v>6.311897008247862</v>
      </c>
      <c r="M56" s="82">
        <v>5.8101448760320791</v>
      </c>
      <c r="N56" s="83">
        <v>5.8716041777065424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24282</v>
      </c>
      <c r="C62" s="18">
        <v>24282</v>
      </c>
      <c r="D62" s="19">
        <v>0</v>
      </c>
      <c r="E62" s="27">
        <v>6.7569372558186132</v>
      </c>
      <c r="F62" s="27">
        <v>6.3684979398504522</v>
      </c>
      <c r="G62" s="28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24282</v>
      </c>
      <c r="Q62" s="18">
        <v>24282</v>
      </c>
      <c r="R62" s="19">
        <v>0</v>
      </c>
      <c r="S62" s="82">
        <v>78.853023316230434</v>
      </c>
      <c r="T62" s="82">
        <v>55.673506821047802</v>
      </c>
      <c r="U62" s="83" t="s">
        <v>168</v>
      </c>
    </row>
    <row r="63" spans="1:21" x14ac:dyDescent="0.25">
      <c r="A63" s="17" t="s">
        <v>178</v>
      </c>
      <c r="B63" s="18">
        <v>6824</v>
      </c>
      <c r="C63" s="18">
        <v>8937</v>
      </c>
      <c r="D63" s="19">
        <v>12738</v>
      </c>
      <c r="E63" s="27">
        <v>1.8989102970803975</v>
      </c>
      <c r="F63" s="27">
        <v>2.3439282632585243</v>
      </c>
      <c r="G63" s="28">
        <v>3.0307500499652624</v>
      </c>
      <c r="I63" s="100">
        <v>6824</v>
      </c>
      <c r="J63" s="18">
        <v>8937</v>
      </c>
      <c r="K63" s="19">
        <v>12738</v>
      </c>
      <c r="L63" s="82">
        <v>2.0768785951243265</v>
      </c>
      <c r="M63" s="82">
        <v>2.646682540246633</v>
      </c>
      <c r="N63" s="83">
        <v>3.3251453347986457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37</v>
      </c>
      <c r="C64" s="18">
        <v>43</v>
      </c>
      <c r="D64" s="19">
        <v>44</v>
      </c>
      <c r="E64" s="27">
        <v>1.0295967320043188E-2</v>
      </c>
      <c r="F64" s="27">
        <v>1.1277712355389565E-2</v>
      </c>
      <c r="G64" s="28">
        <v>1.0468912089690025E-2</v>
      </c>
      <c r="I64" s="100">
        <v>34</v>
      </c>
      <c r="J64" s="18">
        <v>41</v>
      </c>
      <c r="K64" s="19">
        <v>42</v>
      </c>
      <c r="L64" s="82">
        <v>1.0347871077700337E-2</v>
      </c>
      <c r="M64" s="82">
        <v>1.2142104078562374E-2</v>
      </c>
      <c r="N64" s="83">
        <v>1.096373873932667E-2</v>
      </c>
      <c r="P64" s="100">
        <v>3</v>
      </c>
      <c r="Q64" s="18">
        <v>2</v>
      </c>
      <c r="R64" s="19">
        <v>2</v>
      </c>
      <c r="S64" s="82">
        <v>9.742157563161654E-3</v>
      </c>
      <c r="T64" s="82">
        <v>4.5855783560701593E-3</v>
      </c>
      <c r="U64" s="83">
        <v>5.3747547768133079E-3</v>
      </c>
    </row>
    <row r="65" spans="1:21" x14ac:dyDescent="0.25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0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00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00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00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359364</v>
      </c>
      <c r="C74" s="21">
        <v>381283</v>
      </c>
      <c r="D74" s="22">
        <v>420292</v>
      </c>
      <c r="E74" s="23">
        <v>100</v>
      </c>
      <c r="F74" s="23">
        <v>100</v>
      </c>
      <c r="G74" s="48">
        <v>100</v>
      </c>
      <c r="I74" s="101">
        <v>328570</v>
      </c>
      <c r="J74" s="21">
        <v>337668</v>
      </c>
      <c r="K74" s="22">
        <v>383081</v>
      </c>
      <c r="L74" s="86">
        <v>100</v>
      </c>
      <c r="M74" s="86">
        <v>100</v>
      </c>
      <c r="N74" s="87">
        <v>100</v>
      </c>
      <c r="P74" s="101">
        <v>30794</v>
      </c>
      <c r="Q74" s="21">
        <v>43615</v>
      </c>
      <c r="R74" s="22">
        <v>37211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15</v>
      </c>
    </row>
    <row r="77" spans="1:21" ht="12.75" customHeight="1" x14ac:dyDescent="0.25">
      <c r="A77" s="26" t="s">
        <v>158</v>
      </c>
      <c r="U77" s="171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126</v>
      </c>
      <c r="B4" s="6"/>
      <c r="C4" s="6"/>
      <c r="D4" s="6"/>
      <c r="E4" s="6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174188</v>
      </c>
      <c r="C7" s="18">
        <v>189911</v>
      </c>
      <c r="D7" s="19">
        <v>212148</v>
      </c>
      <c r="E7" s="27">
        <v>15.832825836007162</v>
      </c>
      <c r="F7" s="27">
        <v>16.261327255026035</v>
      </c>
      <c r="G7" s="28">
        <v>16.261835262951333</v>
      </c>
      <c r="I7" s="100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00">
        <v>174188</v>
      </c>
      <c r="Q7" s="18">
        <v>189911</v>
      </c>
      <c r="R7" s="19">
        <v>212148</v>
      </c>
      <c r="S7" s="82">
        <v>18.234788552956239</v>
      </c>
      <c r="T7" s="82">
        <v>18.878001890672977</v>
      </c>
      <c r="U7" s="83">
        <v>19.146464842463224</v>
      </c>
    </row>
    <row r="8" spans="1:21" x14ac:dyDescent="0.25">
      <c r="A8" s="17" t="s">
        <v>160</v>
      </c>
      <c r="B8" s="18">
        <v>260270</v>
      </c>
      <c r="C8" s="18">
        <v>266792</v>
      </c>
      <c r="D8" s="19">
        <v>290342</v>
      </c>
      <c r="E8" s="27">
        <v>23.657252969995547</v>
      </c>
      <c r="F8" s="27">
        <v>22.844342987098724</v>
      </c>
      <c r="G8" s="28">
        <v>22.255660076530614</v>
      </c>
      <c r="I8" s="100">
        <v>73314</v>
      </c>
      <c r="J8" s="18">
        <v>76017</v>
      </c>
      <c r="K8" s="19">
        <v>78212</v>
      </c>
      <c r="L8" s="82">
        <v>50.589639729780082</v>
      </c>
      <c r="M8" s="82">
        <v>46.959438589555099</v>
      </c>
      <c r="N8" s="83">
        <v>39.792621687212858</v>
      </c>
      <c r="P8" s="100">
        <v>186956</v>
      </c>
      <c r="Q8" s="18">
        <v>190775</v>
      </c>
      <c r="R8" s="19">
        <v>212130</v>
      </c>
      <c r="S8" s="82">
        <v>19.571400605704678</v>
      </c>
      <c r="T8" s="82">
        <v>18.963887350880874</v>
      </c>
      <c r="U8" s="83">
        <v>19.144840333313176</v>
      </c>
    </row>
    <row r="9" spans="1:21" x14ac:dyDescent="0.25">
      <c r="A9" s="17" t="s">
        <v>84</v>
      </c>
      <c r="B9" s="18">
        <v>158311</v>
      </c>
      <c r="C9" s="18">
        <v>176369</v>
      </c>
      <c r="D9" s="19">
        <v>213159</v>
      </c>
      <c r="E9" s="27">
        <v>14.389685230464384</v>
      </c>
      <c r="F9" s="27">
        <v>15.10177939477801</v>
      </c>
      <c r="G9" s="28">
        <v>16.339331706240188</v>
      </c>
      <c r="I9" s="100">
        <v>13341</v>
      </c>
      <c r="J9" s="18">
        <v>17715</v>
      </c>
      <c r="K9" s="19">
        <v>25654</v>
      </c>
      <c r="L9" s="82">
        <v>9.2058322235179659</v>
      </c>
      <c r="M9" s="82">
        <v>10.943426531091315</v>
      </c>
      <c r="N9" s="83">
        <v>13.052215986853151</v>
      </c>
      <c r="P9" s="100">
        <v>144970</v>
      </c>
      <c r="Q9" s="18">
        <v>158654</v>
      </c>
      <c r="R9" s="19">
        <v>187505</v>
      </c>
      <c r="S9" s="82">
        <v>15.176116015581245</v>
      </c>
      <c r="T9" s="82">
        <v>15.770916439610295</v>
      </c>
      <c r="U9" s="83">
        <v>16.922421565539469</v>
      </c>
    </row>
    <row r="10" spans="1:21" x14ac:dyDescent="0.25">
      <c r="A10" s="17" t="s">
        <v>86</v>
      </c>
      <c r="B10" s="18">
        <v>104611</v>
      </c>
      <c r="C10" s="18">
        <v>109928</v>
      </c>
      <c r="D10" s="19">
        <v>125899</v>
      </c>
      <c r="E10" s="27">
        <v>9.5086213948753375</v>
      </c>
      <c r="F10" s="27">
        <v>9.4126995407875373</v>
      </c>
      <c r="G10" s="28">
        <v>9.6505684605573006</v>
      </c>
      <c r="I10" s="100">
        <v>6010</v>
      </c>
      <c r="J10" s="18">
        <v>7032</v>
      </c>
      <c r="K10" s="19">
        <v>8488</v>
      </c>
      <c r="L10" s="82">
        <v>4.147144266797314</v>
      </c>
      <c r="M10" s="82">
        <v>4.3440121573036485</v>
      </c>
      <c r="N10" s="83">
        <v>4.3185159934672779</v>
      </c>
      <c r="P10" s="100">
        <v>98601</v>
      </c>
      <c r="Q10" s="18">
        <v>102896</v>
      </c>
      <c r="R10" s="19">
        <v>117411</v>
      </c>
      <c r="S10" s="82">
        <v>10.32199913949318</v>
      </c>
      <c r="T10" s="82">
        <v>10.228322122166103</v>
      </c>
      <c r="U10" s="83">
        <v>10.59640243423671</v>
      </c>
    </row>
    <row r="11" spans="1:21" x14ac:dyDescent="0.25">
      <c r="A11" s="17" t="s">
        <v>161</v>
      </c>
      <c r="B11" s="18">
        <v>85320</v>
      </c>
      <c r="C11" s="18">
        <v>88177</v>
      </c>
      <c r="D11" s="19">
        <v>93179</v>
      </c>
      <c r="E11" s="27">
        <v>7.7551651108465052</v>
      </c>
      <c r="F11" s="27">
        <v>7.5502475020742912</v>
      </c>
      <c r="G11" s="28">
        <v>7.1424738765698583</v>
      </c>
      <c r="I11" s="100">
        <v>4159</v>
      </c>
      <c r="J11" s="18">
        <v>4879</v>
      </c>
      <c r="K11" s="19">
        <v>6957</v>
      </c>
      <c r="L11" s="82">
        <v>2.8698790358752131</v>
      </c>
      <c r="M11" s="82">
        <v>3.0139981961724263</v>
      </c>
      <c r="N11" s="83">
        <v>3.5395753730621879</v>
      </c>
      <c r="P11" s="100">
        <v>81161</v>
      </c>
      <c r="Q11" s="18">
        <v>83298</v>
      </c>
      <c r="R11" s="19">
        <v>86222</v>
      </c>
      <c r="S11" s="82">
        <v>8.4963009722052103</v>
      </c>
      <c r="T11" s="82">
        <v>8.280193361570829</v>
      </c>
      <c r="U11" s="83">
        <v>7.7815793297455746</v>
      </c>
    </row>
    <row r="12" spans="1:21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00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316600</v>
      </c>
      <c r="C13" s="18">
        <v>335283</v>
      </c>
      <c r="D13" s="19">
        <v>341158</v>
      </c>
      <c r="E13" s="27">
        <v>28.777370769971913</v>
      </c>
      <c r="F13" s="27">
        <v>28.708956227111088</v>
      </c>
      <c r="G13" s="28">
        <v>26.150872007456829</v>
      </c>
      <c r="I13" s="100">
        <v>47738</v>
      </c>
      <c r="J13" s="18">
        <v>55595</v>
      </c>
      <c r="K13" s="19">
        <v>76672</v>
      </c>
      <c r="L13" s="82">
        <v>32.941160234337801</v>
      </c>
      <c r="M13" s="82">
        <v>34.343765057635999</v>
      </c>
      <c r="N13" s="83">
        <v>39.009102055975866</v>
      </c>
      <c r="P13" s="100">
        <v>268862</v>
      </c>
      <c r="Q13" s="18">
        <v>279688</v>
      </c>
      <c r="R13" s="19">
        <v>264486</v>
      </c>
      <c r="S13" s="82">
        <v>28.145691551225802</v>
      </c>
      <c r="T13" s="82">
        <v>27.802236799335184</v>
      </c>
      <c r="U13" s="83">
        <v>23.869995947752177</v>
      </c>
    </row>
    <row r="14" spans="1:21" x14ac:dyDescent="0.25">
      <c r="A14" s="17" t="s">
        <v>164</v>
      </c>
      <c r="B14" s="18">
        <v>0</v>
      </c>
      <c r="C14" s="18">
        <v>0</v>
      </c>
      <c r="D14" s="19">
        <v>27521</v>
      </c>
      <c r="E14" s="27" t="s">
        <v>168</v>
      </c>
      <c r="F14" s="27" t="s">
        <v>168</v>
      </c>
      <c r="G14" s="28">
        <v>2.1095742984693877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0</v>
      </c>
      <c r="Q14" s="18">
        <v>0</v>
      </c>
      <c r="R14" s="19">
        <v>27521</v>
      </c>
      <c r="S14" s="82" t="s">
        <v>168</v>
      </c>
      <c r="T14" s="82" t="s">
        <v>168</v>
      </c>
      <c r="U14" s="83">
        <v>2.4837842399147312</v>
      </c>
    </row>
    <row r="15" spans="1:21" x14ac:dyDescent="0.25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00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00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20</v>
      </c>
      <c r="C20" s="18">
        <v>29</v>
      </c>
      <c r="D20" s="19">
        <v>26</v>
      </c>
      <c r="E20" s="27">
        <v>1.8179008698655662E-3</v>
      </c>
      <c r="F20" s="27">
        <v>2.4831552168950457E-3</v>
      </c>
      <c r="G20" s="28">
        <v>1.9929846938775511E-3</v>
      </c>
      <c r="I20" s="100">
        <v>20</v>
      </c>
      <c r="J20" s="18">
        <v>29</v>
      </c>
      <c r="K20" s="19">
        <v>26</v>
      </c>
      <c r="L20" s="82">
        <v>1.3800812867877918E-2</v>
      </c>
      <c r="M20" s="82">
        <v>1.791472590469366E-2</v>
      </c>
      <c r="N20" s="83">
        <v>1.3228253514390814E-2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00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00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00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0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32</v>
      </c>
      <c r="C31" s="18">
        <v>105</v>
      </c>
      <c r="D31" s="19">
        <v>92</v>
      </c>
      <c r="E31" s="27">
        <v>2.9086413917849062E-3</v>
      </c>
      <c r="F31" s="27">
        <v>8.9907344059993038E-3</v>
      </c>
      <c r="G31" s="28">
        <v>7.0520996860282577E-3</v>
      </c>
      <c r="I31" s="100">
        <v>32</v>
      </c>
      <c r="J31" s="18">
        <v>105</v>
      </c>
      <c r="K31" s="19">
        <v>92</v>
      </c>
      <c r="L31" s="82">
        <v>2.208130058860467E-2</v>
      </c>
      <c r="M31" s="82">
        <v>6.4863662758373589E-2</v>
      </c>
      <c r="N31" s="83">
        <v>4.6807666281690571E-2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818</v>
      </c>
      <c r="C36" s="18">
        <v>1275</v>
      </c>
      <c r="D36" s="19">
        <v>1052</v>
      </c>
      <c r="E36" s="27">
        <v>7.4352145577501652E-2</v>
      </c>
      <c r="F36" s="27">
        <v>0.10917320350142011</v>
      </c>
      <c r="G36" s="28">
        <v>8.0639226844583994E-2</v>
      </c>
      <c r="I36" s="100">
        <v>305</v>
      </c>
      <c r="J36" s="18">
        <v>506</v>
      </c>
      <c r="K36" s="19">
        <v>448</v>
      </c>
      <c r="L36" s="82">
        <v>0.21046239623513824</v>
      </c>
      <c r="M36" s="82">
        <v>0.31258107957844794</v>
      </c>
      <c r="N36" s="83">
        <v>0.22793298363258016</v>
      </c>
      <c r="P36" s="100">
        <v>513</v>
      </c>
      <c r="Q36" s="18">
        <v>769</v>
      </c>
      <c r="R36" s="19">
        <v>604</v>
      </c>
      <c r="S36" s="82">
        <v>5.3703162833642674E-2</v>
      </c>
      <c r="T36" s="82">
        <v>7.6442035763739438E-2</v>
      </c>
      <c r="U36" s="83">
        <v>5.4511307034936875E-2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1100170</v>
      </c>
      <c r="C38" s="21">
        <v>1167869</v>
      </c>
      <c r="D38" s="22">
        <v>1304576</v>
      </c>
      <c r="E38" s="23">
        <v>100</v>
      </c>
      <c r="F38" s="23">
        <v>100</v>
      </c>
      <c r="G38" s="48">
        <v>100</v>
      </c>
      <c r="I38" s="101">
        <v>144919</v>
      </c>
      <c r="J38" s="21">
        <v>161878</v>
      </c>
      <c r="K38" s="22">
        <v>196549</v>
      </c>
      <c r="L38" s="86">
        <v>100</v>
      </c>
      <c r="M38" s="86">
        <v>100</v>
      </c>
      <c r="N38" s="87">
        <v>100</v>
      </c>
      <c r="P38" s="101">
        <v>955251</v>
      </c>
      <c r="Q38" s="21">
        <v>1005991</v>
      </c>
      <c r="R38" s="22">
        <v>1108027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127</v>
      </c>
      <c r="B40" s="6"/>
      <c r="C40" s="6"/>
      <c r="D40" s="6"/>
      <c r="E40" s="6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71869</v>
      </c>
      <c r="C43" s="18">
        <v>78443</v>
      </c>
      <c r="D43" s="19">
        <v>82694</v>
      </c>
      <c r="E43" s="27">
        <v>15.209919706082783</v>
      </c>
      <c r="F43" s="27">
        <v>16.304824538612312</v>
      </c>
      <c r="G43" s="28">
        <v>15.980597721585035</v>
      </c>
      <c r="I43" s="100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00">
        <v>71869</v>
      </c>
      <c r="Q43" s="18">
        <v>78443</v>
      </c>
      <c r="R43" s="19">
        <v>82694</v>
      </c>
      <c r="S43" s="82">
        <v>16.63849943511196</v>
      </c>
      <c r="T43" s="82">
        <v>17.894285407955397</v>
      </c>
      <c r="U43" s="83">
        <v>17.776659938131875</v>
      </c>
    </row>
    <row r="44" spans="1:21" x14ac:dyDescent="0.25">
      <c r="A44" s="17" t="s">
        <v>160</v>
      </c>
      <c r="B44" s="18">
        <v>85475</v>
      </c>
      <c r="C44" s="18">
        <v>82393</v>
      </c>
      <c r="D44" s="19">
        <v>83672</v>
      </c>
      <c r="E44" s="27">
        <v>18.089411107395758</v>
      </c>
      <c r="F44" s="27">
        <v>17.125854546739472</v>
      </c>
      <c r="G44" s="28">
        <v>16.169596011324437</v>
      </c>
      <c r="I44" s="100">
        <v>12719</v>
      </c>
      <c r="J44" s="18">
        <v>12540</v>
      </c>
      <c r="K44" s="19">
        <v>12221</v>
      </c>
      <c r="L44" s="82">
        <v>31.350751787034756</v>
      </c>
      <c r="M44" s="82">
        <v>29.344316001310432</v>
      </c>
      <c r="N44" s="83">
        <v>23.375157798094946</v>
      </c>
      <c r="P44" s="100">
        <v>72756</v>
      </c>
      <c r="Q44" s="18">
        <v>69853</v>
      </c>
      <c r="R44" s="19">
        <v>71451</v>
      </c>
      <c r="S44" s="82">
        <v>16.843850128720391</v>
      </c>
      <c r="T44" s="82">
        <v>15.9347490356298</v>
      </c>
      <c r="U44" s="83">
        <v>15.359761642192428</v>
      </c>
    </row>
    <row r="45" spans="1:21" x14ac:dyDescent="0.25">
      <c r="A45" s="17" t="s">
        <v>84</v>
      </c>
      <c r="B45" s="18">
        <v>66950</v>
      </c>
      <c r="C45" s="18">
        <v>73061</v>
      </c>
      <c r="D45" s="19">
        <v>88967</v>
      </c>
      <c r="E45" s="27">
        <v>14.168892350279569</v>
      </c>
      <c r="F45" s="27">
        <v>15.186145170576779</v>
      </c>
      <c r="G45" s="28">
        <v>17.192853622950345</v>
      </c>
      <c r="I45" s="100">
        <v>4398</v>
      </c>
      <c r="J45" s="18">
        <v>5696</v>
      </c>
      <c r="K45" s="19">
        <v>8889</v>
      </c>
      <c r="L45" s="82">
        <v>10.840522553611043</v>
      </c>
      <c r="M45" s="82">
        <v>13.328965226751533</v>
      </c>
      <c r="N45" s="83">
        <v>17.002027466432043</v>
      </c>
      <c r="P45" s="100">
        <v>62552</v>
      </c>
      <c r="Q45" s="18">
        <v>67365</v>
      </c>
      <c r="R45" s="19">
        <v>80078</v>
      </c>
      <c r="S45" s="82">
        <v>14.48150686200063</v>
      </c>
      <c r="T45" s="82">
        <v>15.367190654448649</v>
      </c>
      <c r="U45" s="83">
        <v>17.214300608577698</v>
      </c>
    </row>
    <row r="46" spans="1:21" x14ac:dyDescent="0.25">
      <c r="A46" s="17" t="s">
        <v>86</v>
      </c>
      <c r="B46" s="18">
        <v>56913</v>
      </c>
      <c r="C46" s="18">
        <v>55330</v>
      </c>
      <c r="D46" s="19">
        <v>60280</v>
      </c>
      <c r="E46" s="27">
        <v>12.04472248441316</v>
      </c>
      <c r="F46" s="27">
        <v>11.500655784728011</v>
      </c>
      <c r="G46" s="28">
        <v>11.649097040379543</v>
      </c>
      <c r="I46" s="100">
        <v>3612</v>
      </c>
      <c r="J46" s="18">
        <v>2795</v>
      </c>
      <c r="K46" s="19">
        <v>3000</v>
      </c>
      <c r="L46" s="82">
        <v>8.9031303919152087</v>
      </c>
      <c r="M46" s="82">
        <v>6.5404595872139284</v>
      </c>
      <c r="N46" s="83">
        <v>5.7381125435140206</v>
      </c>
      <c r="P46" s="100">
        <v>53301</v>
      </c>
      <c r="Q46" s="18">
        <v>52535</v>
      </c>
      <c r="R46" s="19">
        <v>57280</v>
      </c>
      <c r="S46" s="82">
        <v>12.339794047376511</v>
      </c>
      <c r="T46" s="82">
        <v>11.984195962761966</v>
      </c>
      <c r="U46" s="83">
        <v>12.313433637944637</v>
      </c>
    </row>
    <row r="47" spans="1:21" x14ac:dyDescent="0.25">
      <c r="A47" s="17" t="s">
        <v>161</v>
      </c>
      <c r="B47" s="18">
        <v>37389</v>
      </c>
      <c r="C47" s="18">
        <v>37981</v>
      </c>
      <c r="D47" s="19">
        <v>38385</v>
      </c>
      <c r="E47" s="27">
        <v>7.9127814202330509</v>
      </c>
      <c r="F47" s="27">
        <v>7.8945672756145777</v>
      </c>
      <c r="G47" s="28">
        <v>7.4178929975940404</v>
      </c>
      <c r="I47" s="100">
        <v>1395</v>
      </c>
      <c r="J47" s="18">
        <v>1450</v>
      </c>
      <c r="K47" s="19">
        <v>2162</v>
      </c>
      <c r="L47" s="82">
        <v>3.438501355681538</v>
      </c>
      <c r="M47" s="82">
        <v>3.3930827912201056</v>
      </c>
      <c r="N47" s="83">
        <v>4.1352664396924368</v>
      </c>
      <c r="P47" s="100">
        <v>35994</v>
      </c>
      <c r="Q47" s="18">
        <v>36531</v>
      </c>
      <c r="R47" s="19">
        <v>36223</v>
      </c>
      <c r="S47" s="82">
        <v>8.3330246513436919</v>
      </c>
      <c r="T47" s="82">
        <v>8.3333903629134358</v>
      </c>
      <c r="U47" s="83">
        <v>7.7868279795263371</v>
      </c>
    </row>
    <row r="48" spans="1:21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00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153777</v>
      </c>
      <c r="C49" s="18">
        <v>153223</v>
      </c>
      <c r="D49" s="19">
        <v>151595</v>
      </c>
      <c r="E49" s="27">
        <v>32.544432545913985</v>
      </c>
      <c r="F49" s="27">
        <v>31.848273654498101</v>
      </c>
      <c r="G49" s="28">
        <v>29.295701158532459</v>
      </c>
      <c r="I49" s="100">
        <v>18305</v>
      </c>
      <c r="J49" s="18">
        <v>19842</v>
      </c>
      <c r="K49" s="19">
        <v>25795</v>
      </c>
      <c r="L49" s="82">
        <v>45.119546462903621</v>
      </c>
      <c r="M49" s="82">
        <v>46.431412926475403</v>
      </c>
      <c r="N49" s="83">
        <v>49.338204353314715</v>
      </c>
      <c r="P49" s="100">
        <v>135472</v>
      </c>
      <c r="Q49" s="18">
        <v>133381</v>
      </c>
      <c r="R49" s="19">
        <v>125800</v>
      </c>
      <c r="S49" s="82">
        <v>31.363324875446818</v>
      </c>
      <c r="T49" s="82">
        <v>30.426649694663627</v>
      </c>
      <c r="U49" s="83">
        <v>27.043120664340702</v>
      </c>
    </row>
    <row r="50" spans="1:21" x14ac:dyDescent="0.25">
      <c r="A50" s="17" t="s">
        <v>164</v>
      </c>
      <c r="B50" s="18">
        <v>0</v>
      </c>
      <c r="C50" s="18">
        <v>0</v>
      </c>
      <c r="D50" s="19">
        <v>11468</v>
      </c>
      <c r="E50" s="27" t="s">
        <v>168</v>
      </c>
      <c r="F50" s="27" t="s">
        <v>168</v>
      </c>
      <c r="G50" s="28">
        <v>2.2161885344902554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0</v>
      </c>
      <c r="Q50" s="18">
        <v>0</v>
      </c>
      <c r="R50" s="19">
        <v>11468</v>
      </c>
      <c r="S50" s="82" t="s">
        <v>168</v>
      </c>
      <c r="T50" s="82" t="s">
        <v>168</v>
      </c>
      <c r="U50" s="83">
        <v>2.4652663575410108</v>
      </c>
    </row>
    <row r="51" spans="1:21" x14ac:dyDescent="0.25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00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00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00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17</v>
      </c>
      <c r="C56" s="18">
        <v>20</v>
      </c>
      <c r="D56" s="19">
        <v>18</v>
      </c>
      <c r="E56" s="27">
        <v>3.5977769970836843E-3</v>
      </c>
      <c r="F56" s="27">
        <v>4.1571139652007991E-3</v>
      </c>
      <c r="G56" s="28">
        <v>3.4784961301730553E-3</v>
      </c>
      <c r="I56" s="100">
        <v>17</v>
      </c>
      <c r="J56" s="18">
        <v>20</v>
      </c>
      <c r="K56" s="19">
        <v>18</v>
      </c>
      <c r="L56" s="82">
        <v>4.190288390436283E-2</v>
      </c>
      <c r="M56" s="82">
        <v>4.6801141947863528E-2</v>
      </c>
      <c r="N56" s="83">
        <v>3.4428675261084118E-2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00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00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00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 x14ac:dyDescent="0.25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0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10</v>
      </c>
      <c r="C67" s="18">
        <v>37</v>
      </c>
      <c r="D67" s="19">
        <v>33</v>
      </c>
      <c r="E67" s="27">
        <v>2.116339410049226E-3</v>
      </c>
      <c r="F67" s="27">
        <v>7.6906608356214785E-3</v>
      </c>
      <c r="G67" s="28">
        <v>6.3772429053172682E-3</v>
      </c>
      <c r="I67" s="100">
        <v>10</v>
      </c>
      <c r="J67" s="18">
        <v>37</v>
      </c>
      <c r="K67" s="19">
        <v>33</v>
      </c>
      <c r="L67" s="82">
        <v>2.464875523786049E-2</v>
      </c>
      <c r="M67" s="82">
        <v>8.658211260354752E-2</v>
      </c>
      <c r="N67" s="83">
        <v>6.3119237978654222E-2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114</v>
      </c>
      <c r="C72" s="18">
        <v>615</v>
      </c>
      <c r="D72" s="19">
        <v>353</v>
      </c>
      <c r="E72" s="27">
        <v>2.4126269274561178E-2</v>
      </c>
      <c r="F72" s="27">
        <v>0.12783125442992457</v>
      </c>
      <c r="G72" s="28">
        <v>6.8217174108393799E-2</v>
      </c>
      <c r="I72" s="100">
        <v>114</v>
      </c>
      <c r="J72" s="18">
        <v>354</v>
      </c>
      <c r="K72" s="19">
        <v>164</v>
      </c>
      <c r="L72" s="82">
        <v>0.28099580971160959</v>
      </c>
      <c r="M72" s="82">
        <v>0.82838021247718441</v>
      </c>
      <c r="N72" s="83">
        <v>0.31368348571209975</v>
      </c>
      <c r="P72" s="100">
        <v>0</v>
      </c>
      <c r="Q72" s="18">
        <v>261</v>
      </c>
      <c r="R72" s="19">
        <v>189</v>
      </c>
      <c r="S72" s="82" t="s">
        <v>168</v>
      </c>
      <c r="T72" s="82">
        <v>5.9538881627122356E-2</v>
      </c>
      <c r="U72" s="83">
        <v>4.0629171745313136E-2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472514</v>
      </c>
      <c r="C74" s="21">
        <v>481103</v>
      </c>
      <c r="D74" s="22">
        <v>517465</v>
      </c>
      <c r="E74" s="23">
        <v>100</v>
      </c>
      <c r="F74" s="23">
        <v>100</v>
      </c>
      <c r="G74" s="48">
        <v>100</v>
      </c>
      <c r="I74" s="101">
        <v>40570</v>
      </c>
      <c r="J74" s="21">
        <v>42734</v>
      </c>
      <c r="K74" s="22">
        <v>52282</v>
      </c>
      <c r="L74" s="86">
        <v>100</v>
      </c>
      <c r="M74" s="86">
        <v>100</v>
      </c>
      <c r="N74" s="87">
        <v>100</v>
      </c>
      <c r="P74" s="101">
        <v>431944</v>
      </c>
      <c r="Q74" s="21">
        <v>438369</v>
      </c>
      <c r="R74" s="22">
        <v>465183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16</v>
      </c>
    </row>
    <row r="77" spans="1:21" ht="12.75" customHeight="1" x14ac:dyDescent="0.25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1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128</v>
      </c>
      <c r="B4" s="6"/>
      <c r="C4" s="6"/>
      <c r="D4" s="182" t="s">
        <v>107</v>
      </c>
      <c r="E4" s="182"/>
      <c r="F4" s="6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1708669</v>
      </c>
      <c r="C7" s="18">
        <v>1606315</v>
      </c>
      <c r="D7" s="19">
        <v>1676198</v>
      </c>
      <c r="E7" s="27">
        <v>22.484193865771125</v>
      </c>
      <c r="F7" s="27">
        <v>21.450206287550529</v>
      </c>
      <c r="G7" s="28">
        <v>22.500081210866096</v>
      </c>
      <c r="I7" s="100">
        <v>924704</v>
      </c>
      <c r="J7" s="18">
        <v>889236</v>
      </c>
      <c r="K7" s="19">
        <v>975341</v>
      </c>
      <c r="L7" s="82">
        <v>18.532512724888875</v>
      </c>
      <c r="M7" s="82">
        <v>17.950833422323498</v>
      </c>
      <c r="N7" s="83">
        <v>19.149573221803326</v>
      </c>
      <c r="P7" s="100">
        <v>783965</v>
      </c>
      <c r="Q7" s="18">
        <v>717079</v>
      </c>
      <c r="R7" s="19">
        <v>700857</v>
      </c>
      <c r="S7" s="82">
        <v>30.039367121977538</v>
      </c>
      <c r="T7" s="82">
        <v>28.288869733652355</v>
      </c>
      <c r="U7" s="83">
        <v>29.741892937893386</v>
      </c>
    </row>
    <row r="8" spans="1:21" x14ac:dyDescent="0.25">
      <c r="A8" s="17" t="s">
        <v>160</v>
      </c>
      <c r="B8" s="18">
        <v>108808</v>
      </c>
      <c r="C8" s="18">
        <v>112603</v>
      </c>
      <c r="D8" s="19">
        <v>111756</v>
      </c>
      <c r="E8" s="27">
        <v>1.4317929137514782</v>
      </c>
      <c r="F8" s="27">
        <v>1.5036637139023494</v>
      </c>
      <c r="G8" s="28">
        <v>1.5001324878096449</v>
      </c>
      <c r="I8" s="100">
        <v>108165</v>
      </c>
      <c r="J8" s="18">
        <v>111122</v>
      </c>
      <c r="K8" s="19">
        <v>110315</v>
      </c>
      <c r="L8" s="82">
        <v>2.1677955744623199</v>
      </c>
      <c r="M8" s="82">
        <v>2.2431981066392179</v>
      </c>
      <c r="N8" s="83">
        <v>2.1658939488478737</v>
      </c>
      <c r="P8" s="100">
        <v>643</v>
      </c>
      <c r="Q8" s="18">
        <v>1481</v>
      </c>
      <c r="R8" s="19">
        <v>1441</v>
      </c>
      <c r="S8" s="82">
        <v>2.4637978812104566E-2</v>
      </c>
      <c r="T8" s="82">
        <v>5.8425663107606184E-2</v>
      </c>
      <c r="U8" s="83">
        <v>6.1150944805437299E-2</v>
      </c>
    </row>
    <row r="9" spans="1:21" x14ac:dyDescent="0.25">
      <c r="A9" s="17" t="s">
        <v>84</v>
      </c>
      <c r="B9" s="18">
        <v>1612087</v>
      </c>
      <c r="C9" s="18">
        <v>1655195</v>
      </c>
      <c r="D9" s="19">
        <v>1727243</v>
      </c>
      <c r="E9" s="27">
        <v>21.213281587299456</v>
      </c>
      <c r="F9" s="27">
        <v>22.102933855515388</v>
      </c>
      <c r="G9" s="28">
        <v>23.185272724880942</v>
      </c>
      <c r="I9" s="100">
        <v>988672</v>
      </c>
      <c r="J9" s="18">
        <v>1022002</v>
      </c>
      <c r="K9" s="19">
        <v>1067968</v>
      </c>
      <c r="L9" s="82">
        <v>19.814531375165817</v>
      </c>
      <c r="M9" s="82">
        <v>20.630954728870016</v>
      </c>
      <c r="N9" s="83">
        <v>20.968185910920237</v>
      </c>
      <c r="P9" s="100">
        <v>623415</v>
      </c>
      <c r="Q9" s="18">
        <v>633193</v>
      </c>
      <c r="R9" s="19">
        <v>659275</v>
      </c>
      <c r="S9" s="82">
        <v>23.887535864927166</v>
      </c>
      <c r="T9" s="82">
        <v>24.979554962926727</v>
      </c>
      <c r="U9" s="83">
        <v>27.977299886609767</v>
      </c>
    </row>
    <row r="10" spans="1:21" x14ac:dyDescent="0.25">
      <c r="A10" s="17" t="s">
        <v>86</v>
      </c>
      <c r="B10" s="18">
        <v>1098598</v>
      </c>
      <c r="C10" s="18">
        <v>1086838</v>
      </c>
      <c r="D10" s="19">
        <v>1145284</v>
      </c>
      <c r="E10" s="27">
        <v>14.456334382228755</v>
      </c>
      <c r="F10" s="27">
        <v>14.513279961370493</v>
      </c>
      <c r="G10" s="28">
        <v>15.373471994063687</v>
      </c>
      <c r="I10" s="100">
        <v>525923</v>
      </c>
      <c r="J10" s="18">
        <v>542985</v>
      </c>
      <c r="K10" s="19">
        <v>575353</v>
      </c>
      <c r="L10" s="82">
        <v>10.540318512531288</v>
      </c>
      <c r="M10" s="82">
        <v>10.961132124453266</v>
      </c>
      <c r="N10" s="83">
        <v>11.296320365784078</v>
      </c>
      <c r="P10" s="100">
        <v>572675</v>
      </c>
      <c r="Q10" s="18">
        <v>543853</v>
      </c>
      <c r="R10" s="19">
        <v>569931</v>
      </c>
      <c r="S10" s="82">
        <v>21.943319620874</v>
      </c>
      <c r="T10" s="82">
        <v>21.455079107401044</v>
      </c>
      <c r="U10" s="83">
        <v>24.185856435744405</v>
      </c>
    </row>
    <row r="11" spans="1:21" x14ac:dyDescent="0.25">
      <c r="A11" s="17" t="s">
        <v>161</v>
      </c>
      <c r="B11" s="18">
        <v>626476</v>
      </c>
      <c r="C11" s="18">
        <v>656932</v>
      </c>
      <c r="D11" s="19">
        <v>698511</v>
      </c>
      <c r="E11" s="27">
        <v>8.2437311359033441</v>
      </c>
      <c r="F11" s="27">
        <v>8.7724555376082183</v>
      </c>
      <c r="G11" s="28">
        <v>9.3763112870217515</v>
      </c>
      <c r="I11" s="100">
        <v>566567</v>
      </c>
      <c r="J11" s="18">
        <v>589783</v>
      </c>
      <c r="K11" s="19">
        <v>624374</v>
      </c>
      <c r="L11" s="82">
        <v>11.354887766249648</v>
      </c>
      <c r="M11" s="82">
        <v>11.905834208599538</v>
      </c>
      <c r="N11" s="83">
        <v>12.258785010360715</v>
      </c>
      <c r="P11" s="100">
        <v>59909</v>
      </c>
      <c r="Q11" s="18">
        <v>67149</v>
      </c>
      <c r="R11" s="19">
        <v>74137</v>
      </c>
      <c r="S11" s="82">
        <v>2.295546924812399</v>
      </c>
      <c r="T11" s="82">
        <v>2.6490377123650557</v>
      </c>
      <c r="U11" s="83">
        <v>3.1461121409026407</v>
      </c>
    </row>
    <row r="12" spans="1:21" x14ac:dyDescent="0.25">
      <c r="A12" s="17" t="s">
        <v>162</v>
      </c>
      <c r="B12" s="18">
        <v>61115</v>
      </c>
      <c r="C12" s="18">
        <v>65339</v>
      </c>
      <c r="D12" s="19">
        <v>69696</v>
      </c>
      <c r="E12" s="27">
        <v>0.80420579299244166</v>
      </c>
      <c r="F12" s="27">
        <v>0.87251568255433343</v>
      </c>
      <c r="G12" s="28">
        <v>0.93554917740775456</v>
      </c>
      <c r="I12" s="100">
        <v>61113</v>
      </c>
      <c r="J12" s="18">
        <v>65307</v>
      </c>
      <c r="K12" s="19">
        <v>69656</v>
      </c>
      <c r="L12" s="82">
        <v>1.2247999902197177</v>
      </c>
      <c r="M12" s="82">
        <v>1.3183396514667429</v>
      </c>
      <c r="N12" s="83">
        <v>1.3676064805416079</v>
      </c>
      <c r="P12" s="100">
        <v>2</v>
      </c>
      <c r="Q12" s="18">
        <v>32</v>
      </c>
      <c r="R12" s="19">
        <v>40</v>
      </c>
      <c r="S12" s="82">
        <v>7.663445975771249E-5</v>
      </c>
      <c r="T12" s="82">
        <v>1.2624046046207954E-3</v>
      </c>
      <c r="U12" s="83">
        <v>1.6974585650364274E-3</v>
      </c>
    </row>
    <row r="13" spans="1:21" x14ac:dyDescent="0.25">
      <c r="A13" s="17" t="s">
        <v>163</v>
      </c>
      <c r="B13" s="18">
        <v>340378</v>
      </c>
      <c r="C13" s="18">
        <v>208577</v>
      </c>
      <c r="D13" s="19">
        <v>212799</v>
      </c>
      <c r="E13" s="27">
        <v>4.4789979449755597</v>
      </c>
      <c r="F13" s="27">
        <v>2.7852691886948868</v>
      </c>
      <c r="G13" s="28">
        <v>2.8564613378557269</v>
      </c>
      <c r="I13" s="100">
        <v>286746</v>
      </c>
      <c r="J13" s="18">
        <v>156746</v>
      </c>
      <c r="K13" s="19">
        <v>155978</v>
      </c>
      <c r="L13" s="82">
        <v>5.7468377922134923</v>
      </c>
      <c r="M13" s="82">
        <v>3.1642008821229899</v>
      </c>
      <c r="N13" s="83">
        <v>3.0624285577971593</v>
      </c>
      <c r="P13" s="100">
        <v>53632</v>
      </c>
      <c r="Q13" s="18">
        <v>51831</v>
      </c>
      <c r="R13" s="19">
        <v>56821</v>
      </c>
      <c r="S13" s="82">
        <v>2.0550296728628181</v>
      </c>
      <c r="T13" s="82">
        <v>2.0447404081906391</v>
      </c>
      <c r="U13" s="83">
        <v>2.4112823280983711</v>
      </c>
    </row>
    <row r="14" spans="1:21" x14ac:dyDescent="0.25">
      <c r="A14" s="17" t="s">
        <v>164</v>
      </c>
      <c r="B14" s="18">
        <v>607159</v>
      </c>
      <c r="C14" s="18">
        <v>571436</v>
      </c>
      <c r="D14" s="19">
        <v>587559</v>
      </c>
      <c r="E14" s="27">
        <v>7.9895407848727462</v>
      </c>
      <c r="F14" s="27">
        <v>7.630769855310275</v>
      </c>
      <c r="G14" s="28">
        <v>7.8869711192682912</v>
      </c>
      <c r="I14" s="100">
        <v>541639</v>
      </c>
      <c r="J14" s="18">
        <v>499100</v>
      </c>
      <c r="K14" s="19">
        <v>513625</v>
      </c>
      <c r="L14" s="82">
        <v>10.855291703935622</v>
      </c>
      <c r="M14" s="82">
        <v>10.075234202260882</v>
      </c>
      <c r="N14" s="83">
        <v>10.08437002653301</v>
      </c>
      <c r="P14" s="100">
        <v>65520</v>
      </c>
      <c r="Q14" s="18">
        <v>72336</v>
      </c>
      <c r="R14" s="19">
        <v>73934</v>
      </c>
      <c r="S14" s="82">
        <v>2.5105449016626613</v>
      </c>
      <c r="T14" s="82">
        <v>2.8536656087453078</v>
      </c>
      <c r="U14" s="83">
        <v>3.1374975386850807</v>
      </c>
    </row>
    <row r="15" spans="1:21" x14ac:dyDescent="0.25">
      <c r="A15" s="17" t="s">
        <v>165</v>
      </c>
      <c r="B15" s="18">
        <v>78537</v>
      </c>
      <c r="C15" s="18">
        <v>89456</v>
      </c>
      <c r="D15" s="19">
        <v>101417</v>
      </c>
      <c r="E15" s="27">
        <v>1.0334600403214822</v>
      </c>
      <c r="F15" s="27">
        <v>1.1945662299481237</v>
      </c>
      <c r="G15" s="28">
        <v>1.3613491581319193</v>
      </c>
      <c r="I15" s="100">
        <v>31193</v>
      </c>
      <c r="J15" s="18">
        <v>36730</v>
      </c>
      <c r="K15" s="19">
        <v>47477</v>
      </c>
      <c r="L15" s="82">
        <v>0.62515644944485871</v>
      </c>
      <c r="M15" s="82">
        <v>0.74146133490090604</v>
      </c>
      <c r="N15" s="83">
        <v>0.93215017911843812</v>
      </c>
      <c r="P15" s="100">
        <v>47344</v>
      </c>
      <c r="Q15" s="18">
        <v>52726</v>
      </c>
      <c r="R15" s="19">
        <v>53940</v>
      </c>
      <c r="S15" s="82">
        <v>1.8140909313845701</v>
      </c>
      <c r="T15" s="82">
        <v>2.0800482869761265</v>
      </c>
      <c r="U15" s="83">
        <v>2.2890228749516224</v>
      </c>
    </row>
    <row r="16" spans="1:21" x14ac:dyDescent="0.25">
      <c r="A16" s="17" t="s">
        <v>166</v>
      </c>
      <c r="B16" s="18">
        <v>387766</v>
      </c>
      <c r="C16" s="18">
        <v>410413</v>
      </c>
      <c r="D16" s="19">
        <v>436084</v>
      </c>
      <c r="E16" s="27">
        <v>5.102571603133554</v>
      </c>
      <c r="F16" s="27">
        <v>5.4805212633216245</v>
      </c>
      <c r="G16" s="28">
        <v>5.8536792280860199</v>
      </c>
      <c r="I16" s="100">
        <v>385894</v>
      </c>
      <c r="J16" s="18">
        <v>409148</v>
      </c>
      <c r="K16" s="19">
        <v>434907</v>
      </c>
      <c r="L16" s="82">
        <v>7.7339186003934959</v>
      </c>
      <c r="M16" s="82">
        <v>8.259390750123492</v>
      </c>
      <c r="N16" s="83">
        <v>8.5388427649148539</v>
      </c>
      <c r="P16" s="100">
        <v>1872</v>
      </c>
      <c r="Q16" s="18">
        <v>1265</v>
      </c>
      <c r="R16" s="19">
        <v>1177</v>
      </c>
      <c r="S16" s="82">
        <v>7.1729854333218893E-2</v>
      </c>
      <c r="T16" s="82">
        <v>4.9904432026415819E-2</v>
      </c>
      <c r="U16" s="83">
        <v>4.994771827619688E-2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180229</v>
      </c>
      <c r="C20" s="18">
        <v>187030</v>
      </c>
      <c r="D20" s="19">
        <v>201709</v>
      </c>
      <c r="E20" s="27">
        <v>2.3716142659778248</v>
      </c>
      <c r="F20" s="27">
        <v>2.4975375825791177</v>
      </c>
      <c r="G20" s="28">
        <v>2.7075971221553714</v>
      </c>
      <c r="I20" s="100">
        <v>158481</v>
      </c>
      <c r="J20" s="18">
        <v>164192</v>
      </c>
      <c r="K20" s="19">
        <v>178055</v>
      </c>
      <c r="L20" s="82">
        <v>3.1762068176985432</v>
      </c>
      <c r="M20" s="82">
        <v>3.3145118295684606</v>
      </c>
      <c r="N20" s="83">
        <v>3.4958822196628576</v>
      </c>
      <c r="P20" s="100">
        <v>21748</v>
      </c>
      <c r="Q20" s="18">
        <v>22838</v>
      </c>
      <c r="R20" s="19">
        <v>23654</v>
      </c>
      <c r="S20" s="82">
        <v>0.83332311540536563</v>
      </c>
      <c r="T20" s="82">
        <v>0.90096238626030389</v>
      </c>
      <c r="U20" s="83">
        <v>1.0037921224342914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43928</v>
      </c>
      <c r="C22" s="18">
        <v>64190</v>
      </c>
      <c r="D22" s="19">
        <v>69288</v>
      </c>
      <c r="E22" s="27">
        <v>0.57804388570026966</v>
      </c>
      <c r="F22" s="27">
        <v>0.85717231153159157</v>
      </c>
      <c r="G22" s="28">
        <v>0.93007247767775048</v>
      </c>
      <c r="I22" s="100">
        <v>29848</v>
      </c>
      <c r="J22" s="18">
        <v>47204</v>
      </c>
      <c r="K22" s="19">
        <v>52774</v>
      </c>
      <c r="L22" s="82">
        <v>0.59820054829705849</v>
      </c>
      <c r="M22" s="82">
        <v>0.95289792683534891</v>
      </c>
      <c r="N22" s="83">
        <v>1.0361500000589012</v>
      </c>
      <c r="P22" s="100">
        <v>14080</v>
      </c>
      <c r="Q22" s="18">
        <v>16986</v>
      </c>
      <c r="R22" s="19">
        <v>16514</v>
      </c>
      <c r="S22" s="82">
        <v>0.5395065966942959</v>
      </c>
      <c r="T22" s="82">
        <v>0.67010014419027597</v>
      </c>
      <c r="U22" s="83">
        <v>0.70079576857528902</v>
      </c>
    </row>
    <row r="23" spans="1:21" x14ac:dyDescent="0.25">
      <c r="A23" s="17" t="s">
        <v>174</v>
      </c>
      <c r="B23" s="18">
        <v>329462</v>
      </c>
      <c r="C23" s="18">
        <v>293731</v>
      </c>
      <c r="D23" s="19">
        <v>0</v>
      </c>
      <c r="E23" s="27">
        <v>4.3353554605395699</v>
      </c>
      <c r="F23" s="27">
        <v>3.9223879146048595</v>
      </c>
      <c r="G23" s="28" t="s">
        <v>168</v>
      </c>
      <c r="I23" s="100">
        <v>116195</v>
      </c>
      <c r="J23" s="18">
        <v>102250</v>
      </c>
      <c r="K23" s="19">
        <v>0</v>
      </c>
      <c r="L23" s="82">
        <v>2.3287293188614551</v>
      </c>
      <c r="M23" s="82">
        <v>2.0641007757587162</v>
      </c>
      <c r="N23" s="83" t="s">
        <v>168</v>
      </c>
      <c r="P23" s="100">
        <v>213267</v>
      </c>
      <c r="Q23" s="18">
        <v>191481</v>
      </c>
      <c r="R23" s="19">
        <v>0</v>
      </c>
      <c r="S23" s="82">
        <v>8.1718006645740342</v>
      </c>
      <c r="T23" s="82">
        <v>7.5539530030435786</v>
      </c>
      <c r="U23" s="83" t="s">
        <v>168</v>
      </c>
    </row>
    <row r="24" spans="1:21" x14ac:dyDescent="0.25">
      <c r="A24" s="17" t="s">
        <v>175</v>
      </c>
      <c r="B24" s="18">
        <v>7420</v>
      </c>
      <c r="C24" s="18">
        <v>7447</v>
      </c>
      <c r="D24" s="19">
        <v>7370</v>
      </c>
      <c r="E24" s="27">
        <v>9.7638991802403943E-2</v>
      </c>
      <c r="F24" s="27">
        <v>9.9444807664367696E-2</v>
      </c>
      <c r="G24" s="28">
        <v>9.8929600515024543E-2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7420</v>
      </c>
      <c r="Q24" s="18">
        <v>7447</v>
      </c>
      <c r="R24" s="19">
        <v>7370</v>
      </c>
      <c r="S24" s="82">
        <v>0.28431384570111334</v>
      </c>
      <c r="T24" s="82">
        <v>0.2937852215815957</v>
      </c>
      <c r="U24" s="83">
        <v>0.31275674060796177</v>
      </c>
    </row>
    <row r="25" spans="1:21" x14ac:dyDescent="0.25">
      <c r="A25" s="17" t="s">
        <v>176</v>
      </c>
      <c r="B25" s="18">
        <v>3801</v>
      </c>
      <c r="C25" s="18">
        <v>3759</v>
      </c>
      <c r="D25" s="19">
        <v>3707</v>
      </c>
      <c r="E25" s="27">
        <v>5.001695523462768E-2</v>
      </c>
      <c r="F25" s="27">
        <v>5.0196459246724612E-2</v>
      </c>
      <c r="G25" s="28">
        <v>4.9760112497855634E-2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3801</v>
      </c>
      <c r="Q25" s="18">
        <v>3759</v>
      </c>
      <c r="R25" s="19">
        <v>3707</v>
      </c>
      <c r="S25" s="82">
        <v>0.1456437907695326</v>
      </c>
      <c r="T25" s="82">
        <v>0.14829309089904905</v>
      </c>
      <c r="U25" s="83">
        <v>0.1573119725147509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166183</v>
      </c>
      <c r="C27" s="18">
        <v>186417</v>
      </c>
      <c r="D27" s="19">
        <v>211704</v>
      </c>
      <c r="E27" s="27">
        <v>2.1867844440295006</v>
      </c>
      <c r="F27" s="27">
        <v>2.4893517806322589</v>
      </c>
      <c r="G27" s="28">
        <v>2.8417628422568191</v>
      </c>
      <c r="I27" s="100">
        <v>147557</v>
      </c>
      <c r="J27" s="18">
        <v>165982</v>
      </c>
      <c r="K27" s="19">
        <v>189218</v>
      </c>
      <c r="L27" s="82">
        <v>2.9572727923167066</v>
      </c>
      <c r="M27" s="82">
        <v>3.3506462098971461</v>
      </c>
      <c r="N27" s="83">
        <v>3.7150534488790914</v>
      </c>
      <c r="P27" s="100">
        <v>18626</v>
      </c>
      <c r="Q27" s="18">
        <v>20435</v>
      </c>
      <c r="R27" s="19">
        <v>22486</v>
      </c>
      <c r="S27" s="82">
        <v>0.7136967237235764</v>
      </c>
      <c r="T27" s="82">
        <v>0.80616369048206105</v>
      </c>
      <c r="U27" s="83">
        <v>0.95422633233522769</v>
      </c>
    </row>
    <row r="28" spans="1:21" x14ac:dyDescent="0.25">
      <c r="A28" s="17" t="s">
        <v>179</v>
      </c>
      <c r="B28" s="18">
        <v>47752</v>
      </c>
      <c r="C28" s="18">
        <v>49176</v>
      </c>
      <c r="D28" s="19">
        <v>53710</v>
      </c>
      <c r="E28" s="27">
        <v>0.62836349549169723</v>
      </c>
      <c r="F28" s="27">
        <v>0.65668025536497188</v>
      </c>
      <c r="G28" s="28">
        <v>0.72096456494734984</v>
      </c>
      <c r="I28" s="100">
        <v>4441</v>
      </c>
      <c r="J28" s="18">
        <v>5056</v>
      </c>
      <c r="K28" s="19">
        <v>5984</v>
      </c>
      <c r="L28" s="82">
        <v>8.9004577693220205E-2</v>
      </c>
      <c r="M28" s="82">
        <v>0.10206448432504713</v>
      </c>
      <c r="N28" s="83">
        <v>0.11748818737166909</v>
      </c>
      <c r="P28" s="100">
        <v>43311</v>
      </c>
      <c r="Q28" s="18">
        <v>44120</v>
      </c>
      <c r="R28" s="19">
        <v>47726</v>
      </c>
      <c r="S28" s="82">
        <v>1.6595575432831429</v>
      </c>
      <c r="T28" s="82">
        <v>1.7405403486209217</v>
      </c>
      <c r="U28" s="83">
        <v>2.0253226868732135</v>
      </c>
    </row>
    <row r="29" spans="1:21" x14ac:dyDescent="0.25">
      <c r="A29" s="17" t="s">
        <v>180</v>
      </c>
      <c r="B29" s="18">
        <v>20647</v>
      </c>
      <c r="C29" s="18">
        <v>25927</v>
      </c>
      <c r="D29" s="19">
        <v>31183</v>
      </c>
      <c r="E29" s="27">
        <v>0.27169167974989678</v>
      </c>
      <c r="F29" s="27">
        <v>0.34622069669854455</v>
      </c>
      <c r="G29" s="28">
        <v>0.41857825411940441</v>
      </c>
      <c r="I29" s="100">
        <v>5559</v>
      </c>
      <c r="J29" s="18">
        <v>7506</v>
      </c>
      <c r="K29" s="19">
        <v>9572</v>
      </c>
      <c r="L29" s="82">
        <v>0.11141104422351071</v>
      </c>
      <c r="M29" s="82">
        <v>0.15152215572464472</v>
      </c>
      <c r="N29" s="83">
        <v>0.1879339788639065</v>
      </c>
      <c r="P29" s="100">
        <v>15088</v>
      </c>
      <c r="Q29" s="18">
        <v>18421</v>
      </c>
      <c r="R29" s="19">
        <v>21611</v>
      </c>
      <c r="S29" s="82">
        <v>0.57813036441218302</v>
      </c>
      <c r="T29" s="82">
        <v>0.72671110067873967</v>
      </c>
      <c r="U29" s="83">
        <v>0.91709442622505588</v>
      </c>
    </row>
    <row r="30" spans="1:21" x14ac:dyDescent="0.25">
      <c r="A30" s="17" t="s">
        <v>181</v>
      </c>
      <c r="B30" s="18">
        <v>4921</v>
      </c>
      <c r="C30" s="18">
        <v>5533</v>
      </c>
      <c r="D30" s="19">
        <v>6384</v>
      </c>
      <c r="E30" s="27">
        <v>6.4754916261405629E-2</v>
      </c>
      <c r="F30" s="27">
        <v>7.3885876300113673E-2</v>
      </c>
      <c r="G30" s="28">
        <v>8.5694242834181367E-2</v>
      </c>
      <c r="I30" s="100">
        <v>1743</v>
      </c>
      <c r="J30" s="18">
        <v>1919</v>
      </c>
      <c r="K30" s="19">
        <v>2200</v>
      </c>
      <c r="L30" s="82">
        <v>3.4932442900086201E-2</v>
      </c>
      <c r="M30" s="82">
        <v>3.87384781289093E-2</v>
      </c>
      <c r="N30" s="83">
        <v>4.319418653370187E-2</v>
      </c>
      <c r="P30" s="100">
        <v>3178</v>
      </c>
      <c r="Q30" s="18">
        <v>3614</v>
      </c>
      <c r="R30" s="19">
        <v>4184</v>
      </c>
      <c r="S30" s="82">
        <v>0.12177215655500515</v>
      </c>
      <c r="T30" s="82">
        <v>0.14257282003436109</v>
      </c>
      <c r="U30" s="83">
        <v>0.17755416590281031</v>
      </c>
    </row>
    <row r="31" spans="1:21" x14ac:dyDescent="0.25">
      <c r="A31" s="17" t="s">
        <v>182</v>
      </c>
      <c r="B31" s="18">
        <v>3660</v>
      </c>
      <c r="C31" s="18">
        <v>5906</v>
      </c>
      <c r="D31" s="19">
        <v>7603</v>
      </c>
      <c r="E31" s="27">
        <v>4.816155121250653E-2</v>
      </c>
      <c r="F31" s="27">
        <v>7.886679657120392E-2</v>
      </c>
      <c r="G31" s="28">
        <v>0.10205722560593374</v>
      </c>
      <c r="I31" s="100">
        <v>3643</v>
      </c>
      <c r="J31" s="18">
        <v>5842</v>
      </c>
      <c r="K31" s="19">
        <v>7496</v>
      </c>
      <c r="L31" s="82">
        <v>7.3011411064265078E-2</v>
      </c>
      <c r="M31" s="82">
        <v>0.11793131278222414</v>
      </c>
      <c r="N31" s="83">
        <v>0.14717437375301329</v>
      </c>
      <c r="P31" s="100">
        <v>17</v>
      </c>
      <c r="Q31" s="18">
        <v>64</v>
      </c>
      <c r="R31" s="19">
        <v>107</v>
      </c>
      <c r="S31" s="82">
        <v>6.5139290794055617E-4</v>
      </c>
      <c r="T31" s="82">
        <v>2.5248092092415909E-3</v>
      </c>
      <c r="U31" s="83">
        <v>4.5407016614724431E-3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35</v>
      </c>
      <c r="C33" s="18">
        <v>182</v>
      </c>
      <c r="D33" s="19">
        <v>262</v>
      </c>
      <c r="E33" s="27">
        <v>4.6056128208681106E-4</v>
      </c>
      <c r="F33" s="27">
        <v>2.4303686041244692E-3</v>
      </c>
      <c r="G33" s="28">
        <v>3.5169003168163408E-3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35</v>
      </c>
      <c r="Q33" s="18">
        <v>182</v>
      </c>
      <c r="R33" s="19">
        <v>262</v>
      </c>
      <c r="S33" s="82">
        <v>1.3411030457599687E-3</v>
      </c>
      <c r="T33" s="82">
        <v>7.1799261887807737E-3</v>
      </c>
      <c r="U33" s="83">
        <v>1.11183536009886E-2</v>
      </c>
    </row>
    <row r="34" spans="1:21" x14ac:dyDescent="0.25">
      <c r="A34" s="17" t="s">
        <v>185</v>
      </c>
      <c r="B34" s="18">
        <v>52226</v>
      </c>
      <c r="C34" s="18">
        <v>45225</v>
      </c>
      <c r="D34" s="19">
        <v>5179</v>
      </c>
      <c r="E34" s="27">
        <v>0.68723638623616556</v>
      </c>
      <c r="F34" s="27">
        <v>0.60391989077763253</v>
      </c>
      <c r="G34" s="28">
        <v>6.9519186033556599E-2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52226</v>
      </c>
      <c r="Q34" s="18">
        <v>45225</v>
      </c>
      <c r="R34" s="19">
        <v>5179</v>
      </c>
      <c r="S34" s="82">
        <v>2.0011556476531465</v>
      </c>
      <c r="T34" s="82">
        <v>1.7841327576242334</v>
      </c>
      <c r="U34" s="83">
        <v>0.21977844770809143</v>
      </c>
    </row>
    <row r="35" spans="1:21" x14ac:dyDescent="0.25">
      <c r="A35" s="17" t="s">
        <v>186</v>
      </c>
      <c r="B35" s="18">
        <v>0</v>
      </c>
      <c r="C35" s="18">
        <v>4800</v>
      </c>
      <c r="D35" s="19">
        <v>8882</v>
      </c>
      <c r="E35" s="27" t="s">
        <v>168</v>
      </c>
      <c r="F35" s="27">
        <v>6.4097633515370608E-2</v>
      </c>
      <c r="G35" s="28">
        <v>0.11922560539680435</v>
      </c>
      <c r="I35" s="100">
        <v>0</v>
      </c>
      <c r="J35" s="18">
        <v>4800</v>
      </c>
      <c r="K35" s="19">
        <v>8882</v>
      </c>
      <c r="L35" s="82" t="s">
        <v>168</v>
      </c>
      <c r="M35" s="82">
        <v>9.6896662333905495E-2</v>
      </c>
      <c r="N35" s="83">
        <v>0.17438671126924546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109566</v>
      </c>
      <c r="C36" s="18">
        <v>146149</v>
      </c>
      <c r="D36" s="19">
        <v>76214</v>
      </c>
      <c r="E36" s="27">
        <v>1.4417673552321011</v>
      </c>
      <c r="F36" s="27">
        <v>1.9516260501328957</v>
      </c>
      <c r="G36" s="28">
        <v>1.0230421402512999</v>
      </c>
      <c r="I36" s="100">
        <v>101548</v>
      </c>
      <c r="J36" s="18">
        <v>126821</v>
      </c>
      <c r="K36" s="19">
        <v>64103</v>
      </c>
      <c r="L36" s="82">
        <v>2.035180557440019</v>
      </c>
      <c r="M36" s="82">
        <v>2.5601107528850475</v>
      </c>
      <c r="N36" s="83">
        <v>1.2585804269863141</v>
      </c>
      <c r="P36" s="100">
        <v>8018</v>
      </c>
      <c r="Q36" s="18">
        <v>19328</v>
      </c>
      <c r="R36" s="19">
        <v>12111</v>
      </c>
      <c r="S36" s="82">
        <v>0.3072275491686694</v>
      </c>
      <c r="T36" s="82">
        <v>0.76249238119096041</v>
      </c>
      <c r="U36" s="83">
        <v>0.51394801702890436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7599423</v>
      </c>
      <c r="C38" s="21">
        <v>7488576</v>
      </c>
      <c r="D38" s="22">
        <v>7449742</v>
      </c>
      <c r="E38" s="23">
        <v>100</v>
      </c>
      <c r="F38" s="23">
        <v>100</v>
      </c>
      <c r="G38" s="48">
        <v>100</v>
      </c>
      <c r="I38" s="101">
        <v>4989631</v>
      </c>
      <c r="J38" s="21">
        <v>4953731</v>
      </c>
      <c r="K38" s="22">
        <v>5093278</v>
      </c>
      <c r="L38" s="86">
        <v>100</v>
      </c>
      <c r="M38" s="86">
        <v>100</v>
      </c>
      <c r="N38" s="87">
        <v>100</v>
      </c>
      <c r="P38" s="101">
        <v>2609792</v>
      </c>
      <c r="Q38" s="21">
        <v>2534845</v>
      </c>
      <c r="R38" s="22">
        <v>2356464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x14ac:dyDescent="0.25">
      <c r="H40" s="50"/>
      <c r="I40" s="185"/>
      <c r="J40" s="185"/>
      <c r="K40" s="185"/>
      <c r="L40" s="185"/>
      <c r="M40" s="185"/>
      <c r="N40" s="185"/>
      <c r="O40" s="50"/>
      <c r="P40" s="185"/>
      <c r="Q40" s="185"/>
      <c r="R40" s="185"/>
      <c r="S40" s="185"/>
      <c r="T40" s="185"/>
      <c r="U40" s="185"/>
    </row>
    <row r="41" spans="1:21" x14ac:dyDescent="0.25">
      <c r="H41" s="50"/>
      <c r="I41" s="116"/>
      <c r="J41" s="117"/>
      <c r="K41" s="116"/>
      <c r="L41" s="118"/>
      <c r="M41" s="117"/>
      <c r="N41" s="118"/>
      <c r="O41" s="50"/>
      <c r="P41" s="116"/>
      <c r="Q41" s="117"/>
      <c r="R41" s="116"/>
      <c r="S41" s="118"/>
      <c r="T41" s="117"/>
      <c r="U41" s="118"/>
    </row>
    <row r="42" spans="1:21" x14ac:dyDescent="0.25">
      <c r="H42" s="50"/>
      <c r="I42" s="119"/>
      <c r="J42" s="119"/>
      <c r="K42" s="119"/>
      <c r="L42" s="119"/>
      <c r="M42" s="119"/>
      <c r="N42" s="119"/>
      <c r="O42" s="50"/>
      <c r="P42" s="119"/>
      <c r="Q42" s="119"/>
      <c r="R42" s="119"/>
      <c r="S42" s="119"/>
      <c r="T42" s="119"/>
      <c r="U42" s="119"/>
    </row>
    <row r="43" spans="1:21" x14ac:dyDescent="0.25">
      <c r="H43" s="50"/>
      <c r="I43" s="120"/>
      <c r="J43" s="120"/>
      <c r="K43" s="120"/>
      <c r="L43" s="85"/>
      <c r="M43" s="85"/>
      <c r="N43" s="121"/>
      <c r="O43" s="50"/>
      <c r="P43" s="120"/>
      <c r="Q43" s="120"/>
      <c r="R43" s="120"/>
      <c r="S43" s="85"/>
      <c r="T43" s="85"/>
      <c r="U43" s="121"/>
    </row>
    <row r="44" spans="1:21" x14ac:dyDescent="0.25">
      <c r="H44" s="50"/>
      <c r="I44" s="120"/>
      <c r="J44" s="120"/>
      <c r="K44" s="120"/>
      <c r="L44" s="85"/>
      <c r="M44" s="85"/>
      <c r="N44" s="121"/>
      <c r="O44" s="50"/>
      <c r="P44" s="120"/>
      <c r="Q44" s="120"/>
      <c r="R44" s="120"/>
      <c r="S44" s="85"/>
      <c r="T44" s="85"/>
      <c r="U44" s="121"/>
    </row>
    <row r="45" spans="1:21" x14ac:dyDescent="0.25">
      <c r="H45" s="50"/>
      <c r="I45" s="120"/>
      <c r="J45" s="120"/>
      <c r="K45" s="120"/>
      <c r="L45" s="85"/>
      <c r="M45" s="85"/>
      <c r="N45" s="121"/>
      <c r="O45" s="50"/>
      <c r="P45" s="120"/>
      <c r="Q45" s="120"/>
      <c r="R45" s="120"/>
      <c r="S45" s="85"/>
      <c r="T45" s="85"/>
      <c r="U45" s="121"/>
    </row>
    <row r="46" spans="1:21" x14ac:dyDescent="0.25">
      <c r="H46" s="50"/>
      <c r="I46" s="120"/>
      <c r="J46" s="120"/>
      <c r="K46" s="120"/>
      <c r="L46" s="85"/>
      <c r="M46" s="85"/>
      <c r="N46" s="121"/>
      <c r="O46" s="50"/>
      <c r="P46" s="120"/>
      <c r="Q46" s="120"/>
      <c r="R46" s="120"/>
      <c r="S46" s="85"/>
      <c r="T46" s="85"/>
      <c r="U46" s="121"/>
    </row>
    <row r="47" spans="1:21" x14ac:dyDescent="0.25">
      <c r="H47" s="50"/>
      <c r="I47" s="120"/>
      <c r="J47" s="120"/>
      <c r="K47" s="120"/>
      <c r="L47" s="85"/>
      <c r="M47" s="85"/>
      <c r="N47" s="121"/>
      <c r="O47" s="50"/>
      <c r="P47" s="120"/>
      <c r="Q47" s="120"/>
      <c r="R47" s="120"/>
      <c r="S47" s="85"/>
      <c r="T47" s="85"/>
      <c r="U47" s="121"/>
    </row>
    <row r="48" spans="1:21" x14ac:dyDescent="0.25">
      <c r="H48" s="50"/>
      <c r="I48" s="120"/>
      <c r="J48" s="120"/>
      <c r="K48" s="120"/>
      <c r="L48" s="85"/>
      <c r="M48" s="85"/>
      <c r="N48" s="121"/>
      <c r="O48" s="50"/>
      <c r="P48" s="120"/>
      <c r="Q48" s="120"/>
      <c r="R48" s="120"/>
      <c r="S48" s="85"/>
      <c r="T48" s="85"/>
      <c r="U48" s="121"/>
    </row>
    <row r="49" spans="1:21" x14ac:dyDescent="0.25">
      <c r="H49" s="50"/>
      <c r="I49" s="120"/>
      <c r="J49" s="120"/>
      <c r="K49" s="120"/>
      <c r="L49" s="85"/>
      <c r="M49" s="85"/>
      <c r="N49" s="121"/>
      <c r="O49" s="50"/>
      <c r="P49" s="120"/>
      <c r="Q49" s="120"/>
      <c r="R49" s="120"/>
      <c r="S49" s="85"/>
      <c r="T49" s="85"/>
      <c r="U49" s="121"/>
    </row>
    <row r="50" spans="1:21" x14ac:dyDescent="0.25">
      <c r="H50" s="50"/>
      <c r="I50" s="120"/>
      <c r="J50" s="120"/>
      <c r="K50" s="120"/>
      <c r="L50" s="85"/>
      <c r="M50" s="85"/>
      <c r="N50" s="121"/>
      <c r="O50" s="50"/>
      <c r="P50" s="120"/>
      <c r="Q50" s="120"/>
      <c r="R50" s="120"/>
      <c r="S50" s="85"/>
      <c r="T50" s="85"/>
      <c r="U50" s="121"/>
    </row>
    <row r="51" spans="1:21" x14ac:dyDescent="0.25">
      <c r="H51" s="50"/>
      <c r="I51" s="120"/>
      <c r="J51" s="120"/>
      <c r="K51" s="120"/>
      <c r="L51" s="85"/>
      <c r="M51" s="85"/>
      <c r="N51" s="121"/>
      <c r="O51" s="50"/>
      <c r="P51" s="120"/>
      <c r="Q51" s="120"/>
      <c r="R51" s="120"/>
      <c r="S51" s="85"/>
      <c r="T51" s="85"/>
      <c r="U51" s="121"/>
    </row>
    <row r="52" spans="1:21" x14ac:dyDescent="0.25">
      <c r="H52" s="50"/>
      <c r="I52" s="120"/>
      <c r="J52" s="120"/>
      <c r="K52" s="120"/>
      <c r="L52" s="85"/>
      <c r="M52" s="85"/>
      <c r="N52" s="121"/>
      <c r="O52" s="50"/>
      <c r="P52" s="120"/>
      <c r="Q52" s="120"/>
      <c r="R52" s="120"/>
      <c r="S52" s="85"/>
      <c r="T52" s="85"/>
      <c r="U52" s="121"/>
    </row>
    <row r="53" spans="1:21" x14ac:dyDescent="0.25">
      <c r="H53" s="50"/>
      <c r="I53" s="120"/>
      <c r="J53" s="120"/>
      <c r="K53" s="120"/>
      <c r="L53" s="85"/>
      <c r="M53" s="85"/>
      <c r="N53" s="121"/>
      <c r="O53" s="50"/>
      <c r="P53" s="120"/>
      <c r="Q53" s="120"/>
      <c r="R53" s="120"/>
      <c r="S53" s="85"/>
      <c r="T53" s="85"/>
      <c r="U53" s="121"/>
    </row>
    <row r="54" spans="1:21" x14ac:dyDescent="0.25">
      <c r="H54" s="50"/>
      <c r="I54" s="120"/>
      <c r="J54" s="120"/>
      <c r="K54" s="120"/>
      <c r="L54" s="85"/>
      <c r="M54" s="85"/>
      <c r="N54" s="121"/>
      <c r="O54" s="50"/>
      <c r="P54" s="120"/>
      <c r="Q54" s="120"/>
      <c r="R54" s="120"/>
      <c r="S54" s="85"/>
      <c r="T54" s="85"/>
      <c r="U54" s="121"/>
    </row>
    <row r="55" spans="1:21" x14ac:dyDescent="0.25">
      <c r="H55" s="50"/>
      <c r="I55" s="120"/>
      <c r="J55" s="120"/>
      <c r="K55" s="120"/>
      <c r="L55" s="85"/>
      <c r="M55" s="85"/>
      <c r="N55" s="121"/>
      <c r="O55" s="50"/>
      <c r="P55" s="120"/>
      <c r="Q55" s="120"/>
      <c r="R55" s="120"/>
      <c r="S55" s="85"/>
      <c r="T55" s="85"/>
      <c r="U55" s="121"/>
    </row>
    <row r="56" spans="1:21" x14ac:dyDescent="0.25">
      <c r="H56" s="50"/>
      <c r="I56" s="120"/>
      <c r="J56" s="120"/>
      <c r="K56" s="120"/>
      <c r="L56" s="85"/>
      <c r="M56" s="85"/>
      <c r="N56" s="121"/>
      <c r="O56" s="50"/>
      <c r="P56" s="120"/>
      <c r="Q56" s="120"/>
      <c r="R56" s="120"/>
      <c r="S56" s="85"/>
      <c r="T56" s="85"/>
      <c r="U56" s="121"/>
    </row>
    <row r="57" spans="1:21" x14ac:dyDescent="0.25">
      <c r="H57" s="50"/>
      <c r="I57" s="120"/>
      <c r="J57" s="120"/>
      <c r="K57" s="120"/>
      <c r="L57" s="85"/>
      <c r="M57" s="85"/>
      <c r="N57" s="121"/>
      <c r="O57" s="50"/>
      <c r="P57" s="120"/>
      <c r="Q57" s="120"/>
      <c r="R57" s="120"/>
      <c r="S57" s="85"/>
      <c r="T57" s="85"/>
      <c r="U57" s="121"/>
    </row>
    <row r="58" spans="1:21" x14ac:dyDescent="0.25">
      <c r="H58" s="50"/>
      <c r="I58" s="120"/>
      <c r="J58" s="120"/>
      <c r="K58" s="120"/>
      <c r="L58" s="85"/>
      <c r="M58" s="85"/>
      <c r="N58" s="121"/>
      <c r="O58" s="50"/>
      <c r="P58" s="120"/>
      <c r="Q58" s="120"/>
      <c r="R58" s="120"/>
      <c r="S58" s="85"/>
      <c r="T58" s="85"/>
      <c r="U58" s="121"/>
    </row>
    <row r="59" spans="1:21" x14ac:dyDescent="0.25">
      <c r="H59" s="50"/>
      <c r="I59" s="120"/>
      <c r="J59" s="120"/>
      <c r="K59" s="120"/>
      <c r="L59" s="85"/>
      <c r="M59" s="85"/>
      <c r="N59" s="121"/>
      <c r="O59" s="50"/>
      <c r="P59" s="120"/>
      <c r="Q59" s="120"/>
      <c r="R59" s="120"/>
      <c r="S59" s="85"/>
      <c r="T59" s="85"/>
      <c r="U59" s="121"/>
    </row>
    <row r="60" spans="1:21" x14ac:dyDescent="0.25">
      <c r="H60" s="50"/>
      <c r="I60" s="120"/>
      <c r="J60" s="120"/>
      <c r="K60" s="120"/>
      <c r="L60" s="85"/>
      <c r="M60" s="85"/>
      <c r="N60" s="121"/>
      <c r="O60" s="50"/>
      <c r="P60" s="120"/>
      <c r="Q60" s="120"/>
      <c r="R60" s="120"/>
      <c r="S60" s="85"/>
      <c r="T60" s="85"/>
      <c r="U60" s="121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20"/>
      <c r="J61" s="120"/>
      <c r="K61" s="120"/>
      <c r="L61" s="85"/>
      <c r="M61" s="85"/>
      <c r="N61" s="121"/>
      <c r="O61" s="50"/>
      <c r="P61" s="120"/>
      <c r="Q61" s="120"/>
      <c r="R61" s="120"/>
      <c r="S61" s="85"/>
      <c r="T61" s="85"/>
      <c r="U61" s="121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20"/>
      <c r="J62" s="120"/>
      <c r="K62" s="120"/>
      <c r="L62" s="85"/>
      <c r="M62" s="85"/>
      <c r="N62" s="121"/>
      <c r="O62" s="50"/>
      <c r="P62" s="120"/>
      <c r="Q62" s="120"/>
      <c r="R62" s="120"/>
      <c r="S62" s="85"/>
      <c r="T62" s="85"/>
      <c r="U62" s="121"/>
    </row>
    <row r="63" spans="1:21" x14ac:dyDescent="0.25">
      <c r="A63" s="44"/>
      <c r="B63" s="51"/>
      <c r="C63" s="51"/>
      <c r="D63" s="51"/>
      <c r="E63" s="52"/>
      <c r="F63" s="54"/>
      <c r="G63" s="53"/>
      <c r="H63" s="50"/>
      <c r="I63" s="120"/>
      <c r="J63" s="120"/>
      <c r="K63" s="120"/>
      <c r="L63" s="85"/>
      <c r="M63" s="85"/>
      <c r="N63" s="121"/>
      <c r="O63" s="50"/>
      <c r="P63" s="120"/>
      <c r="Q63" s="120"/>
      <c r="R63" s="120"/>
      <c r="S63" s="85"/>
      <c r="T63" s="85"/>
      <c r="U63" s="121"/>
    </row>
    <row r="64" spans="1:21" x14ac:dyDescent="0.25">
      <c r="A64" s="44"/>
      <c r="B64" s="51"/>
      <c r="C64" s="51"/>
      <c r="D64" s="51"/>
      <c r="E64" s="52"/>
      <c r="F64" s="54"/>
      <c r="G64" s="53"/>
      <c r="H64" s="50"/>
      <c r="I64" s="120"/>
      <c r="J64" s="120"/>
      <c r="K64" s="120"/>
      <c r="L64" s="85"/>
      <c r="M64" s="85"/>
      <c r="N64" s="121"/>
      <c r="O64" s="50"/>
      <c r="P64" s="120"/>
      <c r="Q64" s="120"/>
      <c r="R64" s="120"/>
      <c r="S64" s="85"/>
      <c r="T64" s="85"/>
      <c r="U64" s="121"/>
    </row>
    <row r="65" spans="1:21" x14ac:dyDescent="0.25">
      <c r="A65" s="50"/>
      <c r="B65" s="50"/>
      <c r="C65" s="50"/>
      <c r="D65" s="50"/>
      <c r="E65" s="50"/>
      <c r="F65" s="50"/>
      <c r="G65" s="50"/>
      <c r="H65" s="50"/>
      <c r="I65" s="120"/>
      <c r="J65" s="120"/>
      <c r="K65" s="120"/>
      <c r="L65" s="85"/>
      <c r="M65" s="85"/>
      <c r="N65" s="121"/>
      <c r="O65" s="50"/>
      <c r="P65" s="120"/>
      <c r="Q65" s="120"/>
      <c r="R65" s="120"/>
      <c r="S65" s="85"/>
      <c r="T65" s="85"/>
      <c r="U65" s="121"/>
    </row>
    <row r="66" spans="1:21" ht="12.75" customHeight="1" x14ac:dyDescent="0.25">
      <c r="A66" s="98" t="s">
        <v>157</v>
      </c>
      <c r="B66" s="62"/>
      <c r="C66" s="62"/>
      <c r="D66" s="62"/>
      <c r="E66" s="62"/>
      <c r="F66" s="62"/>
      <c r="G66" s="62"/>
      <c r="H66" s="62"/>
      <c r="I66" s="124"/>
      <c r="J66" s="124"/>
      <c r="K66" s="124"/>
      <c r="L66" s="125"/>
      <c r="M66" s="125"/>
      <c r="N66" s="126"/>
      <c r="O66" s="62"/>
      <c r="P66" s="124"/>
      <c r="Q66" s="62"/>
      <c r="R66" s="124"/>
      <c r="S66" s="125"/>
      <c r="T66" s="125"/>
      <c r="U66" s="172">
        <v>17</v>
      </c>
    </row>
    <row r="67" spans="1:21" ht="12.75" customHeight="1" x14ac:dyDescent="0.25">
      <c r="A67" s="115" t="s">
        <v>158</v>
      </c>
      <c r="B67" s="50"/>
      <c r="C67" s="50"/>
      <c r="D67" s="50"/>
      <c r="E67" s="50"/>
      <c r="F67" s="50"/>
      <c r="G67" s="50"/>
      <c r="H67" s="50"/>
      <c r="I67" s="120"/>
      <c r="J67" s="120"/>
      <c r="K67" s="120"/>
      <c r="L67" s="85"/>
      <c r="M67" s="85"/>
      <c r="N67" s="121"/>
      <c r="O67" s="50"/>
      <c r="P67" s="120"/>
      <c r="Q67" s="50"/>
      <c r="R67" s="120"/>
      <c r="S67" s="85"/>
      <c r="T67" s="85"/>
      <c r="U67" s="170"/>
    </row>
    <row r="68" spans="1:21" ht="12.75" customHeight="1" x14ac:dyDescent="0.25">
      <c r="H68" s="50"/>
      <c r="I68" s="120"/>
      <c r="J68" s="120"/>
      <c r="K68" s="120"/>
      <c r="L68" s="85"/>
      <c r="M68" s="85"/>
      <c r="N68" s="121"/>
      <c r="O68" s="50"/>
      <c r="P68" s="120"/>
      <c r="Q68" s="120"/>
      <c r="R68" s="120"/>
      <c r="S68" s="85"/>
      <c r="T68" s="85"/>
      <c r="U68" s="121"/>
    </row>
    <row r="69" spans="1:21" ht="12.75" customHeight="1" x14ac:dyDescent="0.25">
      <c r="H69" s="50"/>
      <c r="I69" s="120"/>
      <c r="J69" s="120"/>
      <c r="K69" s="120"/>
      <c r="L69" s="85"/>
      <c r="M69" s="85"/>
      <c r="N69" s="121"/>
      <c r="O69" s="50"/>
      <c r="P69" s="120"/>
      <c r="Q69" s="120"/>
      <c r="R69" s="120"/>
      <c r="S69" s="85"/>
      <c r="T69" s="85"/>
      <c r="U69" s="121"/>
    </row>
    <row r="70" spans="1:21" x14ac:dyDescent="0.25">
      <c r="H70" s="50"/>
      <c r="I70" s="120"/>
      <c r="J70" s="120"/>
      <c r="K70" s="120"/>
      <c r="L70" s="85"/>
      <c r="M70" s="85"/>
      <c r="N70" s="121"/>
      <c r="O70" s="50"/>
      <c r="P70" s="120"/>
      <c r="Q70" s="120"/>
      <c r="R70" s="120"/>
      <c r="S70" s="85"/>
      <c r="T70" s="85"/>
      <c r="U70" s="121"/>
    </row>
    <row r="71" spans="1:21" x14ac:dyDescent="0.25">
      <c r="H71" s="50"/>
      <c r="I71" s="120"/>
      <c r="J71" s="120"/>
      <c r="K71" s="120"/>
      <c r="L71" s="85"/>
      <c r="M71" s="85"/>
      <c r="N71" s="121"/>
      <c r="O71" s="50"/>
      <c r="P71" s="120"/>
      <c r="Q71" s="120"/>
      <c r="R71" s="120"/>
      <c r="S71" s="85"/>
      <c r="T71" s="85"/>
      <c r="U71" s="121"/>
    </row>
    <row r="72" spans="1:21" ht="12.75" customHeight="1" x14ac:dyDescent="0.25">
      <c r="H72" s="50"/>
      <c r="I72" s="51"/>
      <c r="J72" s="51"/>
      <c r="K72" s="51"/>
      <c r="L72" s="122"/>
      <c r="M72" s="122"/>
      <c r="N72" s="123"/>
      <c r="O72" s="50"/>
      <c r="P72" s="51"/>
      <c r="Q72" s="51"/>
      <c r="R72" s="51"/>
      <c r="S72" s="122"/>
      <c r="T72" s="122"/>
      <c r="U72" s="123"/>
    </row>
    <row r="73" spans="1:21" ht="12.75" customHeight="1" x14ac:dyDescent="0.25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5">
      <c r="H74" s="50"/>
      <c r="I74" s="115"/>
      <c r="J74" s="115"/>
      <c r="K74" s="115"/>
      <c r="L74" s="115"/>
      <c r="M74" s="115"/>
      <c r="N74" s="115"/>
      <c r="O74" s="115"/>
      <c r="P74" s="115"/>
      <c r="Q74" s="50"/>
      <c r="R74" s="50"/>
      <c r="S74" s="50"/>
      <c r="T74" s="115"/>
      <c r="U74" s="170"/>
    </row>
    <row r="75" spans="1:21" x14ac:dyDescent="0.25">
      <c r="H75" s="50"/>
      <c r="I75" s="115"/>
      <c r="J75" s="115"/>
      <c r="K75" s="115"/>
      <c r="L75" s="115"/>
      <c r="M75" s="115"/>
      <c r="N75" s="115"/>
      <c r="O75" s="115"/>
      <c r="P75" s="115"/>
      <c r="Q75" s="50"/>
      <c r="R75" s="50"/>
      <c r="S75" s="50"/>
      <c r="T75" s="115"/>
      <c r="U75" s="170"/>
    </row>
    <row r="76" spans="1:21" x14ac:dyDescent="0.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70"/>
      <c r="B3" s="3"/>
      <c r="C3" s="3"/>
      <c r="D3" s="3"/>
      <c r="E3" s="3"/>
      <c r="F3" s="3"/>
    </row>
    <row r="4" spans="1:7" ht="16.2" thickBot="1" x14ac:dyDescent="0.35">
      <c r="A4" s="5" t="s">
        <v>129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588611</v>
      </c>
      <c r="C7" s="18">
        <v>542794</v>
      </c>
      <c r="D7" s="19">
        <v>552375</v>
      </c>
      <c r="E7" s="27">
        <v>33.534865410110747</v>
      </c>
      <c r="F7" s="27">
        <v>31.132041924334764</v>
      </c>
      <c r="G7" s="28">
        <v>34.291668684280118</v>
      </c>
    </row>
    <row r="8" spans="1:7" x14ac:dyDescent="0.25">
      <c r="A8" s="17" t="s">
        <v>160</v>
      </c>
      <c r="B8" s="18">
        <v>643</v>
      </c>
      <c r="C8" s="18">
        <v>1481</v>
      </c>
      <c r="D8" s="19">
        <v>1441</v>
      </c>
      <c r="E8" s="27">
        <v>3.6633563522770064E-2</v>
      </c>
      <c r="F8" s="27">
        <v>8.4943006167974941E-2</v>
      </c>
      <c r="G8" s="28">
        <v>8.9457876576687315E-2</v>
      </c>
    </row>
    <row r="9" spans="1:7" x14ac:dyDescent="0.25">
      <c r="A9" s="17" t="s">
        <v>84</v>
      </c>
      <c r="B9" s="18">
        <v>398866</v>
      </c>
      <c r="C9" s="18">
        <v>405907</v>
      </c>
      <c r="D9" s="19">
        <v>410457</v>
      </c>
      <c r="E9" s="27">
        <v>22.724545797936557</v>
      </c>
      <c r="F9" s="27">
        <v>23.280864824189198</v>
      </c>
      <c r="G9" s="28">
        <v>25.481340489963461</v>
      </c>
    </row>
    <row r="10" spans="1:7" x14ac:dyDescent="0.25">
      <c r="A10" s="17" t="s">
        <v>86</v>
      </c>
      <c r="B10" s="18">
        <v>302481</v>
      </c>
      <c r="C10" s="18">
        <v>307760</v>
      </c>
      <c r="D10" s="19">
        <v>340275</v>
      </c>
      <c r="E10" s="27">
        <v>17.233214506891155</v>
      </c>
      <c r="F10" s="27">
        <v>17.65162699409586</v>
      </c>
      <c r="G10" s="28">
        <v>21.124412874484577</v>
      </c>
    </row>
    <row r="11" spans="1:7" x14ac:dyDescent="0.25">
      <c r="A11" s="17" t="s">
        <v>161</v>
      </c>
      <c r="B11" s="18">
        <v>48513</v>
      </c>
      <c r="C11" s="18">
        <v>54024</v>
      </c>
      <c r="D11" s="19">
        <v>59442</v>
      </c>
      <c r="E11" s="27">
        <v>2.7639254544014684</v>
      </c>
      <c r="F11" s="27">
        <v>3.0985556821192963</v>
      </c>
      <c r="G11" s="28">
        <v>3.6901839690988529</v>
      </c>
    </row>
    <row r="12" spans="1:7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 x14ac:dyDescent="0.25">
      <c r="A13" s="17" t="s">
        <v>163</v>
      </c>
      <c r="B13" s="18">
        <v>35967</v>
      </c>
      <c r="C13" s="18">
        <v>33523</v>
      </c>
      <c r="D13" s="19">
        <v>38006</v>
      </c>
      <c r="E13" s="27">
        <v>2.0491436690878242</v>
      </c>
      <c r="F13" s="27">
        <v>1.9227173502829331</v>
      </c>
      <c r="G13" s="28">
        <v>2.3594282145548773</v>
      </c>
    </row>
    <row r="14" spans="1:7" x14ac:dyDescent="0.25">
      <c r="A14" s="17" t="s">
        <v>164</v>
      </c>
      <c r="B14" s="18">
        <v>60706</v>
      </c>
      <c r="C14" s="18">
        <v>65321</v>
      </c>
      <c r="D14" s="19">
        <v>68266</v>
      </c>
      <c r="E14" s="27">
        <v>3.4585958121512905</v>
      </c>
      <c r="F14" s="27">
        <v>3.7464970330170768</v>
      </c>
      <c r="G14" s="28">
        <v>4.2379815422513092</v>
      </c>
    </row>
    <row r="15" spans="1:7" x14ac:dyDescent="0.25">
      <c r="A15" s="17" t="s">
        <v>165</v>
      </c>
      <c r="B15" s="18">
        <v>45149</v>
      </c>
      <c r="C15" s="18">
        <v>50158</v>
      </c>
      <c r="D15" s="19">
        <v>50615</v>
      </c>
      <c r="E15" s="27">
        <v>2.5722686772776759</v>
      </c>
      <c r="F15" s="27">
        <v>2.8768205964708216</v>
      </c>
      <c r="G15" s="28">
        <v>3.1422001547043918</v>
      </c>
    </row>
    <row r="16" spans="1:7" x14ac:dyDescent="0.25">
      <c r="A16" s="17" t="s">
        <v>166</v>
      </c>
      <c r="B16" s="18">
        <v>1869</v>
      </c>
      <c r="C16" s="18">
        <v>1262</v>
      </c>
      <c r="D16" s="19">
        <v>1174</v>
      </c>
      <c r="E16" s="27">
        <v>0.10648231761128656</v>
      </c>
      <c r="F16" s="27">
        <v>7.2382224026998232E-2</v>
      </c>
      <c r="G16" s="28">
        <v>7.2882406038189393E-2</v>
      </c>
    </row>
    <row r="17" spans="1:7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</row>
    <row r="20" spans="1:7" x14ac:dyDescent="0.25">
      <c r="A20" s="17" t="s">
        <v>171</v>
      </c>
      <c r="B20" s="18">
        <v>8423</v>
      </c>
      <c r="C20" s="18">
        <v>8579</v>
      </c>
      <c r="D20" s="19">
        <v>7982</v>
      </c>
      <c r="E20" s="27">
        <v>0.47988259028350277</v>
      </c>
      <c r="F20" s="27">
        <v>0.49204999994264481</v>
      </c>
      <c r="G20" s="28">
        <v>0.49552586456288561</v>
      </c>
    </row>
    <row r="21" spans="1:7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5">
      <c r="A22" s="17" t="s">
        <v>173</v>
      </c>
      <c r="B22" s="18">
        <v>5065</v>
      </c>
      <c r="C22" s="18">
        <v>11733</v>
      </c>
      <c r="D22" s="19">
        <v>11411</v>
      </c>
      <c r="E22" s="27">
        <v>0.28856765045541272</v>
      </c>
      <c r="F22" s="27">
        <v>0.67294820484054685</v>
      </c>
      <c r="G22" s="28">
        <v>0.70839960417528036</v>
      </c>
    </row>
    <row r="23" spans="1:7" x14ac:dyDescent="0.25">
      <c r="A23" s="17" t="s">
        <v>174</v>
      </c>
      <c r="B23" s="18">
        <v>196431</v>
      </c>
      <c r="C23" s="18">
        <v>180602</v>
      </c>
      <c r="D23" s="19">
        <v>0</v>
      </c>
      <c r="E23" s="27">
        <v>11.191240305351862</v>
      </c>
      <c r="F23" s="27">
        <v>10.358458338925463</v>
      </c>
      <c r="G23" s="28" t="s">
        <v>168</v>
      </c>
    </row>
    <row r="24" spans="1:7" x14ac:dyDescent="0.25">
      <c r="A24" s="17" t="s">
        <v>175</v>
      </c>
      <c r="B24" s="18">
        <v>4920</v>
      </c>
      <c r="C24" s="18">
        <v>4947</v>
      </c>
      <c r="D24" s="19">
        <v>4870</v>
      </c>
      <c r="E24" s="27">
        <v>0.28030658247593893</v>
      </c>
      <c r="F24" s="27">
        <v>0.28373602397904929</v>
      </c>
      <c r="G24" s="28">
        <v>0.30233161618908205</v>
      </c>
    </row>
    <row r="25" spans="1:7" x14ac:dyDescent="0.25">
      <c r="A25" s="17" t="s">
        <v>176</v>
      </c>
      <c r="B25" s="18">
        <v>3002</v>
      </c>
      <c r="C25" s="18">
        <v>2974</v>
      </c>
      <c r="D25" s="19">
        <v>3018</v>
      </c>
      <c r="E25" s="27">
        <v>0.1710325936164164</v>
      </c>
      <c r="F25" s="27">
        <v>0.17057427437107189</v>
      </c>
      <c r="G25" s="28">
        <v>0.18735868945762826</v>
      </c>
    </row>
    <row r="26" spans="1:7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5">
      <c r="A27" s="17" t="s">
        <v>178</v>
      </c>
      <c r="B27" s="18">
        <v>14538</v>
      </c>
      <c r="C27" s="18">
        <v>15913</v>
      </c>
      <c r="D27" s="19">
        <v>17347</v>
      </c>
      <c r="E27" s="27">
        <v>0.82827176748682929</v>
      </c>
      <c r="F27" s="27">
        <v>0.912692813741381</v>
      </c>
      <c r="G27" s="28">
        <v>1.0769089416903503</v>
      </c>
    </row>
    <row r="28" spans="1:7" x14ac:dyDescent="0.25">
      <c r="A28" s="17" t="s">
        <v>179</v>
      </c>
      <c r="B28" s="18">
        <v>11975</v>
      </c>
      <c r="C28" s="18">
        <v>11253</v>
      </c>
      <c r="D28" s="19">
        <v>11595</v>
      </c>
      <c r="E28" s="27">
        <v>0.68225026933930255</v>
      </c>
      <c r="F28" s="27">
        <v>0.64541772343566639</v>
      </c>
      <c r="G28" s="28">
        <v>0.71982240035162348</v>
      </c>
    </row>
    <row r="29" spans="1:7" x14ac:dyDescent="0.25">
      <c r="A29" s="17" t="s">
        <v>180</v>
      </c>
      <c r="B29" s="18">
        <v>10578</v>
      </c>
      <c r="C29" s="18">
        <v>15663</v>
      </c>
      <c r="D29" s="19">
        <v>16126</v>
      </c>
      <c r="E29" s="27">
        <v>0.60265915232326872</v>
      </c>
      <c r="F29" s="27">
        <v>0.89835402134300568</v>
      </c>
      <c r="G29" s="28">
        <v>1.0011087561940732</v>
      </c>
    </row>
    <row r="30" spans="1:7" x14ac:dyDescent="0.25">
      <c r="A30" s="17" t="s">
        <v>181</v>
      </c>
      <c r="B30" s="18">
        <v>2231</v>
      </c>
      <c r="C30" s="18">
        <v>2519</v>
      </c>
      <c r="D30" s="19">
        <v>2958</v>
      </c>
      <c r="E30" s="27">
        <v>0.12710650111866256</v>
      </c>
      <c r="F30" s="27">
        <v>0.14447767220602895</v>
      </c>
      <c r="G30" s="28">
        <v>0.18363386461751635</v>
      </c>
    </row>
    <row r="31" spans="1:7" x14ac:dyDescent="0.25">
      <c r="A31" s="17" t="s">
        <v>182</v>
      </c>
      <c r="B31" s="18">
        <v>0</v>
      </c>
      <c r="C31" s="18">
        <v>9</v>
      </c>
      <c r="D31" s="19">
        <v>7</v>
      </c>
      <c r="E31" s="27" t="s">
        <v>168</v>
      </c>
      <c r="F31" s="27">
        <v>5.161965263415087E-4</v>
      </c>
      <c r="G31" s="28">
        <v>4.3456289801305426E-4</v>
      </c>
    </row>
    <row r="32" spans="1:7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5">
      <c r="A33" s="17" t="s">
        <v>184</v>
      </c>
      <c r="B33" s="18">
        <v>35</v>
      </c>
      <c r="C33" s="18">
        <v>182</v>
      </c>
      <c r="D33" s="19">
        <v>262</v>
      </c>
      <c r="E33" s="27">
        <v>1.9940508915971267E-3</v>
      </c>
      <c r="F33" s="27">
        <v>1.0438640866017177E-2</v>
      </c>
      <c r="G33" s="28">
        <v>1.6265068468488603E-2</v>
      </c>
    </row>
    <row r="34" spans="1:7" x14ac:dyDescent="0.25">
      <c r="A34" s="17" t="s">
        <v>185</v>
      </c>
      <c r="B34" s="18">
        <v>10019</v>
      </c>
      <c r="C34" s="18">
        <v>9891</v>
      </c>
      <c r="D34" s="19">
        <v>2481</v>
      </c>
      <c r="E34" s="27">
        <v>0.57081131094033177</v>
      </c>
      <c r="F34" s="27">
        <v>0.56729998244931812</v>
      </c>
      <c r="G34" s="28">
        <v>0.15402150713862681</v>
      </c>
    </row>
    <row r="35" spans="1:7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5">
      <c r="A36" s="17" t="s">
        <v>187</v>
      </c>
      <c r="B36" s="18">
        <v>5199</v>
      </c>
      <c r="C36" s="18">
        <v>17027</v>
      </c>
      <c r="D36" s="19">
        <v>10706</v>
      </c>
      <c r="E36" s="27">
        <v>0.29620201672609886</v>
      </c>
      <c r="F36" s="27">
        <v>0.97658647266854104</v>
      </c>
      <c r="G36" s="28">
        <v>0.6646329123039656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1755221</v>
      </c>
      <c r="C38" s="21">
        <v>1743522</v>
      </c>
      <c r="D38" s="22">
        <v>1610814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130</v>
      </c>
      <c r="B40" s="5"/>
      <c r="C40" s="6"/>
      <c r="D40" s="6"/>
      <c r="E40" s="6"/>
      <c r="F40" s="6"/>
    </row>
    <row r="41" spans="1:7" x14ac:dyDescent="0.25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82289</v>
      </c>
      <c r="C43" s="18">
        <v>80622</v>
      </c>
      <c r="D43" s="19">
        <v>80756</v>
      </c>
      <c r="E43" s="27">
        <v>47.029272920548195</v>
      </c>
      <c r="F43" s="27">
        <v>28.43829586099373</v>
      </c>
      <c r="G43" s="28">
        <v>29.021048130033385</v>
      </c>
    </row>
    <row r="44" spans="1:7" x14ac:dyDescent="0.25">
      <c r="A44" s="17" t="s">
        <v>160</v>
      </c>
      <c r="B44" s="18">
        <v>3</v>
      </c>
      <c r="C44" s="18">
        <v>4</v>
      </c>
      <c r="D44" s="19">
        <v>4</v>
      </c>
      <c r="E44" s="27">
        <v>1.7145404460091214E-3</v>
      </c>
      <c r="F44" s="27">
        <v>1.4109446980225611E-3</v>
      </c>
      <c r="G44" s="28">
        <v>1.4374683307758376E-3</v>
      </c>
    </row>
    <row r="45" spans="1:7" x14ac:dyDescent="0.25">
      <c r="A45" s="17" t="s">
        <v>84</v>
      </c>
      <c r="B45" s="18">
        <v>48560</v>
      </c>
      <c r="C45" s="18">
        <v>145769</v>
      </c>
      <c r="D45" s="19">
        <v>143282</v>
      </c>
      <c r="E45" s="27">
        <v>27.752694686067645</v>
      </c>
      <c r="F45" s="27">
        <v>51.417999421512675</v>
      </c>
      <c r="G45" s="28">
        <v>51.490834342555893</v>
      </c>
    </row>
    <row r="46" spans="1:7" x14ac:dyDescent="0.25">
      <c r="A46" s="17" t="s">
        <v>86</v>
      </c>
      <c r="B46" s="18">
        <v>12963</v>
      </c>
      <c r="C46" s="18">
        <v>14346</v>
      </c>
      <c r="D46" s="19">
        <v>19829</v>
      </c>
      <c r="E46" s="27">
        <v>7.408529267205413</v>
      </c>
      <c r="F46" s="27">
        <v>5.0603531594579154</v>
      </c>
      <c r="G46" s="28">
        <v>7.1258898827385213</v>
      </c>
    </row>
    <row r="47" spans="1:7" x14ac:dyDescent="0.25">
      <c r="A47" s="17" t="s">
        <v>161</v>
      </c>
      <c r="B47" s="18">
        <v>9452</v>
      </c>
      <c r="C47" s="18">
        <v>9990</v>
      </c>
      <c r="D47" s="19">
        <v>10396</v>
      </c>
      <c r="E47" s="27">
        <v>5.401945431892738</v>
      </c>
      <c r="F47" s="27">
        <v>3.5238343833113461</v>
      </c>
      <c r="G47" s="28">
        <v>3.7359801916864019</v>
      </c>
    </row>
    <row r="48" spans="1:7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 x14ac:dyDescent="0.25">
      <c r="A49" s="17" t="s">
        <v>163</v>
      </c>
      <c r="B49" s="18">
        <v>2052</v>
      </c>
      <c r="C49" s="18">
        <v>2207</v>
      </c>
      <c r="D49" s="19">
        <v>2391</v>
      </c>
      <c r="E49" s="27">
        <v>1.172745665070239</v>
      </c>
      <c r="F49" s="27">
        <v>0.77848873713394806</v>
      </c>
      <c r="G49" s="28">
        <v>0.85924669472125692</v>
      </c>
    </row>
    <row r="50" spans="1:7" x14ac:dyDescent="0.25">
      <c r="A50" s="17" t="s">
        <v>164</v>
      </c>
      <c r="B50" s="18">
        <v>1889</v>
      </c>
      <c r="C50" s="18">
        <v>1646</v>
      </c>
      <c r="D50" s="19">
        <v>0</v>
      </c>
      <c r="E50" s="27">
        <v>1.0795889675037433</v>
      </c>
      <c r="F50" s="27">
        <v>0.58060374323628383</v>
      </c>
      <c r="G50" s="28" t="s">
        <v>168</v>
      </c>
    </row>
    <row r="51" spans="1:7" x14ac:dyDescent="0.25">
      <c r="A51" s="17" t="s">
        <v>165</v>
      </c>
      <c r="B51" s="18">
        <v>3327</v>
      </c>
      <c r="C51" s="18">
        <v>3710</v>
      </c>
      <c r="D51" s="19">
        <v>4086</v>
      </c>
      <c r="E51" s="27">
        <v>1.9014253546241155</v>
      </c>
      <c r="F51" s="27">
        <v>1.3086512074159253</v>
      </c>
      <c r="G51" s="28">
        <v>1.4683738998875182</v>
      </c>
    </row>
    <row r="52" spans="1:7" x14ac:dyDescent="0.25">
      <c r="A52" s="17" t="s">
        <v>166</v>
      </c>
      <c r="B52" s="18">
        <v>907</v>
      </c>
      <c r="C52" s="18">
        <v>812</v>
      </c>
      <c r="D52" s="19">
        <v>864</v>
      </c>
      <c r="E52" s="27">
        <v>0.51836272817675766</v>
      </c>
      <c r="F52" s="27">
        <v>0.28642177369857991</v>
      </c>
      <c r="G52" s="28">
        <v>0.31049315944758094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</row>
    <row r="56" spans="1:7" x14ac:dyDescent="0.25">
      <c r="A56" s="17" t="s">
        <v>171</v>
      </c>
      <c r="B56" s="18">
        <v>2257</v>
      </c>
      <c r="C56" s="18">
        <v>2382</v>
      </c>
      <c r="D56" s="19">
        <v>2422</v>
      </c>
      <c r="E56" s="27">
        <v>1.2899059288808623</v>
      </c>
      <c r="F56" s="27">
        <v>0.84021756767243505</v>
      </c>
      <c r="G56" s="28">
        <v>0.87038707428476969</v>
      </c>
    </row>
    <row r="57" spans="1:7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5">
      <c r="A58" s="17" t="s">
        <v>173</v>
      </c>
      <c r="B58" s="18">
        <v>534</v>
      </c>
      <c r="C58" s="18">
        <v>0</v>
      </c>
      <c r="D58" s="19">
        <v>2183</v>
      </c>
      <c r="E58" s="27">
        <v>0.3051881993896236</v>
      </c>
      <c r="F58" s="27" t="s">
        <v>168</v>
      </c>
      <c r="G58" s="28">
        <v>0.78449834152091336</v>
      </c>
    </row>
    <row r="59" spans="1:7" x14ac:dyDescent="0.25">
      <c r="A59" s="17" t="s">
        <v>174</v>
      </c>
      <c r="B59" s="18">
        <v>1856</v>
      </c>
      <c r="C59" s="18">
        <v>9907</v>
      </c>
      <c r="D59" s="19">
        <v>0</v>
      </c>
      <c r="E59" s="27">
        <v>1.0607290225976431</v>
      </c>
      <c r="F59" s="27">
        <v>3.4945572808273782</v>
      </c>
      <c r="G59" s="28" t="s">
        <v>168</v>
      </c>
    </row>
    <row r="60" spans="1:7" x14ac:dyDescent="0.25">
      <c r="A60" s="17" t="s">
        <v>175</v>
      </c>
      <c r="B60" s="18">
        <v>4</v>
      </c>
      <c r="C60" s="18">
        <v>4</v>
      </c>
      <c r="D60" s="19">
        <v>4</v>
      </c>
      <c r="E60" s="27">
        <v>2.2860539280121616E-3</v>
      </c>
      <c r="F60" s="27">
        <v>1.4109446980225611E-3</v>
      </c>
      <c r="G60" s="28">
        <v>1.4374683307758376E-3</v>
      </c>
    </row>
    <row r="61" spans="1:7" x14ac:dyDescent="0.25">
      <c r="A61" s="17" t="s">
        <v>176</v>
      </c>
      <c r="B61" s="18">
        <v>953</v>
      </c>
      <c r="C61" s="18">
        <v>1003</v>
      </c>
      <c r="D61" s="19">
        <v>1137</v>
      </c>
      <c r="E61" s="27">
        <v>0.54465234834889753</v>
      </c>
      <c r="F61" s="27">
        <v>0.35379438302915717</v>
      </c>
      <c r="G61" s="28">
        <v>0.40860037302303182</v>
      </c>
    </row>
    <row r="62" spans="1:7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5">
      <c r="A63" s="17" t="s">
        <v>178</v>
      </c>
      <c r="B63" s="18">
        <v>4013</v>
      </c>
      <c r="C63" s="18">
        <v>4370</v>
      </c>
      <c r="D63" s="19">
        <v>4729</v>
      </c>
      <c r="E63" s="27">
        <v>2.2934836032782013</v>
      </c>
      <c r="F63" s="27">
        <v>1.5414570825896479</v>
      </c>
      <c r="G63" s="28">
        <v>1.699446934059734</v>
      </c>
    </row>
    <row r="64" spans="1:7" x14ac:dyDescent="0.25">
      <c r="A64" s="17" t="s">
        <v>179</v>
      </c>
      <c r="B64" s="18">
        <v>1418</v>
      </c>
      <c r="C64" s="18">
        <v>1344</v>
      </c>
      <c r="D64" s="19">
        <v>1881</v>
      </c>
      <c r="E64" s="27">
        <v>0.81040611748031133</v>
      </c>
      <c r="F64" s="27">
        <v>0.4740774185355805</v>
      </c>
      <c r="G64" s="28">
        <v>0.67596948254733757</v>
      </c>
    </row>
    <row r="65" spans="1:7" x14ac:dyDescent="0.25">
      <c r="A65" s="17" t="s">
        <v>180</v>
      </c>
      <c r="B65" s="18">
        <v>1561</v>
      </c>
      <c r="C65" s="18">
        <v>1743</v>
      </c>
      <c r="D65" s="19">
        <v>1925</v>
      </c>
      <c r="E65" s="27">
        <v>0.89213254540674614</v>
      </c>
      <c r="F65" s="27">
        <v>0.61481915216333094</v>
      </c>
      <c r="G65" s="28">
        <v>0.6917816341858718</v>
      </c>
    </row>
    <row r="66" spans="1:7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5">
      <c r="A67" s="17" t="s">
        <v>182</v>
      </c>
      <c r="B67" s="18">
        <v>0</v>
      </c>
      <c r="C67" s="18">
        <v>3</v>
      </c>
      <c r="D67" s="19">
        <v>2</v>
      </c>
      <c r="E67" s="27" t="s">
        <v>168</v>
      </c>
      <c r="F67" s="27">
        <v>1.0582085235169207E-3</v>
      </c>
      <c r="G67" s="28">
        <v>7.1873416538791881E-4</v>
      </c>
    </row>
    <row r="68" spans="1:7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5">
      <c r="A69" s="17" t="s">
        <v>184</v>
      </c>
      <c r="B69" s="18">
        <v>13</v>
      </c>
      <c r="C69" s="18">
        <v>47</v>
      </c>
      <c r="D69" s="19">
        <v>143</v>
      </c>
      <c r="E69" s="27">
        <v>7.4296752660395256E-3</v>
      </c>
      <c r="F69" s="27">
        <v>1.6578600201765093E-2</v>
      </c>
      <c r="G69" s="28">
        <v>5.1389492825236194E-2</v>
      </c>
    </row>
    <row r="70" spans="1:7" x14ac:dyDescent="0.25">
      <c r="A70" s="17" t="s">
        <v>185</v>
      </c>
      <c r="B70" s="18">
        <v>316</v>
      </c>
      <c r="C70" s="18">
        <v>326</v>
      </c>
      <c r="D70" s="19">
        <v>130</v>
      </c>
      <c r="E70" s="27">
        <v>0.18059826031296078</v>
      </c>
      <c r="F70" s="27">
        <v>0.11499199288883873</v>
      </c>
      <c r="G70" s="28">
        <v>4.6717720750214721E-2</v>
      </c>
    </row>
    <row r="71" spans="1:7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5">
      <c r="A72" s="17" t="s">
        <v>187</v>
      </c>
      <c r="B72" s="18">
        <v>607</v>
      </c>
      <c r="C72" s="18">
        <v>3263</v>
      </c>
      <c r="D72" s="19">
        <v>2103</v>
      </c>
      <c r="E72" s="27">
        <v>0.34690868357584553</v>
      </c>
      <c r="F72" s="27">
        <v>1.1509781374119041</v>
      </c>
      <c r="G72" s="28">
        <v>0.75574897490539661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174974</v>
      </c>
      <c r="C74" s="21">
        <v>283498</v>
      </c>
      <c r="D74" s="22">
        <v>278267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157</v>
      </c>
      <c r="G76" s="172">
        <v>18</v>
      </c>
    </row>
    <row r="77" spans="1:7" ht="12.75" customHeight="1" x14ac:dyDescent="0.25">
      <c r="A77" s="26" t="s">
        <v>158</v>
      </c>
      <c r="G77" s="171"/>
    </row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73" t="s">
        <v>0</v>
      </c>
      <c r="B2" s="3"/>
      <c r="C2" s="3"/>
    </row>
    <row r="3" spans="1:3" ht="6.75" customHeight="1" x14ac:dyDescent="0.25"/>
    <row r="4" spans="1:3" ht="15.6" x14ac:dyDescent="0.3">
      <c r="A4" s="41" t="s">
        <v>51</v>
      </c>
    </row>
    <row r="6" spans="1:3" ht="15.6" x14ac:dyDescent="0.3">
      <c r="A6" s="41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5"/>
    </row>
    <row r="13" spans="1:3" ht="15.6" x14ac:dyDescent="0.3">
      <c r="A13" s="41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5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5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1"/>
      <c r="B41" s="31"/>
      <c r="C41" s="31"/>
    </row>
    <row r="42" spans="1:3" ht="15.6" x14ac:dyDescent="0.3">
      <c r="A42" s="55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6"/>
      <c r="B51" s="56"/>
      <c r="C51" s="56"/>
    </row>
    <row r="52" spans="1:3" x14ac:dyDescent="0.25">
      <c r="A52" s="26" t="str">
        <f>+Innhold!B54</f>
        <v>Finans Norge / Skadestatistikk</v>
      </c>
      <c r="C52" s="172">
        <f>Innhold!H46</f>
        <v>19</v>
      </c>
    </row>
    <row r="53" spans="1:3" x14ac:dyDescent="0.25">
      <c r="A53" s="26" t="str">
        <f>+Innhold!B55</f>
        <v>Premiestatistikk skadeforsikring 2. kvartal 2017</v>
      </c>
      <c r="C53" s="171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showRowColHeaders="0" tabSelected="1" topLeftCell="A3" zoomScale="80" zoomScaleNormal="80" workbookViewId="0"/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40"/>
      <c r="C5" s="30"/>
      <c r="D5" s="30"/>
      <c r="E5" s="30"/>
      <c r="F5" s="30"/>
      <c r="G5" s="30"/>
      <c r="H5" s="30"/>
    </row>
    <row r="6" spans="1:8" ht="15.6" x14ac:dyDescent="0.3">
      <c r="B6" s="40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6" x14ac:dyDescent="0.3">
      <c r="B16" s="31"/>
      <c r="C16" s="31"/>
      <c r="D16" s="31"/>
      <c r="E16" s="31"/>
      <c r="F16" s="31"/>
      <c r="G16" s="31"/>
      <c r="H16" s="29"/>
    </row>
    <row r="17" spans="1:8" ht="15.6" x14ac:dyDescent="0.3">
      <c r="B17" s="31" t="s">
        <v>47</v>
      </c>
      <c r="C17" s="31"/>
      <c r="D17" s="31"/>
      <c r="E17" s="31"/>
      <c r="F17" s="31"/>
      <c r="G17" s="31"/>
      <c r="H17" s="29"/>
    </row>
    <row r="18" spans="1:8" ht="16.2" x14ac:dyDescent="0.35">
      <c r="B18" s="42" t="s">
        <v>23</v>
      </c>
      <c r="C18" s="31"/>
      <c r="D18" s="31"/>
      <c r="E18" s="31"/>
      <c r="F18" s="31"/>
      <c r="G18" s="31"/>
      <c r="H18" s="29"/>
    </row>
    <row r="19" spans="1:8" ht="15.6" x14ac:dyDescent="0.3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6" x14ac:dyDescent="0.3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6.2" x14ac:dyDescent="0.35">
      <c r="B21" s="42"/>
      <c r="C21" s="31"/>
      <c r="D21" s="31"/>
      <c r="E21" s="31"/>
      <c r="F21" s="31"/>
      <c r="G21" s="31"/>
      <c r="H21" s="29"/>
    </row>
    <row r="22" spans="1:8" ht="16.2" x14ac:dyDescent="0.35">
      <c r="B22" s="42" t="s">
        <v>24</v>
      </c>
      <c r="C22" s="31"/>
      <c r="D22" s="31"/>
      <c r="E22" s="31"/>
      <c r="F22" s="31"/>
      <c r="G22" s="31"/>
      <c r="H22" s="29"/>
    </row>
    <row r="23" spans="1:8" ht="15.6" x14ac:dyDescent="0.3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6" x14ac:dyDescent="0.3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6" x14ac:dyDescent="0.3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6" x14ac:dyDescent="0.3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6" x14ac:dyDescent="0.3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6" x14ac:dyDescent="0.3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6" x14ac:dyDescent="0.3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6" x14ac:dyDescent="0.3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6" x14ac:dyDescent="0.3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6" x14ac:dyDescent="0.3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6" x14ac:dyDescent="0.3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6" x14ac:dyDescent="0.3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6" x14ac:dyDescent="0.3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6" x14ac:dyDescent="0.3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6" x14ac:dyDescent="0.3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6" x14ac:dyDescent="0.3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6" x14ac:dyDescent="0.3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6" x14ac:dyDescent="0.3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6" x14ac:dyDescent="0.3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6" x14ac:dyDescent="0.3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6" x14ac:dyDescent="0.3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6" x14ac:dyDescent="0.3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6" x14ac:dyDescent="0.3">
      <c r="A45" s="49"/>
      <c r="B45" s="31"/>
      <c r="C45" s="31"/>
      <c r="D45" s="31"/>
      <c r="E45" s="31"/>
      <c r="F45" s="31"/>
      <c r="G45" s="31"/>
      <c r="H45" s="29"/>
    </row>
    <row r="46" spans="1:10" ht="15.6" x14ac:dyDescent="0.3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 x14ac:dyDescent="0.25">
      <c r="I49" s="1" t="s">
        <v>5</v>
      </c>
    </row>
    <row r="53" spans="1:9" x14ac:dyDescent="0.25">
      <c r="B53" s="24"/>
      <c r="C53" s="24"/>
      <c r="D53" s="24"/>
      <c r="E53" s="24"/>
      <c r="F53" s="24"/>
      <c r="G53" s="24"/>
      <c r="H53" s="24"/>
    </row>
    <row r="54" spans="1:9" x14ac:dyDescent="0.25">
      <c r="B54" s="26" t="str">
        <f>"Finans Norge / Skadestatistikk"</f>
        <v>Finans Norge / Skadestatistikk</v>
      </c>
      <c r="G54" s="25"/>
      <c r="H54" s="170">
        <v>1</v>
      </c>
    </row>
    <row r="55" spans="1:9" x14ac:dyDescent="0.25">
      <c r="B55" s="26" t="str">
        <f>"Premiestatistikk skadeforsikring 2. kvartal 2017"</f>
        <v>Premiestatistikk skadeforsikring 2. kvartal 2017</v>
      </c>
      <c r="G55" s="25"/>
      <c r="H55" s="171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ht="12.75" customHeight="1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73" t="s">
        <v>0</v>
      </c>
    </row>
    <row r="3" spans="1:1" s="1" customFormat="1" ht="6.75" customHeight="1" x14ac:dyDescent="0.25"/>
    <row r="4" spans="1:1" s="1" customFormat="1" ht="15.6" x14ac:dyDescent="0.3">
      <c r="A4" s="41"/>
    </row>
    <row r="5" spans="1:1" s="1" customFormat="1" ht="15.6" x14ac:dyDescent="0.3">
      <c r="A5" s="41" t="s">
        <v>40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1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5"/>
      <c r="E19" s="55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5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5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5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5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5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5" t="s">
        <v>69</v>
      </c>
    </row>
    <row r="49" spans="1:3" s="1" customFormat="1" ht="15.6" x14ac:dyDescent="0.3">
      <c r="A49" s="55" t="s">
        <v>111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61" t="str">
        <f>+Innhold!B54</f>
        <v>Finans Norge / Skadestatistikk</v>
      </c>
      <c r="B52" s="62"/>
      <c r="C52" s="172">
        <f>Innhold!H9</f>
        <v>2</v>
      </c>
    </row>
    <row r="53" spans="1:3" s="1" customFormat="1" ht="12.75" customHeight="1" x14ac:dyDescent="0.25">
      <c r="A53" s="63" t="str">
        <f>+Innhold!B55</f>
        <v>Premiestatistikk skadeforsikring 2. kvartal 2017</v>
      </c>
      <c r="B53" s="50"/>
      <c r="C53" s="170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73" t="s">
        <v>0</v>
      </c>
    </row>
    <row r="3" spans="1:12" ht="6" customHeight="1" x14ac:dyDescent="0.25">
      <c r="A3" s="4"/>
    </row>
    <row r="4" spans="1:12" ht="15.6" x14ac:dyDescent="0.3">
      <c r="A4" s="41" t="s">
        <v>46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82</v>
      </c>
      <c r="G6" s="5" t="s">
        <v>93</v>
      </c>
      <c r="H6"/>
      <c r="I6"/>
      <c r="J6"/>
      <c r="K6"/>
      <c r="L6"/>
    </row>
    <row r="7" spans="1:12" x14ac:dyDescent="0.25"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G10"/>
      <c r="H10"/>
      <c r="I10"/>
      <c r="J10"/>
      <c r="K10"/>
      <c r="L10"/>
    </row>
    <row r="11" spans="1:12" x14ac:dyDescent="0.25">
      <c r="G11"/>
      <c r="H11"/>
      <c r="I11"/>
      <c r="J11"/>
      <c r="K11"/>
      <c r="L11"/>
    </row>
    <row r="12" spans="1:12" x14ac:dyDescent="0.25">
      <c r="E12" s="25"/>
      <c r="G12"/>
      <c r="H12"/>
      <c r="I12"/>
      <c r="J12"/>
      <c r="K12"/>
      <c r="L12"/>
    </row>
    <row r="13" spans="1:12" x14ac:dyDescent="0.25">
      <c r="G13"/>
      <c r="H13"/>
      <c r="I13"/>
      <c r="J13"/>
      <c r="K13"/>
      <c r="L13"/>
    </row>
    <row r="14" spans="1:12" x14ac:dyDescent="0.25">
      <c r="G14"/>
      <c r="H14"/>
      <c r="I14"/>
      <c r="J14"/>
      <c r="K14"/>
      <c r="L14"/>
    </row>
    <row r="15" spans="1:12" x14ac:dyDescent="0.25">
      <c r="E15" s="25"/>
      <c r="G15"/>
      <c r="H15"/>
      <c r="I15"/>
      <c r="J15"/>
      <c r="K15"/>
      <c r="L15"/>
    </row>
    <row r="16" spans="1:12" x14ac:dyDescent="0.25">
      <c r="G16"/>
      <c r="H16"/>
      <c r="I16"/>
      <c r="J16"/>
      <c r="K16"/>
      <c r="L16"/>
    </row>
    <row r="17" spans="1:12" x14ac:dyDescent="0.25">
      <c r="G17"/>
      <c r="H17"/>
      <c r="I17"/>
      <c r="J17"/>
      <c r="K17"/>
      <c r="L17"/>
    </row>
    <row r="18" spans="1:12" x14ac:dyDescent="0.25">
      <c r="E18" s="25"/>
      <c r="G18"/>
      <c r="H18"/>
      <c r="I18"/>
      <c r="J18"/>
      <c r="K18"/>
      <c r="L18"/>
    </row>
    <row r="19" spans="1:12" x14ac:dyDescent="0.25">
      <c r="J19"/>
      <c r="K19"/>
      <c r="L19"/>
    </row>
    <row r="20" spans="1:12" x14ac:dyDescent="0.25">
      <c r="J20"/>
      <c r="K20"/>
      <c r="L20"/>
    </row>
    <row r="21" spans="1:12" x14ac:dyDescent="0.25">
      <c r="J21"/>
      <c r="K21"/>
      <c r="L21"/>
    </row>
    <row r="22" spans="1:12" x14ac:dyDescent="0.25">
      <c r="J22"/>
      <c r="K22"/>
      <c r="L22"/>
    </row>
    <row r="23" spans="1:12" x14ac:dyDescent="0.25">
      <c r="J23"/>
      <c r="K23"/>
      <c r="L23"/>
    </row>
    <row r="24" spans="1:12" x14ac:dyDescent="0.25">
      <c r="E24" s="25"/>
      <c r="G24"/>
      <c r="H24"/>
      <c r="I24"/>
      <c r="J24"/>
      <c r="K24"/>
      <c r="L24"/>
    </row>
    <row r="25" spans="1:12" x14ac:dyDescent="0.25">
      <c r="G25"/>
      <c r="H25"/>
      <c r="I25"/>
      <c r="J25"/>
      <c r="K25"/>
      <c r="L25"/>
    </row>
    <row r="26" spans="1:12" x14ac:dyDescent="0.25">
      <c r="G26"/>
      <c r="H26"/>
      <c r="I26"/>
      <c r="J26"/>
      <c r="K26"/>
      <c r="L26"/>
    </row>
    <row r="27" spans="1:12" x14ac:dyDescent="0.25">
      <c r="E27" s="25"/>
      <c r="G27"/>
      <c r="H27"/>
      <c r="I27"/>
      <c r="J27"/>
      <c r="K27"/>
      <c r="L27"/>
    </row>
    <row r="28" spans="1:12" x14ac:dyDescent="0.25">
      <c r="G28"/>
      <c r="H28"/>
      <c r="I28"/>
      <c r="J28"/>
      <c r="K28"/>
      <c r="L28"/>
    </row>
    <row r="29" spans="1:12" x14ac:dyDescent="0.25">
      <c r="I29"/>
      <c r="J29"/>
      <c r="K29"/>
      <c r="L29"/>
    </row>
    <row r="30" spans="1:12" x14ac:dyDescent="0.25">
      <c r="I30"/>
      <c r="J30"/>
      <c r="K30"/>
      <c r="L30"/>
    </row>
    <row r="31" spans="1:12" ht="15.6" x14ac:dyDescent="0.3">
      <c r="A31" s="5" t="s">
        <v>65</v>
      </c>
      <c r="G31" s="5" t="s">
        <v>109</v>
      </c>
      <c r="K31"/>
      <c r="L31"/>
    </row>
    <row r="32" spans="1:12" x14ac:dyDescent="0.25">
      <c r="K32"/>
      <c r="L32"/>
    </row>
    <row r="33" spans="5:12" x14ac:dyDescent="0.25">
      <c r="K33"/>
      <c r="L33"/>
    </row>
    <row r="34" spans="5:12" x14ac:dyDescent="0.25">
      <c r="G34"/>
      <c r="K34"/>
      <c r="L34"/>
    </row>
    <row r="35" spans="5:12" x14ac:dyDescent="0.25">
      <c r="G35"/>
      <c r="K35"/>
      <c r="L35"/>
    </row>
    <row r="36" spans="5:12" x14ac:dyDescent="0.25">
      <c r="E36" s="25"/>
      <c r="G36"/>
      <c r="K36"/>
      <c r="L36"/>
    </row>
    <row r="37" spans="5:12" x14ac:dyDescent="0.25">
      <c r="G37"/>
      <c r="K37"/>
      <c r="L37"/>
    </row>
    <row r="38" spans="5:12" x14ac:dyDescent="0.25">
      <c r="G38"/>
      <c r="K38"/>
      <c r="L38"/>
    </row>
    <row r="39" spans="5:12" x14ac:dyDescent="0.25">
      <c r="E39" s="25"/>
      <c r="G39"/>
      <c r="K39"/>
      <c r="L39"/>
    </row>
    <row r="40" spans="5:12" x14ac:dyDescent="0.25">
      <c r="G40"/>
      <c r="K40"/>
      <c r="L40"/>
    </row>
    <row r="41" spans="5:12" x14ac:dyDescent="0.25">
      <c r="K41"/>
    </row>
    <row r="42" spans="5:12" x14ac:dyDescent="0.25">
      <c r="E42" s="25"/>
      <c r="K42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5">
      <c r="A64" s="26" t="str">
        <f>+Innhold!B54</f>
        <v>Finans Norge / Skadestatistikk</v>
      </c>
      <c r="E64" s="172">
        <f>Innhold!H12</f>
        <v>3</v>
      </c>
      <c r="G64" s="26" t="str">
        <f>+Innhold!B54</f>
        <v>Finans Norge / Skadestatistikk</v>
      </c>
      <c r="K64" s="172">
        <f>Innhold!H14</f>
        <v>4</v>
      </c>
    </row>
    <row r="65" spans="1:13" x14ac:dyDescent="0.25">
      <c r="A65" s="26" t="str">
        <f>+Innhold!B55</f>
        <v>Premiestatistikk skadeforsikring 2. kvartal 2017</v>
      </c>
      <c r="E65" s="171"/>
      <c r="G65" s="26" t="str">
        <f>+Innhold!B55</f>
        <v>Premiestatistikk skadeforsikring 2. kvartal 2017</v>
      </c>
      <c r="K65" s="170"/>
    </row>
    <row r="69" spans="1:13" x14ac:dyDescent="0.25">
      <c r="A69"/>
      <c r="B69" s="69"/>
    </row>
    <row r="70" spans="1:13" x14ac:dyDescent="0.25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</row>
    <row r="71" spans="1:13" x14ac:dyDescent="0.25">
      <c r="A71" s="187"/>
      <c r="B71" s="188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</row>
    <row r="72" spans="1:13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</row>
    <row r="73" spans="1:13" x14ac:dyDescent="0.25">
      <c r="A73" s="189" t="s">
        <v>61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</row>
    <row r="74" spans="1:13" x14ac:dyDescent="0.25">
      <c r="A74" s="187" t="s">
        <v>84</v>
      </c>
      <c r="B74" s="188">
        <f>+'Tab5'!G9/100</f>
        <v>0.2552071086418648</v>
      </c>
      <c r="C74" s="187">
        <v>1</v>
      </c>
      <c r="D74" s="187">
        <v>0</v>
      </c>
      <c r="E74" s="187">
        <v>0</v>
      </c>
      <c r="F74" s="187">
        <v>0</v>
      </c>
      <c r="G74" s="187"/>
      <c r="H74" s="187"/>
      <c r="I74" s="187">
        <v>0</v>
      </c>
      <c r="J74" s="186"/>
      <c r="K74" s="186"/>
      <c r="L74" s="186"/>
      <c r="M74" s="186"/>
    </row>
    <row r="75" spans="1:13" x14ac:dyDescent="0.25">
      <c r="A75" s="187" t="s">
        <v>83</v>
      </c>
      <c r="B75" s="188">
        <f>+'Tab5'!G7/100</f>
        <v>0.21112996744697413</v>
      </c>
      <c r="C75" s="187">
        <v>1</v>
      </c>
      <c r="D75" s="187">
        <v>0</v>
      </c>
      <c r="E75" s="187">
        <v>0</v>
      </c>
      <c r="F75" s="187">
        <v>0</v>
      </c>
      <c r="G75" s="187"/>
      <c r="H75" s="187"/>
      <c r="I75" s="187">
        <v>0</v>
      </c>
      <c r="J75" s="186"/>
      <c r="K75" s="186"/>
      <c r="L75" s="186"/>
      <c r="M75" s="186"/>
    </row>
    <row r="76" spans="1:13" x14ac:dyDescent="0.25">
      <c r="A76" s="187" t="s">
        <v>86</v>
      </c>
      <c r="B76" s="188">
        <f>+'Tab5'!G10/100</f>
        <v>0.13181922071997576</v>
      </c>
      <c r="C76" s="187">
        <v>1</v>
      </c>
      <c r="D76" s="187">
        <v>0</v>
      </c>
      <c r="E76" s="187">
        <v>0</v>
      </c>
      <c r="F76" s="187">
        <v>0</v>
      </c>
      <c r="G76" s="187"/>
      <c r="H76" s="187"/>
      <c r="I76" s="187">
        <v>0</v>
      </c>
      <c r="J76" s="186"/>
      <c r="K76" s="186"/>
      <c r="L76" s="186"/>
      <c r="M76" s="186"/>
    </row>
    <row r="77" spans="1:13" x14ac:dyDescent="0.25">
      <c r="A77" s="187" t="s">
        <v>52</v>
      </c>
      <c r="B77" s="188">
        <f>+'Tab5'!G11/100</f>
        <v>0.10359463793205773</v>
      </c>
      <c r="C77" s="187">
        <v>1</v>
      </c>
      <c r="D77" s="187">
        <v>0</v>
      </c>
      <c r="E77" s="187">
        <v>0</v>
      </c>
      <c r="F77" s="187">
        <v>0</v>
      </c>
      <c r="G77" s="187"/>
      <c r="H77" s="187"/>
      <c r="I77" s="187">
        <v>0</v>
      </c>
      <c r="J77" s="186"/>
      <c r="K77" s="186"/>
      <c r="L77" s="186"/>
      <c r="M77" s="186"/>
    </row>
    <row r="78" spans="1:13" x14ac:dyDescent="0.25">
      <c r="A78" s="187" t="s">
        <v>22</v>
      </c>
      <c r="B78" s="188">
        <f>1-SUM(B74:B77)</f>
        <v>0.29824906525912764</v>
      </c>
      <c r="C78" s="187">
        <v>1</v>
      </c>
      <c r="D78" s="187">
        <v>0</v>
      </c>
      <c r="E78" s="187">
        <v>0</v>
      </c>
      <c r="F78" s="187">
        <v>0</v>
      </c>
      <c r="G78" s="187"/>
      <c r="H78" s="187"/>
      <c r="I78" s="187">
        <v>0</v>
      </c>
      <c r="J78" s="186"/>
      <c r="K78" s="186"/>
      <c r="L78" s="186"/>
      <c r="M78" s="186"/>
    </row>
    <row r="79" spans="1:13" x14ac:dyDescent="0.25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</row>
    <row r="80" spans="1:13" x14ac:dyDescent="0.25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</row>
    <row r="81" spans="1:17" x14ac:dyDescent="0.25">
      <c r="A81" s="189" t="s">
        <v>64</v>
      </c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</row>
    <row r="82" spans="1:17" x14ac:dyDescent="0.25">
      <c r="A82" s="187" t="s">
        <v>53</v>
      </c>
      <c r="B82" s="187">
        <f>+'Tab3'!F26/1000</f>
        <v>11411.587</v>
      </c>
      <c r="C82" s="187">
        <f>+'Tab3'!G26/1000</f>
        <v>11400.965</v>
      </c>
      <c r="D82" s="186"/>
      <c r="E82" s="186"/>
      <c r="F82" s="186"/>
      <c r="G82" s="186"/>
      <c r="H82" s="186"/>
      <c r="I82" s="186"/>
      <c r="J82" s="186"/>
      <c r="K82" s="186"/>
      <c r="L82" s="186"/>
      <c r="M82" s="186"/>
    </row>
    <row r="83" spans="1:17" x14ac:dyDescent="0.25">
      <c r="A83" s="187"/>
      <c r="B83" s="190" t="str">
        <f>Dato_1årsiden</f>
        <v>30.06.2016</v>
      </c>
      <c r="C83" s="190" t="str">
        <f>Dato_nå</f>
        <v>30.06.2017</v>
      </c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7" x14ac:dyDescent="0.25">
      <c r="A84" s="187" t="s">
        <v>19</v>
      </c>
      <c r="B84" s="191">
        <f>+'Tab3'!F22/1000</f>
        <v>2194.6089999999999</v>
      </c>
      <c r="C84" s="191">
        <f>+'Tab3'!G22/1000</f>
        <v>2288.2620000000002</v>
      </c>
      <c r="D84" s="186"/>
      <c r="E84" s="186"/>
      <c r="F84" s="186"/>
      <c r="G84" s="186"/>
      <c r="H84" s="186"/>
      <c r="I84" s="186"/>
      <c r="J84" s="186"/>
      <c r="K84" s="186"/>
      <c r="L84" s="186"/>
      <c r="M84" s="186"/>
    </row>
    <row r="85" spans="1:17" x14ac:dyDescent="0.25">
      <c r="A85" s="187" t="s">
        <v>56</v>
      </c>
      <c r="B85" s="191">
        <f>+'Tab3'!F23/1000</f>
        <v>7244.942</v>
      </c>
      <c r="C85" s="191">
        <f>+'Tab3'!G23/1000</f>
        <v>7349.4979999999996</v>
      </c>
      <c r="D85" s="186"/>
      <c r="E85" s="186"/>
      <c r="F85" s="186"/>
      <c r="G85" s="186"/>
      <c r="H85" s="186"/>
      <c r="I85" s="186"/>
      <c r="J85" s="186"/>
      <c r="K85" s="186"/>
      <c r="L85" s="186"/>
      <c r="M85" s="186"/>
    </row>
    <row r="86" spans="1:17" x14ac:dyDescent="0.25">
      <c r="A86" s="187" t="s">
        <v>57</v>
      </c>
      <c r="B86" s="191">
        <f>'Tab3'!F26/1000-B84-B85</f>
        <v>1972.0359999999991</v>
      </c>
      <c r="C86" s="191">
        <f>'Tab3'!G26/1000-C84-C85</f>
        <v>1763.2049999999999</v>
      </c>
      <c r="D86" s="186"/>
      <c r="E86" s="186"/>
      <c r="F86" s="186"/>
      <c r="G86" s="186"/>
      <c r="H86" s="186"/>
      <c r="I86" s="186"/>
      <c r="J86" s="186"/>
      <c r="K86" s="186"/>
      <c r="L86" s="186"/>
      <c r="M86" s="186"/>
    </row>
    <row r="87" spans="1:17" x14ac:dyDescent="0.25">
      <c r="A87" s="187" t="s">
        <v>87</v>
      </c>
      <c r="B87" s="191">
        <f>+'Tab3'!J26/1000</f>
        <v>7598.5010000000002</v>
      </c>
      <c r="C87" s="191">
        <f>+'Tab3'!K26/1000</f>
        <v>7529.7430000000004</v>
      </c>
      <c r="D87" s="186"/>
      <c r="E87" s="186"/>
      <c r="F87" s="186"/>
      <c r="G87" s="186"/>
      <c r="H87" s="186"/>
      <c r="I87" s="186"/>
      <c r="J87" s="186"/>
      <c r="K87" s="186"/>
      <c r="L87" s="186"/>
      <c r="M87" s="186"/>
    </row>
    <row r="88" spans="1:17" x14ac:dyDescent="0.25">
      <c r="A88" s="187" t="s">
        <v>54</v>
      </c>
      <c r="B88" s="191">
        <f>'Tab3'!F30/1000+'Tab3'!J30/1000</f>
        <v>1125.7849999999999</v>
      </c>
      <c r="C88" s="191">
        <f>'Tab3'!G30/1000+'Tab3'!K30/1000</f>
        <v>1066.059</v>
      </c>
      <c r="D88" s="186"/>
      <c r="E88" s="186"/>
      <c r="F88" s="186"/>
      <c r="G88" s="186"/>
      <c r="H88" s="186"/>
      <c r="I88" s="186"/>
      <c r="J88" s="186"/>
      <c r="K88" s="186"/>
      <c r="L88" s="186"/>
      <c r="M88" s="186"/>
    </row>
    <row r="89" spans="1:17" x14ac:dyDescent="0.25">
      <c r="A89" s="187" t="s">
        <v>55</v>
      </c>
      <c r="B89" s="191">
        <f>+'Tab3'!J31/1000</f>
        <v>2411.739</v>
      </c>
      <c r="C89" s="191">
        <f>+'Tab3'!K31/1000</f>
        <v>2296.5079999999998</v>
      </c>
      <c r="D89" s="186"/>
      <c r="E89" s="186"/>
      <c r="F89" s="186"/>
      <c r="G89" s="186"/>
      <c r="H89" s="186"/>
      <c r="I89" s="186"/>
      <c r="J89" s="186"/>
      <c r="K89" s="186"/>
      <c r="L89" s="186"/>
      <c r="M89" s="186"/>
    </row>
    <row r="90" spans="1:17" x14ac:dyDescent="0.25">
      <c r="A90" s="187" t="s">
        <v>26</v>
      </c>
      <c r="B90" s="191">
        <f>+'Tab3'!F41/1000</f>
        <v>3181.3229999999999</v>
      </c>
      <c r="C90" s="191">
        <f>+'Tab3'!G41/1000</f>
        <v>3218.0509999999999</v>
      </c>
      <c r="D90" s="186"/>
      <c r="E90" s="186"/>
      <c r="F90" s="186"/>
      <c r="G90" s="186"/>
      <c r="H90" s="186"/>
      <c r="I90" s="186"/>
      <c r="J90" s="186"/>
      <c r="K90" s="186"/>
      <c r="L90" s="186"/>
      <c r="M90" s="186"/>
    </row>
    <row r="91" spans="1:17" x14ac:dyDescent="0.25">
      <c r="A91" s="187" t="s">
        <v>27</v>
      </c>
      <c r="B91" s="191">
        <f>+'Tab3'!J42/1000</f>
        <v>1743.5219999999999</v>
      </c>
      <c r="C91" s="191">
        <f>+'Tab3'!K42/1000</f>
        <v>1610.8140000000001</v>
      </c>
      <c r="D91" s="186"/>
      <c r="E91" s="186"/>
      <c r="F91" s="186"/>
      <c r="G91" s="186"/>
      <c r="H91" s="186"/>
      <c r="I91" s="186"/>
      <c r="J91" s="186"/>
      <c r="K91" s="186"/>
      <c r="L91" s="186"/>
      <c r="M91" s="186"/>
    </row>
    <row r="92" spans="1:17" x14ac:dyDescent="0.25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</row>
    <row r="93" spans="1:17" x14ac:dyDescent="0.25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</row>
    <row r="94" spans="1:17" x14ac:dyDescent="0.25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</row>
    <row r="95" spans="1:17" x14ac:dyDescent="0.25">
      <c r="A95" s="189" t="s">
        <v>63</v>
      </c>
      <c r="B95" s="186"/>
      <c r="C95" s="186"/>
      <c r="D95" s="186"/>
      <c r="E95" s="186"/>
      <c r="F95" s="186"/>
      <c r="G95" s="192" t="s">
        <v>81</v>
      </c>
      <c r="H95" s="186"/>
      <c r="I95" s="186"/>
      <c r="J95" s="186"/>
      <c r="K95" s="186"/>
      <c r="L95" s="186"/>
      <c r="M95" s="186"/>
    </row>
    <row r="96" spans="1:17" x14ac:dyDescent="0.25">
      <c r="A96" s="187"/>
      <c r="B96" s="193">
        <v>42004</v>
      </c>
      <c r="C96" s="193">
        <v>42369</v>
      </c>
      <c r="D96" s="193">
        <v>42735</v>
      </c>
      <c r="E96" s="193" t="str">
        <f>G96</f>
        <v>30.06.2017</v>
      </c>
      <c r="F96" s="193"/>
      <c r="G96" s="193" t="str">
        <f>C83</f>
        <v>30.06.2017</v>
      </c>
      <c r="H96" s="193"/>
      <c r="I96" s="193"/>
      <c r="J96" s="194"/>
      <c r="K96" s="193"/>
      <c r="L96" s="193"/>
      <c r="M96" s="193"/>
      <c r="N96" s="67"/>
      <c r="O96" s="67"/>
      <c r="P96" s="67"/>
      <c r="Q96" s="67"/>
    </row>
    <row r="97" spans="1:17" x14ac:dyDescent="0.25">
      <c r="A97" s="187"/>
      <c r="B97" s="188">
        <f>B98/B101</f>
        <v>0.38367106973506798</v>
      </c>
      <c r="C97" s="188">
        <f>C98/C101</f>
        <v>0.38262458117320863</v>
      </c>
      <c r="D97" s="188">
        <f>D98/D101</f>
        <v>0.37475650653602993</v>
      </c>
      <c r="E97" s="188">
        <f>E98/E101</f>
        <v>0.37405780869984762</v>
      </c>
      <c r="F97" s="188"/>
      <c r="G97" s="188">
        <f>G98/G101</f>
        <v>0.37405780869984762</v>
      </c>
      <c r="H97" s="188"/>
      <c r="I97" s="188"/>
      <c r="J97" s="188"/>
      <c r="K97" s="188"/>
      <c r="L97" s="188"/>
      <c r="M97" s="188"/>
      <c r="N97" s="69"/>
      <c r="O97" s="69"/>
      <c r="P97" s="69"/>
      <c r="Q97" s="69"/>
    </row>
    <row r="98" spans="1:17" x14ac:dyDescent="0.25">
      <c r="A98" s="187" t="s">
        <v>60</v>
      </c>
      <c r="B98" s="195">
        <v>7884.6679999999997</v>
      </c>
      <c r="C98" s="195">
        <v>7875.8249999999998</v>
      </c>
      <c r="D98" s="195">
        <v>7750.8190000000004</v>
      </c>
      <c r="E98" s="195">
        <f>G98</f>
        <v>7796.3010000000004</v>
      </c>
      <c r="F98" s="187"/>
      <c r="G98" s="187">
        <f>('Tab3'!G19+'Tab3'!K19)/1000</f>
        <v>7796.3010000000004</v>
      </c>
      <c r="H98" s="187"/>
      <c r="I98" s="187"/>
      <c r="J98" s="187"/>
      <c r="K98" s="187"/>
      <c r="L98" s="187"/>
      <c r="M98" s="187"/>
      <c r="N98"/>
      <c r="O98"/>
      <c r="P98"/>
      <c r="Q98"/>
    </row>
    <row r="99" spans="1:17" x14ac:dyDescent="0.25">
      <c r="A99" s="187" t="s">
        <v>59</v>
      </c>
      <c r="B99" s="195">
        <f>B101-B98</f>
        <v>12665.925000000001</v>
      </c>
      <c r="C99" s="195">
        <f>C101-C98</f>
        <v>12707.862999999998</v>
      </c>
      <c r="D99" s="195">
        <f>D101-D98</f>
        <v>12931.460999999999</v>
      </c>
      <c r="E99" s="195">
        <f>E101-E98</f>
        <v>13046.202000000001</v>
      </c>
      <c r="F99" s="187"/>
      <c r="G99" s="187">
        <f>G101-G98</f>
        <v>13046.202000000001</v>
      </c>
      <c r="H99" s="187"/>
      <c r="I99" s="187"/>
      <c r="J99" s="187"/>
      <c r="K99" s="187"/>
      <c r="L99" s="187"/>
      <c r="M99" s="187"/>
      <c r="N99"/>
      <c r="O99"/>
      <c r="P99"/>
      <c r="Q99"/>
    </row>
    <row r="100" spans="1:17" x14ac:dyDescent="0.25">
      <c r="A100" s="187"/>
      <c r="B100" s="195"/>
      <c r="C100" s="195"/>
      <c r="D100" s="195"/>
      <c r="E100" s="195"/>
      <c r="F100" s="187"/>
      <c r="G100" s="187"/>
      <c r="H100" s="187"/>
      <c r="I100" s="187"/>
      <c r="J100" s="187"/>
      <c r="K100" s="187"/>
      <c r="L100" s="187"/>
      <c r="M100" s="186"/>
    </row>
    <row r="101" spans="1:17" x14ac:dyDescent="0.25">
      <c r="A101" s="187" t="s">
        <v>58</v>
      </c>
      <c r="B101" s="195">
        <v>20550.593000000001</v>
      </c>
      <c r="C101" s="195">
        <v>20583.687999999998</v>
      </c>
      <c r="D101" s="195">
        <v>20682.28</v>
      </c>
      <c r="E101" s="195">
        <f>G101</f>
        <v>20842.503000000001</v>
      </c>
      <c r="F101" s="187"/>
      <c r="G101" s="187">
        <f>('Tab3'!G12+'Tab3'!K12)/1000</f>
        <v>20842.503000000001</v>
      </c>
      <c r="H101" s="187"/>
      <c r="I101" s="187"/>
      <c r="J101" s="187"/>
      <c r="K101" s="187"/>
      <c r="L101" s="187"/>
      <c r="M101" s="187"/>
      <c r="N101"/>
      <c r="O101"/>
      <c r="P101"/>
      <c r="Q101"/>
    </row>
    <row r="102" spans="1:17" x14ac:dyDescent="0.25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</row>
    <row r="103" spans="1:17" x14ac:dyDescent="0.25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</row>
    <row r="104" spans="1:17" x14ac:dyDescent="0.25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</row>
    <row r="105" spans="1:17" x14ac:dyDescent="0.25">
      <c r="A105" s="189" t="s">
        <v>62</v>
      </c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</row>
    <row r="106" spans="1:17" x14ac:dyDescent="0.25">
      <c r="A106" s="186" t="s">
        <v>53</v>
      </c>
      <c r="B106" s="196">
        <f>'Tab3'!G48</f>
        <v>36006873</v>
      </c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</row>
    <row r="107" spans="1:17" x14ac:dyDescent="0.25">
      <c r="A107" s="186" t="s">
        <v>87</v>
      </c>
      <c r="B107" s="196">
        <f>'Tab3'!K48</f>
        <v>19900065</v>
      </c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</row>
    <row r="108" spans="1:17" x14ac:dyDescent="0.25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</row>
    <row r="109" spans="1:17" x14ac:dyDescent="0.25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</row>
    <row r="110" spans="1:17" x14ac:dyDescent="0.25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</row>
    <row r="111" spans="1:17" x14ac:dyDescent="0.25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</row>
    <row r="112" spans="1:17" x14ac:dyDescent="0.25">
      <c r="A112" s="197"/>
      <c r="B112" s="187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</row>
    <row r="113" spans="1:13" x14ac:dyDescent="0.25">
      <c r="A113" s="197"/>
      <c r="B113" s="187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</row>
    <row r="114" spans="1:13" x14ac:dyDescent="0.25">
      <c r="A114" s="197"/>
      <c r="B114" s="187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</row>
    <row r="115" spans="1:13" x14ac:dyDescent="0.25">
      <c r="A115" s="197"/>
      <c r="B115" s="187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</row>
    <row r="116" spans="1:13" x14ac:dyDescent="0.25">
      <c r="A116" s="68"/>
      <c r="B116"/>
    </row>
    <row r="117" spans="1:13" x14ac:dyDescent="0.25">
      <c r="A117" s="68"/>
      <c r="B117"/>
    </row>
    <row r="118" spans="1:13" x14ac:dyDescent="0.25">
      <c r="A118" s="68"/>
      <c r="B118"/>
    </row>
    <row r="119" spans="1:13" x14ac:dyDescent="0.25">
      <c r="A119" s="68"/>
      <c r="B119"/>
    </row>
    <row r="120" spans="1:13" x14ac:dyDescent="0.25">
      <c r="A120" s="68"/>
      <c r="B120"/>
    </row>
    <row r="121" spans="1:13" x14ac:dyDescent="0.25">
      <c r="A121" s="68"/>
      <c r="B121"/>
    </row>
    <row r="122" spans="1:13" x14ac:dyDescent="0.25">
      <c r="A122" s="68"/>
      <c r="B122"/>
    </row>
    <row r="123" spans="1:13" x14ac:dyDescent="0.25">
      <c r="A123" s="68"/>
      <c r="B123"/>
    </row>
    <row r="124" spans="1:13" x14ac:dyDescent="0.25">
      <c r="A124" s="68"/>
      <c r="B124"/>
    </row>
    <row r="125" spans="1:13" x14ac:dyDescent="0.25">
      <c r="A125" s="68"/>
      <c r="B125"/>
    </row>
    <row r="126" spans="1:13" x14ac:dyDescent="0.25">
      <c r="A126" s="68"/>
      <c r="B126"/>
    </row>
    <row r="127" spans="1:13" x14ac:dyDescent="0.25">
      <c r="A127" s="68"/>
      <c r="B127"/>
    </row>
    <row r="128" spans="1:13" x14ac:dyDescent="0.25">
      <c r="A128" s="68"/>
      <c r="B128"/>
    </row>
    <row r="129" spans="1:2" x14ac:dyDescent="0.25">
      <c r="A129" s="68"/>
      <c r="B129"/>
    </row>
    <row r="130" spans="1:2" x14ac:dyDescent="0.25">
      <c r="A130" s="68"/>
      <c r="B130"/>
    </row>
    <row r="131" spans="1:2" x14ac:dyDescent="0.25">
      <c r="A131" s="68"/>
      <c r="B131"/>
    </row>
    <row r="132" spans="1:2" x14ac:dyDescent="0.25">
      <c r="A132" s="68"/>
      <c r="B132"/>
    </row>
    <row r="133" spans="1:2" x14ac:dyDescent="0.25">
      <c r="A133" s="68"/>
      <c r="B133"/>
    </row>
    <row r="134" spans="1:2" x14ac:dyDescent="0.25">
      <c r="A134" s="68"/>
      <c r="B134"/>
    </row>
    <row r="135" spans="1:2" x14ac:dyDescent="0.25">
      <c r="A135" s="68"/>
      <c r="B135"/>
    </row>
    <row r="136" spans="1:2" x14ac:dyDescent="0.25">
      <c r="A136" s="68"/>
      <c r="B136"/>
    </row>
    <row r="137" spans="1:2" x14ac:dyDescent="0.25">
      <c r="A137" s="68"/>
      <c r="B137"/>
    </row>
    <row r="138" spans="1:2" x14ac:dyDescent="0.25">
      <c r="A138" s="68"/>
      <c r="B138"/>
    </row>
    <row r="139" spans="1:2" x14ac:dyDescent="0.25">
      <c r="A139" s="68"/>
      <c r="B139"/>
    </row>
    <row r="140" spans="1:2" x14ac:dyDescent="0.25">
      <c r="A140" s="68"/>
      <c r="B140"/>
    </row>
    <row r="141" spans="1:2" x14ac:dyDescent="0.25">
      <c r="A141" s="68"/>
      <c r="B141"/>
    </row>
    <row r="142" spans="1:2" x14ac:dyDescent="0.25">
      <c r="A142" s="68"/>
      <c r="B142"/>
    </row>
    <row r="143" spans="1:2" x14ac:dyDescent="0.25">
      <c r="A143" s="68"/>
      <c r="B143"/>
    </row>
    <row r="144" spans="1:2" x14ac:dyDescent="0.25">
      <c r="A144" s="68"/>
      <c r="B144"/>
    </row>
    <row r="145" spans="1:2" x14ac:dyDescent="0.25">
      <c r="A145" s="68"/>
      <c r="B145"/>
    </row>
    <row r="146" spans="1:2" x14ac:dyDescent="0.25">
      <c r="A146" s="68"/>
      <c r="B146"/>
    </row>
    <row r="147" spans="1:2" x14ac:dyDescent="0.25">
      <c r="A147" s="68"/>
      <c r="B147"/>
    </row>
    <row r="148" spans="1:2" x14ac:dyDescent="0.25">
      <c r="A148" s="68"/>
      <c r="B148"/>
    </row>
    <row r="149" spans="1:2" x14ac:dyDescent="0.25">
      <c r="A149" s="68"/>
      <c r="B149"/>
    </row>
    <row r="150" spans="1:2" x14ac:dyDescent="0.25">
      <c r="A150" s="68"/>
      <c r="B150"/>
    </row>
    <row r="151" spans="1:2" x14ac:dyDescent="0.25">
      <c r="A151" s="68"/>
      <c r="B151"/>
    </row>
    <row r="152" spans="1:2" x14ac:dyDescent="0.25">
      <c r="A152" s="68"/>
      <c r="B152"/>
    </row>
    <row r="153" spans="1:2" x14ac:dyDescent="0.25">
      <c r="A153" s="68"/>
      <c r="B153"/>
    </row>
    <row r="154" spans="1:2" x14ac:dyDescent="0.25">
      <c r="A154" s="68"/>
      <c r="B154"/>
    </row>
    <row r="155" spans="1:2" x14ac:dyDescent="0.25">
      <c r="A155" s="68"/>
      <c r="B155"/>
    </row>
    <row r="156" spans="1:2" x14ac:dyDescent="0.25">
      <c r="A156" s="71"/>
      <c r="B156"/>
    </row>
    <row r="157" spans="1:2" x14ac:dyDescent="0.25">
      <c r="A157" s="68"/>
      <c r="B157"/>
    </row>
    <row r="158" spans="1:2" x14ac:dyDescent="0.25">
      <c r="A158" s="71"/>
      <c r="B158"/>
    </row>
    <row r="159" spans="1:2" x14ac:dyDescent="0.25">
      <c r="A159" s="71"/>
      <c r="B159"/>
    </row>
    <row r="160" spans="1:2" x14ac:dyDescent="0.25">
      <c r="A160" s="71"/>
      <c r="B160"/>
    </row>
    <row r="161" spans="1:2" x14ac:dyDescent="0.25">
      <c r="A161" s="71"/>
      <c r="B161"/>
    </row>
    <row r="162" spans="1:2" x14ac:dyDescent="0.25">
      <c r="A162" s="71"/>
      <c r="B162"/>
    </row>
    <row r="163" spans="1:2" x14ac:dyDescent="0.25">
      <c r="A163" s="75"/>
      <c r="B163"/>
    </row>
    <row r="164" spans="1:2" x14ac:dyDescent="0.25">
      <c r="A164" s="75"/>
      <c r="B164"/>
    </row>
    <row r="165" spans="1:2" x14ac:dyDescent="0.25">
      <c r="A165" s="75"/>
      <c r="B165"/>
    </row>
    <row r="166" spans="1:2" x14ac:dyDescent="0.25">
      <c r="A166" s="75"/>
      <c r="B166"/>
    </row>
    <row r="167" spans="1:2" x14ac:dyDescent="0.25">
      <c r="A167" s="75"/>
      <c r="B167"/>
    </row>
    <row r="168" spans="1:2" x14ac:dyDescent="0.25">
      <c r="A168" s="75"/>
      <c r="B168"/>
    </row>
    <row r="169" spans="1:2" x14ac:dyDescent="0.25">
      <c r="A169" s="75"/>
      <c r="B169"/>
    </row>
    <row r="170" spans="1:2" x14ac:dyDescent="0.25">
      <c r="A170" s="75"/>
      <c r="B170"/>
    </row>
    <row r="171" spans="1:2" x14ac:dyDescent="0.25">
      <c r="A171" s="75"/>
      <c r="B171"/>
    </row>
    <row r="172" spans="1:2" x14ac:dyDescent="0.25">
      <c r="A172" s="75"/>
      <c r="B172"/>
    </row>
    <row r="173" spans="1:2" x14ac:dyDescent="0.25">
      <c r="A173" s="75"/>
      <c r="B173"/>
    </row>
    <row r="174" spans="1:2" x14ac:dyDescent="0.25">
      <c r="A174" s="75"/>
      <c r="B174"/>
    </row>
    <row r="175" spans="1:2" x14ac:dyDescent="0.25">
      <c r="A175" s="75"/>
      <c r="B175"/>
    </row>
    <row r="176" spans="1:2" x14ac:dyDescent="0.25">
      <c r="A176" s="75"/>
      <c r="B176"/>
    </row>
    <row r="177" spans="1:3" x14ac:dyDescent="0.25">
      <c r="A177" s="75"/>
      <c r="B177"/>
    </row>
    <row r="178" spans="1:3" x14ac:dyDescent="0.25">
      <c r="A178" s="75"/>
      <c r="B178"/>
    </row>
    <row r="179" spans="1:3" x14ac:dyDescent="0.25">
      <c r="A179" s="75"/>
      <c r="B179"/>
    </row>
    <row r="180" spans="1:3" x14ac:dyDescent="0.25">
      <c r="A180" s="75"/>
      <c r="B180"/>
    </row>
    <row r="181" spans="1:3" x14ac:dyDescent="0.25">
      <c r="A181" s="75"/>
      <c r="B181"/>
      <c r="C181"/>
    </row>
    <row r="182" spans="1:3" x14ac:dyDescent="0.25">
      <c r="A182" s="75"/>
      <c r="B182"/>
    </row>
    <row r="183" spans="1:3" x14ac:dyDescent="0.25">
      <c r="A183" s="75"/>
      <c r="B183"/>
    </row>
    <row r="184" spans="1:3" x14ac:dyDescent="0.25">
      <c r="A184" s="75"/>
      <c r="B184"/>
    </row>
    <row r="185" spans="1:3" x14ac:dyDescent="0.25">
      <c r="A185" s="75"/>
      <c r="B185"/>
    </row>
    <row r="186" spans="1:3" x14ac:dyDescent="0.25">
      <c r="A186" s="75"/>
      <c r="B186"/>
    </row>
    <row r="187" spans="1:3" x14ac:dyDescent="0.25">
      <c r="A187" s="75"/>
      <c r="B187"/>
    </row>
    <row r="188" spans="1:3" x14ac:dyDescent="0.25">
      <c r="A188" s="75"/>
      <c r="B188"/>
    </row>
    <row r="189" spans="1:3" x14ac:dyDescent="0.25">
      <c r="A189" s="75"/>
      <c r="B189"/>
    </row>
    <row r="190" spans="1:3" x14ac:dyDescent="0.25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48</v>
      </c>
      <c r="B4" s="102"/>
      <c r="C4" s="102" t="s">
        <v>107</v>
      </c>
      <c r="F4" s="102"/>
      <c r="G4" s="102" t="s">
        <v>94</v>
      </c>
      <c r="J4" s="102"/>
      <c r="K4" s="102" t="s">
        <v>95</v>
      </c>
    </row>
    <row r="5" spans="1:12" x14ac:dyDescent="0.25">
      <c r="A5" s="32"/>
      <c r="B5" s="175" t="s">
        <v>1</v>
      </c>
      <c r="C5" s="174"/>
      <c r="D5" s="36" t="s">
        <v>11</v>
      </c>
      <c r="F5" s="173" t="s">
        <v>1</v>
      </c>
      <c r="G5" s="174"/>
      <c r="H5" s="36" t="s">
        <v>11</v>
      </c>
      <c r="J5" s="173" t="s">
        <v>1</v>
      </c>
      <c r="K5" s="174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65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57"/>
      <c r="C7" s="27"/>
      <c r="D7" s="35"/>
      <c r="F7" s="96"/>
      <c r="G7" s="27"/>
      <c r="H7" s="35"/>
      <c r="J7" s="96"/>
      <c r="K7" s="27"/>
      <c r="L7" s="35"/>
    </row>
    <row r="8" spans="1:12" x14ac:dyDescent="0.25">
      <c r="A8" s="47" t="s">
        <v>14</v>
      </c>
      <c r="B8" s="58">
        <v>17218597</v>
      </c>
      <c r="C8" s="58">
        <v>17385976</v>
      </c>
      <c r="D8" s="80">
        <v>0.97208268478552584</v>
      </c>
      <c r="F8" s="93">
        <v>14940928</v>
      </c>
      <c r="G8" s="58">
        <v>15086248</v>
      </c>
      <c r="H8" s="80">
        <v>0.97263034799444859</v>
      </c>
      <c r="J8" s="93">
        <v>2277669</v>
      </c>
      <c r="K8" s="58">
        <v>2299728</v>
      </c>
      <c r="L8" s="80">
        <v>0.9684901537492937</v>
      </c>
    </row>
    <row r="9" spans="1:12" x14ac:dyDescent="0.25">
      <c r="A9" s="47" t="s">
        <v>15</v>
      </c>
      <c r="B9" s="58">
        <v>1213147</v>
      </c>
      <c r="C9" s="58">
        <v>1190909</v>
      </c>
      <c r="D9" s="80">
        <v>-1.8330837070857859</v>
      </c>
      <c r="F9" s="93">
        <v>68734</v>
      </c>
      <c r="G9" s="58">
        <v>59694</v>
      </c>
      <c r="H9" s="80">
        <v>-13.152151773503652</v>
      </c>
      <c r="J9" s="93">
        <v>1144413</v>
      </c>
      <c r="K9" s="58">
        <v>1131215</v>
      </c>
      <c r="L9" s="80">
        <v>-1.153254987491404</v>
      </c>
    </row>
    <row r="10" spans="1:12" x14ac:dyDescent="0.25">
      <c r="A10" s="47" t="s">
        <v>16</v>
      </c>
      <c r="B10" s="58">
        <v>628295</v>
      </c>
      <c r="C10" s="58">
        <v>614405</v>
      </c>
      <c r="D10" s="80">
        <v>-2.2107449526098408</v>
      </c>
      <c r="F10" s="93">
        <v>608335</v>
      </c>
      <c r="G10" s="58">
        <v>592870</v>
      </c>
      <c r="H10" s="80">
        <v>-2.5421848159320111</v>
      </c>
      <c r="J10" s="93">
        <v>19960</v>
      </c>
      <c r="K10" s="58">
        <v>21535</v>
      </c>
      <c r="L10" s="80">
        <v>7.8907815631262528</v>
      </c>
    </row>
    <row r="11" spans="1:12" x14ac:dyDescent="0.25">
      <c r="A11" s="47" t="s">
        <v>17</v>
      </c>
      <c r="B11" s="58">
        <v>1010071</v>
      </c>
      <c r="C11" s="58">
        <v>1046887</v>
      </c>
      <c r="D11" s="80">
        <v>3.6448922897499285</v>
      </c>
      <c r="F11" s="93">
        <v>70441</v>
      </c>
      <c r="G11" s="58">
        <v>72509</v>
      </c>
      <c r="H11" s="80">
        <v>2.9357902358001731</v>
      </c>
      <c r="J11" s="93">
        <v>939630</v>
      </c>
      <c r="K11" s="58">
        <v>974378</v>
      </c>
      <c r="L11" s="80">
        <v>3.6980513606419549</v>
      </c>
    </row>
    <row r="12" spans="1:12" x14ac:dyDescent="0.25">
      <c r="A12" s="46" t="s">
        <v>108</v>
      </c>
      <c r="B12" s="59">
        <v>20679141</v>
      </c>
      <c r="C12" s="59">
        <v>20842503</v>
      </c>
      <c r="D12" s="81">
        <v>0.78998445825191677</v>
      </c>
      <c r="F12" s="94">
        <v>16099569</v>
      </c>
      <c r="G12" s="59">
        <v>16215871</v>
      </c>
      <c r="H12" s="81">
        <v>0.72239200937615167</v>
      </c>
      <c r="J12" s="94">
        <v>4579572</v>
      </c>
      <c r="K12" s="59">
        <v>4626632</v>
      </c>
      <c r="L12" s="81">
        <v>1.0276069466753661</v>
      </c>
    </row>
    <row r="13" spans="1:12" x14ac:dyDescent="0.25">
      <c r="A13" s="47"/>
      <c r="B13" s="59"/>
      <c r="C13" s="39"/>
      <c r="D13" s="38"/>
      <c r="F13" s="94"/>
      <c r="G13" s="39"/>
      <c r="H13" s="38"/>
      <c r="J13" s="94"/>
      <c r="K13" s="39"/>
      <c r="L13" s="38"/>
    </row>
    <row r="14" spans="1:12" x14ac:dyDescent="0.25">
      <c r="A14" s="103" t="s">
        <v>18</v>
      </c>
      <c r="B14" s="59"/>
      <c r="C14" s="39"/>
      <c r="D14" s="38"/>
      <c r="F14" s="94"/>
      <c r="G14" s="39"/>
      <c r="H14" s="38"/>
      <c r="J14" s="94"/>
      <c r="K14" s="39"/>
      <c r="L14" s="38"/>
    </row>
    <row r="15" spans="1:12" x14ac:dyDescent="0.25">
      <c r="A15" s="47" t="s">
        <v>14</v>
      </c>
      <c r="B15" s="58">
        <v>6609231</v>
      </c>
      <c r="C15" s="58">
        <v>6595140</v>
      </c>
      <c r="D15" s="80">
        <v>-0.2132018081982609</v>
      </c>
      <c r="F15" s="93">
        <v>5729581</v>
      </c>
      <c r="G15" s="58">
        <v>5718865</v>
      </c>
      <c r="H15" s="80">
        <v>-0.18702938312592143</v>
      </c>
      <c r="J15" s="93">
        <v>879650</v>
      </c>
      <c r="K15" s="58">
        <v>876275</v>
      </c>
      <c r="L15" s="80">
        <v>-0.38367532541351673</v>
      </c>
    </row>
    <row r="16" spans="1:12" x14ac:dyDescent="0.25">
      <c r="A16" s="47" t="s">
        <v>15</v>
      </c>
      <c r="B16" s="58">
        <v>436513</v>
      </c>
      <c r="C16" s="58">
        <v>433564</v>
      </c>
      <c r="D16" s="80">
        <v>-0.67558125416654258</v>
      </c>
      <c r="F16" s="93">
        <v>15131</v>
      </c>
      <c r="G16" s="58">
        <v>13227</v>
      </c>
      <c r="H16" s="80">
        <v>-12.583437975018175</v>
      </c>
      <c r="J16" s="93">
        <v>421382</v>
      </c>
      <c r="K16" s="58">
        <v>420337</v>
      </c>
      <c r="L16" s="80">
        <v>-0.24799350707908738</v>
      </c>
    </row>
    <row r="17" spans="1:12" x14ac:dyDescent="0.25">
      <c r="A17" s="47" t="s">
        <v>16</v>
      </c>
      <c r="B17" s="58">
        <v>296875</v>
      </c>
      <c r="C17" s="58">
        <v>284450</v>
      </c>
      <c r="D17" s="80">
        <v>-4.1852631578947372</v>
      </c>
      <c r="F17" s="93">
        <v>290156</v>
      </c>
      <c r="G17" s="58">
        <v>277007</v>
      </c>
      <c r="H17" s="80">
        <v>-4.5317001888639217</v>
      </c>
      <c r="J17" s="93">
        <v>6719</v>
      </c>
      <c r="K17" s="58">
        <v>7443</v>
      </c>
      <c r="L17" s="80">
        <v>10.775413007888078</v>
      </c>
    </row>
    <row r="18" spans="1:12" x14ac:dyDescent="0.25">
      <c r="A18" s="47" t="s">
        <v>17</v>
      </c>
      <c r="B18" s="58">
        <v>339114</v>
      </c>
      <c r="C18" s="58">
        <v>359091</v>
      </c>
      <c r="D18" s="80">
        <v>5.8909393301367681</v>
      </c>
      <c r="F18" s="93">
        <v>34048</v>
      </c>
      <c r="G18" s="58">
        <v>34799</v>
      </c>
      <c r="H18" s="80">
        <v>2.2057095864661656</v>
      </c>
      <c r="J18" s="93">
        <v>305066</v>
      </c>
      <c r="K18" s="58">
        <v>324292</v>
      </c>
      <c r="L18" s="80">
        <v>6.3022427933627476</v>
      </c>
    </row>
    <row r="19" spans="1:12" x14ac:dyDescent="0.25">
      <c r="A19" s="46" t="s">
        <v>4</v>
      </c>
      <c r="B19" s="59">
        <v>7812947</v>
      </c>
      <c r="C19" s="59">
        <v>7796301</v>
      </c>
      <c r="D19" s="81">
        <v>-0.21305660975301638</v>
      </c>
      <c r="F19" s="94">
        <v>6151740</v>
      </c>
      <c r="G19" s="59">
        <v>6122004</v>
      </c>
      <c r="H19" s="81">
        <v>-0.48337543524271182</v>
      </c>
      <c r="J19" s="94">
        <v>1661207</v>
      </c>
      <c r="K19" s="59">
        <v>1674297</v>
      </c>
      <c r="L19" s="81">
        <v>0.78798126904112487</v>
      </c>
    </row>
    <row r="20" spans="1:12" x14ac:dyDescent="0.25">
      <c r="A20" s="46"/>
      <c r="B20" s="58"/>
      <c r="C20" s="27"/>
      <c r="D20" s="35"/>
      <c r="F20" s="93"/>
      <c r="G20" s="27"/>
      <c r="H20" s="35"/>
      <c r="J20" s="93"/>
      <c r="K20" s="27"/>
      <c r="L20" s="35"/>
    </row>
    <row r="21" spans="1:12" x14ac:dyDescent="0.25">
      <c r="A21" s="46" t="s">
        <v>96</v>
      </c>
      <c r="B21" s="59"/>
      <c r="C21" s="39"/>
      <c r="D21" s="38"/>
      <c r="F21" s="94"/>
      <c r="G21" s="39"/>
      <c r="H21" s="38"/>
      <c r="J21" s="94"/>
      <c r="K21" s="39"/>
      <c r="L21" s="38"/>
    </row>
    <row r="22" spans="1:12" x14ac:dyDescent="0.25">
      <c r="A22" s="47" t="s">
        <v>19</v>
      </c>
      <c r="B22" s="58">
        <v>2194609</v>
      </c>
      <c r="C22" s="58">
        <v>2288262</v>
      </c>
      <c r="D22" s="80">
        <v>4.2674116437142109</v>
      </c>
      <c r="F22" s="93">
        <v>2194609</v>
      </c>
      <c r="G22" s="58">
        <v>2288262</v>
      </c>
      <c r="H22" s="80">
        <v>4.2674116437142109</v>
      </c>
      <c r="J22" s="93"/>
      <c r="K22" s="58"/>
      <c r="L22" s="80"/>
    </row>
    <row r="23" spans="1:12" x14ac:dyDescent="0.25">
      <c r="A23" s="47" t="s">
        <v>20</v>
      </c>
      <c r="B23" s="58">
        <v>7244942</v>
      </c>
      <c r="C23" s="58">
        <v>7349498</v>
      </c>
      <c r="D23" s="80">
        <v>1.443158551165765</v>
      </c>
      <c r="F23" s="93">
        <v>7244942</v>
      </c>
      <c r="G23" s="58">
        <v>7349498</v>
      </c>
      <c r="H23" s="80">
        <v>1.443158551165765</v>
      </c>
      <c r="J23" s="93"/>
      <c r="K23" s="58"/>
      <c r="L23" s="80"/>
    </row>
    <row r="24" spans="1:12" x14ac:dyDescent="0.25">
      <c r="A24" s="47" t="s">
        <v>21</v>
      </c>
      <c r="B24" s="58">
        <v>1337166</v>
      </c>
      <c r="C24" s="58">
        <v>1372598</v>
      </c>
      <c r="D24" s="80">
        <v>2.6497831981967832</v>
      </c>
      <c r="F24" s="93">
        <v>1337166</v>
      </c>
      <c r="G24" s="58">
        <v>1372598</v>
      </c>
      <c r="H24" s="80">
        <v>2.6497831981967832</v>
      </c>
      <c r="J24" s="93"/>
      <c r="K24" s="58"/>
      <c r="L24" s="80"/>
    </row>
    <row r="25" spans="1:12" x14ac:dyDescent="0.25">
      <c r="A25" s="47" t="s">
        <v>98</v>
      </c>
      <c r="B25" s="58">
        <v>0</v>
      </c>
      <c r="C25" s="58">
        <v>0</v>
      </c>
      <c r="D25" s="80">
        <v>0</v>
      </c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104</v>
      </c>
      <c r="B26" s="59">
        <v>19010088</v>
      </c>
      <c r="C26" s="59">
        <v>18930708</v>
      </c>
      <c r="D26" s="81">
        <v>-0.41756776717709038</v>
      </c>
      <c r="F26" s="94">
        <v>11411587</v>
      </c>
      <c r="G26" s="59">
        <v>11400965</v>
      </c>
      <c r="H26" s="81">
        <v>-9.3080830913351495E-2</v>
      </c>
      <c r="J26" s="94">
        <v>7598501</v>
      </c>
      <c r="K26" s="59">
        <v>7529743</v>
      </c>
      <c r="L26" s="81">
        <v>-0.90488900376534798</v>
      </c>
    </row>
    <row r="27" spans="1:12" x14ac:dyDescent="0.25">
      <c r="A27" s="46"/>
      <c r="B27" s="58"/>
      <c r="C27" s="27"/>
      <c r="D27" s="35"/>
      <c r="F27" s="93"/>
      <c r="G27" s="27"/>
      <c r="H27" s="35"/>
      <c r="J27" s="93"/>
      <c r="K27" s="27"/>
      <c r="L27" s="35"/>
    </row>
    <row r="28" spans="1:12" x14ac:dyDescent="0.25">
      <c r="A28" s="46" t="s">
        <v>102</v>
      </c>
      <c r="B28" s="59"/>
      <c r="C28" s="39"/>
      <c r="D28" s="38"/>
      <c r="F28" s="94"/>
      <c r="G28" s="39"/>
      <c r="H28" s="38"/>
      <c r="J28" s="94"/>
      <c r="K28" s="39"/>
      <c r="L28" s="38"/>
    </row>
    <row r="29" spans="1:12" x14ac:dyDescent="0.25">
      <c r="A29" s="47" t="s">
        <v>99</v>
      </c>
      <c r="B29" s="58">
        <v>1383452</v>
      </c>
      <c r="C29" s="58">
        <v>1466100</v>
      </c>
      <c r="D29" s="80">
        <v>5.9740417448527303</v>
      </c>
      <c r="F29" s="93">
        <v>1377476</v>
      </c>
      <c r="G29" s="58">
        <v>1460156</v>
      </c>
      <c r="H29" s="80">
        <v>6.0022824354108533</v>
      </c>
      <c r="J29" s="93">
        <v>5976</v>
      </c>
      <c r="K29" s="58">
        <v>5944</v>
      </c>
      <c r="L29" s="80">
        <v>-0.53547523427041499</v>
      </c>
    </row>
    <row r="30" spans="1:12" x14ac:dyDescent="0.25">
      <c r="A30" s="47" t="s">
        <v>54</v>
      </c>
      <c r="B30" s="58">
        <v>1125785</v>
      </c>
      <c r="C30" s="58">
        <v>1066059</v>
      </c>
      <c r="D30" s="80">
        <v>-5.305275874167803</v>
      </c>
      <c r="F30" s="93">
        <v>775074</v>
      </c>
      <c r="G30" s="58">
        <v>780072</v>
      </c>
      <c r="H30" s="80">
        <v>0.64484165382918279</v>
      </c>
      <c r="J30" s="93">
        <v>350711</v>
      </c>
      <c r="K30" s="58">
        <v>285987</v>
      </c>
      <c r="L30" s="80">
        <v>-18.4550812492337</v>
      </c>
    </row>
    <row r="31" spans="1:12" x14ac:dyDescent="0.25">
      <c r="A31" s="47" t="s">
        <v>55</v>
      </c>
      <c r="B31" s="58">
        <v>2411739</v>
      </c>
      <c r="C31" s="58">
        <v>2296508</v>
      </c>
      <c r="D31" s="80">
        <v>-4.7779216573601042</v>
      </c>
      <c r="F31" s="93"/>
      <c r="G31" s="58"/>
      <c r="H31" s="80"/>
      <c r="J31" s="93">
        <v>2411739</v>
      </c>
      <c r="K31" s="58">
        <v>2296508</v>
      </c>
      <c r="L31" s="80">
        <v>-4.7779216573601042</v>
      </c>
    </row>
    <row r="32" spans="1:12" x14ac:dyDescent="0.25">
      <c r="A32" s="47" t="s">
        <v>100</v>
      </c>
      <c r="B32" s="58">
        <v>1167869</v>
      </c>
      <c r="C32" s="58">
        <v>1304576</v>
      </c>
      <c r="D32" s="80">
        <v>11.705679318485206</v>
      </c>
      <c r="F32" s="93">
        <v>161878</v>
      </c>
      <c r="G32" s="58">
        <v>196549</v>
      </c>
      <c r="H32" s="80">
        <v>21.417981442814959</v>
      </c>
      <c r="J32" s="93">
        <v>1005991</v>
      </c>
      <c r="K32" s="58">
        <v>1108027</v>
      </c>
      <c r="L32" s="80">
        <v>10.142834279829541</v>
      </c>
    </row>
    <row r="33" spans="1:12" x14ac:dyDescent="0.25">
      <c r="A33" s="47" t="s">
        <v>101</v>
      </c>
      <c r="B33" s="58">
        <v>600749</v>
      </c>
      <c r="C33" s="58">
        <v>715871</v>
      </c>
      <c r="D33" s="80">
        <v>19.163078090849922</v>
      </c>
      <c r="F33" s="93">
        <v>577159</v>
      </c>
      <c r="G33" s="58">
        <v>683302</v>
      </c>
      <c r="H33" s="80">
        <v>18.390599470856383</v>
      </c>
      <c r="J33" s="93">
        <v>23590</v>
      </c>
      <c r="K33" s="58">
        <v>32569</v>
      </c>
      <c r="L33" s="80">
        <v>38.062738448495125</v>
      </c>
    </row>
    <row r="34" spans="1:12" x14ac:dyDescent="0.25">
      <c r="A34" s="47" t="s">
        <v>91</v>
      </c>
      <c r="B34" s="58">
        <v>1979916</v>
      </c>
      <c r="C34" s="58">
        <v>1834871</v>
      </c>
      <c r="D34" s="80">
        <v>-7.3258158426923163</v>
      </c>
      <c r="F34" s="93">
        <v>236049</v>
      </c>
      <c r="G34" s="58">
        <v>176680</v>
      </c>
      <c r="H34" s="80">
        <v>-25.151133874746346</v>
      </c>
      <c r="J34" s="93">
        <v>1743867</v>
      </c>
      <c r="K34" s="58">
        <v>1658191</v>
      </c>
      <c r="L34" s="80">
        <v>-4.9129893506786928</v>
      </c>
    </row>
    <row r="35" spans="1:12" x14ac:dyDescent="0.25">
      <c r="A35" s="46" t="s">
        <v>89</v>
      </c>
      <c r="B35" s="59">
        <v>8669510</v>
      </c>
      <c r="C35" s="59">
        <v>8683985</v>
      </c>
      <c r="D35" s="81">
        <v>0.16696445358503537</v>
      </c>
      <c r="F35" s="94">
        <v>3127636</v>
      </c>
      <c r="G35" s="59">
        <v>3296759</v>
      </c>
      <c r="H35" s="81">
        <v>5.4073747712329698</v>
      </c>
      <c r="J35" s="94">
        <v>5541874</v>
      </c>
      <c r="K35" s="59">
        <v>5387226</v>
      </c>
      <c r="L35" s="81">
        <v>-2.7905361976833105</v>
      </c>
    </row>
    <row r="36" spans="1:12" x14ac:dyDescent="0.25">
      <c r="A36" s="46"/>
      <c r="B36" s="59"/>
      <c r="C36" s="39"/>
      <c r="D36" s="38"/>
      <c r="F36" s="94"/>
      <c r="G36" s="39"/>
      <c r="H36" s="38"/>
      <c r="J36" s="94"/>
      <c r="K36" s="39"/>
      <c r="L36" s="38"/>
    </row>
    <row r="37" spans="1:12" x14ac:dyDescent="0.25">
      <c r="A37" s="46" t="s">
        <v>103</v>
      </c>
      <c r="B37" s="59"/>
      <c r="C37" s="39"/>
      <c r="D37" s="38"/>
      <c r="F37" s="94"/>
      <c r="G37" s="39"/>
      <c r="H37" s="38"/>
      <c r="J37" s="94"/>
      <c r="K37" s="39"/>
      <c r="L37" s="38"/>
    </row>
    <row r="38" spans="1:12" x14ac:dyDescent="0.25">
      <c r="A38" s="47" t="s">
        <v>25</v>
      </c>
      <c r="B38" s="58">
        <v>791179</v>
      </c>
      <c r="C38" s="58">
        <v>790824</v>
      </c>
      <c r="D38" s="80">
        <v>-4.486974502609397E-2</v>
      </c>
      <c r="F38" s="93">
        <v>791179</v>
      </c>
      <c r="G38" s="58">
        <v>790824</v>
      </c>
      <c r="H38" s="80">
        <v>-4.486974502609397E-2</v>
      </c>
      <c r="J38" s="93"/>
      <c r="K38" s="58"/>
      <c r="L38" s="80"/>
    </row>
    <row r="39" spans="1:12" x14ac:dyDescent="0.25">
      <c r="A39" s="47" t="s">
        <v>97</v>
      </c>
      <c r="B39" s="58">
        <v>518832</v>
      </c>
      <c r="C39" s="58">
        <v>674092</v>
      </c>
      <c r="D39" s="80">
        <v>29.924908255466125</v>
      </c>
      <c r="F39" s="93">
        <v>376977</v>
      </c>
      <c r="G39" s="58">
        <v>517000</v>
      </c>
      <c r="H39" s="80">
        <v>37.143645368285071</v>
      </c>
      <c r="J39" s="93">
        <v>141855</v>
      </c>
      <c r="K39" s="58">
        <v>157092</v>
      </c>
      <c r="L39" s="80">
        <v>10.741249867822777</v>
      </c>
    </row>
    <row r="40" spans="1:12" x14ac:dyDescent="0.25">
      <c r="A40" s="47" t="s">
        <v>92</v>
      </c>
      <c r="B40" s="58">
        <v>499100</v>
      </c>
      <c r="C40" s="58">
        <v>513625</v>
      </c>
      <c r="D40" s="80">
        <v>2.9102384291725105</v>
      </c>
      <c r="F40" s="93">
        <v>499100</v>
      </c>
      <c r="G40" s="58">
        <v>513625</v>
      </c>
      <c r="H40" s="80">
        <v>2.9102384291725105</v>
      </c>
      <c r="J40" s="93"/>
      <c r="K40" s="58"/>
      <c r="L40" s="80"/>
    </row>
    <row r="41" spans="1:12" x14ac:dyDescent="0.25">
      <c r="A41" s="47" t="s">
        <v>26</v>
      </c>
      <c r="B41" s="58">
        <v>3181323</v>
      </c>
      <c r="C41" s="58">
        <v>3218051</v>
      </c>
      <c r="D41" s="80">
        <v>1.1544882427845271</v>
      </c>
      <c r="F41" s="93">
        <v>3181323</v>
      </c>
      <c r="G41" s="58">
        <v>3218051</v>
      </c>
      <c r="H41" s="80">
        <v>1.1544882427845271</v>
      </c>
      <c r="J41" s="93"/>
      <c r="K41" s="58"/>
      <c r="L41" s="80"/>
    </row>
    <row r="42" spans="1:12" x14ac:dyDescent="0.25">
      <c r="A42" s="47" t="s">
        <v>27</v>
      </c>
      <c r="B42" s="58">
        <v>1743522</v>
      </c>
      <c r="C42" s="58">
        <v>1610814</v>
      </c>
      <c r="D42" s="80">
        <v>-7.6114898464143268</v>
      </c>
      <c r="F42" s="93"/>
      <c r="G42" s="58"/>
      <c r="H42" s="80"/>
      <c r="J42" s="93">
        <v>1743522</v>
      </c>
      <c r="K42" s="58">
        <v>1610814</v>
      </c>
      <c r="L42" s="80">
        <v>-7.6114898464143268</v>
      </c>
    </row>
    <row r="43" spans="1:12" x14ac:dyDescent="0.25">
      <c r="A43" s="47" t="s">
        <v>88</v>
      </c>
      <c r="B43" s="58">
        <v>180212</v>
      </c>
      <c r="C43" s="58">
        <v>203614</v>
      </c>
      <c r="D43" s="80">
        <v>12.985816704769938</v>
      </c>
      <c r="F43" s="93"/>
      <c r="G43" s="58"/>
      <c r="H43" s="80"/>
      <c r="J43" s="93">
        <v>180212</v>
      </c>
      <c r="K43" s="58">
        <v>203614</v>
      </c>
      <c r="L43" s="80">
        <v>12.985816704769938</v>
      </c>
    </row>
    <row r="44" spans="1:12" x14ac:dyDescent="0.25">
      <c r="A44" s="47" t="s">
        <v>28</v>
      </c>
      <c r="B44" s="58">
        <v>390823</v>
      </c>
      <c r="C44" s="58">
        <v>306823</v>
      </c>
      <c r="D44" s="80">
        <v>-21.493105574646322</v>
      </c>
      <c r="F44" s="93"/>
      <c r="G44" s="58"/>
      <c r="H44" s="80"/>
      <c r="J44" s="93">
        <v>390823</v>
      </c>
      <c r="K44" s="58">
        <v>306823</v>
      </c>
      <c r="L44" s="80">
        <v>-21.493105574646322</v>
      </c>
    </row>
    <row r="45" spans="1:12" x14ac:dyDescent="0.25">
      <c r="A45" s="47" t="s">
        <v>29</v>
      </c>
      <c r="B45" s="58">
        <v>183585</v>
      </c>
      <c r="C45" s="58">
        <v>131899</v>
      </c>
      <c r="D45" s="80">
        <v>-28.15371626222186</v>
      </c>
      <c r="F45" s="93">
        <v>105152</v>
      </c>
      <c r="G45" s="58">
        <v>53778</v>
      </c>
      <c r="H45" s="80">
        <v>-48.856892878880096</v>
      </c>
      <c r="J45" s="93">
        <v>78433</v>
      </c>
      <c r="K45" s="58">
        <v>78121</v>
      </c>
      <c r="L45" s="80">
        <v>-0.39779174582127419</v>
      </c>
    </row>
    <row r="46" spans="1:12" x14ac:dyDescent="0.25">
      <c r="A46" s="46" t="s">
        <v>35</v>
      </c>
      <c r="B46" s="59">
        <v>7488576</v>
      </c>
      <c r="C46" s="59">
        <v>7449742</v>
      </c>
      <c r="D46" s="81">
        <v>-0.5185765624866463</v>
      </c>
      <c r="F46" s="94">
        <v>4953731</v>
      </c>
      <c r="G46" s="59">
        <v>5093278</v>
      </c>
      <c r="H46" s="81">
        <v>2.8170080288978148</v>
      </c>
      <c r="J46" s="94">
        <v>2534845</v>
      </c>
      <c r="K46" s="59">
        <v>2356464</v>
      </c>
      <c r="L46" s="81">
        <v>-7.0371561180269406</v>
      </c>
    </row>
    <row r="47" spans="1:12" x14ac:dyDescent="0.25">
      <c r="A47" s="64"/>
      <c r="B47" s="58"/>
      <c r="C47" s="58"/>
      <c r="D47" s="35"/>
      <c r="F47" s="93"/>
      <c r="G47" s="58"/>
      <c r="H47" s="35"/>
      <c r="J47" s="93"/>
      <c r="K47" s="58"/>
      <c r="L47" s="35"/>
    </row>
    <row r="48" spans="1:12" ht="13.8" thickBot="1" x14ac:dyDescent="0.3">
      <c r="A48" s="78" t="s">
        <v>36</v>
      </c>
      <c r="B48" s="60">
        <v>55847315</v>
      </c>
      <c r="C48" s="60">
        <v>55906938</v>
      </c>
      <c r="D48" s="89">
        <v>0.10676072788817152</v>
      </c>
      <c r="F48" s="95">
        <v>35592523</v>
      </c>
      <c r="G48" s="60">
        <v>36006873</v>
      </c>
      <c r="H48" s="89">
        <v>1.1641489983724953</v>
      </c>
      <c r="J48" s="95">
        <v>20254792</v>
      </c>
      <c r="K48" s="60">
        <v>19900065</v>
      </c>
      <c r="L48" s="89">
        <v>-1.7513238348732487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">
        <v>157</v>
      </c>
      <c r="L55" s="172">
        <v>5</v>
      </c>
    </row>
    <row r="56" spans="1:12" ht="12.75" customHeight="1" x14ac:dyDescent="0.25">
      <c r="A56" s="26" t="s">
        <v>158</v>
      </c>
      <c r="L56" s="170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1.44140625" style="1"/>
    <col min="5" max="5" width="6.6640625" style="1" customWidth="1"/>
    <col min="6" max="8" width="14.109375" style="1" customWidth="1"/>
    <col min="9" max="9" width="6.6640625" style="1" customWidth="1"/>
    <col min="10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49</v>
      </c>
      <c r="B4" s="102"/>
      <c r="C4" s="102" t="s">
        <v>107</v>
      </c>
      <c r="F4" s="102"/>
      <c r="G4" s="102" t="s">
        <v>94</v>
      </c>
      <c r="J4" s="102"/>
      <c r="K4" s="102" t="s">
        <v>95</v>
      </c>
    </row>
    <row r="5" spans="1:12" x14ac:dyDescent="0.25">
      <c r="A5" s="32"/>
      <c r="B5" s="175" t="s">
        <v>50</v>
      </c>
      <c r="C5" s="174"/>
      <c r="D5" s="36" t="s">
        <v>11</v>
      </c>
      <c r="F5" s="173" t="s">
        <v>50</v>
      </c>
      <c r="G5" s="174"/>
      <c r="H5" s="36" t="s">
        <v>11</v>
      </c>
      <c r="J5" s="173" t="s">
        <v>50</v>
      </c>
      <c r="K5" s="174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104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180" t="s">
        <v>30</v>
      </c>
      <c r="C7" s="179"/>
      <c r="D7" s="35"/>
      <c r="F7" s="176" t="s">
        <v>30</v>
      </c>
      <c r="G7" s="177"/>
      <c r="H7" s="35"/>
      <c r="J7" s="178" t="s">
        <v>30</v>
      </c>
      <c r="K7" s="179"/>
      <c r="L7" s="35"/>
    </row>
    <row r="8" spans="1:12" x14ac:dyDescent="0.25">
      <c r="A8" s="47" t="s">
        <v>14</v>
      </c>
      <c r="B8" s="58">
        <v>2996563</v>
      </c>
      <c r="C8" s="58">
        <v>3064350</v>
      </c>
      <c r="D8" s="80">
        <v>2.2621583460784906</v>
      </c>
      <c r="F8" s="93">
        <v>2652705</v>
      </c>
      <c r="G8" s="58">
        <v>2713448</v>
      </c>
      <c r="H8" s="80">
        <v>2.2898513027268392</v>
      </c>
      <c r="J8" s="93">
        <v>343858</v>
      </c>
      <c r="K8" s="58">
        <v>350902</v>
      </c>
      <c r="L8" s="80">
        <v>2.0485200286164638</v>
      </c>
    </row>
    <row r="9" spans="1:12" x14ac:dyDescent="0.25">
      <c r="A9" s="47" t="s">
        <v>15</v>
      </c>
      <c r="B9" s="58">
        <v>113078</v>
      </c>
      <c r="C9" s="58">
        <v>108752</v>
      </c>
      <c r="D9" s="80">
        <v>-3.8256778506871365</v>
      </c>
      <c r="F9" s="93">
        <v>26061</v>
      </c>
      <c r="G9" s="58">
        <v>22482</v>
      </c>
      <c r="H9" s="80">
        <v>-13.733164498676183</v>
      </c>
      <c r="J9" s="93">
        <v>87017</v>
      </c>
      <c r="K9" s="58">
        <v>86270</v>
      </c>
      <c r="L9" s="80">
        <v>-0.85845294597607369</v>
      </c>
    </row>
    <row r="10" spans="1:12" x14ac:dyDescent="0.25">
      <c r="A10" s="47" t="s">
        <v>16</v>
      </c>
      <c r="B10" s="58">
        <v>299879</v>
      </c>
      <c r="C10" s="58">
        <v>295979</v>
      </c>
      <c r="D10" s="80">
        <v>-1.3005245448997762</v>
      </c>
      <c r="F10" s="93">
        <v>294698</v>
      </c>
      <c r="G10" s="58">
        <v>290753</v>
      </c>
      <c r="H10" s="80">
        <v>-1.3386585589315163</v>
      </c>
      <c r="J10" s="93">
        <v>5181</v>
      </c>
      <c r="K10" s="58">
        <v>5226</v>
      </c>
      <c r="L10" s="80">
        <v>0.86855819339895768</v>
      </c>
    </row>
    <row r="11" spans="1:12" x14ac:dyDescent="0.25">
      <c r="A11" s="47" t="s">
        <v>17</v>
      </c>
      <c r="B11" s="58">
        <v>406989</v>
      </c>
      <c r="C11" s="58">
        <v>409078</v>
      </c>
      <c r="D11" s="80">
        <v>0.51328168574580635</v>
      </c>
      <c r="F11" s="93">
        <v>76327</v>
      </c>
      <c r="G11" s="58">
        <v>76413</v>
      </c>
      <c r="H11" s="80">
        <v>0.11267310388198147</v>
      </c>
      <c r="J11" s="93">
        <v>330662</v>
      </c>
      <c r="K11" s="58">
        <v>332665</v>
      </c>
      <c r="L11" s="80">
        <v>0.60575451669680824</v>
      </c>
    </row>
    <row r="12" spans="1:12" x14ac:dyDescent="0.25">
      <c r="A12" s="46" t="s">
        <v>4</v>
      </c>
      <c r="B12" s="59">
        <v>4249977</v>
      </c>
      <c r="C12" s="59">
        <v>4310225</v>
      </c>
      <c r="D12" s="81">
        <v>1.4176076717591648</v>
      </c>
      <c r="F12" s="94">
        <v>3417260</v>
      </c>
      <c r="G12" s="59">
        <v>3470174</v>
      </c>
      <c r="H12" s="81">
        <v>1.5484335403217782</v>
      </c>
      <c r="J12" s="94">
        <v>832717</v>
      </c>
      <c r="K12" s="59">
        <v>840051</v>
      </c>
      <c r="L12" s="81">
        <v>0.88073138893525649</v>
      </c>
    </row>
    <row r="13" spans="1:12" x14ac:dyDescent="0.25">
      <c r="A13" s="47"/>
      <c r="B13" s="59"/>
      <c r="C13" s="39"/>
      <c r="D13" s="38"/>
      <c r="F13" s="94"/>
      <c r="G13" s="105"/>
      <c r="H13" s="79"/>
      <c r="J13" s="94"/>
      <c r="K13" s="39"/>
      <c r="L13" s="38"/>
    </row>
    <row r="14" spans="1:12" x14ac:dyDescent="0.25">
      <c r="A14" s="46" t="s">
        <v>18</v>
      </c>
      <c r="B14" s="59"/>
      <c r="C14" s="39"/>
      <c r="D14" s="38"/>
      <c r="F14" s="94"/>
      <c r="G14" s="105"/>
      <c r="H14" s="79"/>
      <c r="J14" s="94"/>
      <c r="K14" s="39"/>
      <c r="L14" s="38"/>
    </row>
    <row r="15" spans="1:12" x14ac:dyDescent="0.25">
      <c r="A15" s="47" t="s">
        <v>14</v>
      </c>
      <c r="B15" s="58">
        <v>2981797</v>
      </c>
      <c r="C15" s="58">
        <v>3056755</v>
      </c>
      <c r="D15" s="80">
        <v>2.5138532234085686</v>
      </c>
      <c r="F15" s="93">
        <v>2636445</v>
      </c>
      <c r="G15" s="58">
        <v>2704496</v>
      </c>
      <c r="H15" s="80">
        <v>2.5811651674887965</v>
      </c>
      <c r="J15" s="93">
        <v>345352</v>
      </c>
      <c r="K15" s="58">
        <v>352259</v>
      </c>
      <c r="L15" s="80">
        <v>1.999988417614492</v>
      </c>
    </row>
    <row r="16" spans="1:12" x14ac:dyDescent="0.25">
      <c r="A16" s="47" t="s">
        <v>15</v>
      </c>
      <c r="B16" s="58">
        <v>74889</v>
      </c>
      <c r="C16" s="58">
        <v>73402</v>
      </c>
      <c r="D16" s="80">
        <v>-1.9856053626033197</v>
      </c>
      <c r="F16" s="93">
        <v>5840</v>
      </c>
      <c r="G16" s="58">
        <v>5273</v>
      </c>
      <c r="H16" s="80">
        <v>-9.7089041095890405</v>
      </c>
      <c r="J16" s="93">
        <v>69049</v>
      </c>
      <c r="K16" s="58">
        <v>68129</v>
      </c>
      <c r="L16" s="80">
        <v>-1.3323871453605411</v>
      </c>
    </row>
    <row r="17" spans="1:12" x14ac:dyDescent="0.25">
      <c r="A17" s="47" t="s">
        <v>16</v>
      </c>
      <c r="B17" s="58">
        <v>293879</v>
      </c>
      <c r="C17" s="58">
        <v>289920</v>
      </c>
      <c r="D17" s="80">
        <v>-1.3471530800091194</v>
      </c>
      <c r="F17" s="93">
        <v>289199</v>
      </c>
      <c r="G17" s="58">
        <v>285180</v>
      </c>
      <c r="H17" s="80">
        <v>-1.3897005176366446</v>
      </c>
      <c r="J17" s="93">
        <v>4680</v>
      </c>
      <c r="K17" s="58">
        <v>4740</v>
      </c>
      <c r="L17" s="80">
        <v>1.2820512820512822</v>
      </c>
    </row>
    <row r="18" spans="1:12" x14ac:dyDescent="0.25">
      <c r="A18" s="47" t="s">
        <v>17</v>
      </c>
      <c r="B18" s="58">
        <v>377170</v>
      </c>
      <c r="C18" s="58">
        <v>376805</v>
      </c>
      <c r="D18" s="80">
        <v>-9.6773338282472102E-2</v>
      </c>
      <c r="F18" s="93">
        <v>74141</v>
      </c>
      <c r="G18" s="58">
        <v>73601</v>
      </c>
      <c r="H18" s="80">
        <v>-0.72834194305445032</v>
      </c>
      <c r="J18" s="93">
        <v>303029</v>
      </c>
      <c r="K18" s="58">
        <v>303204</v>
      </c>
      <c r="L18" s="80">
        <v>5.7750248326067802E-2</v>
      </c>
    </row>
    <row r="19" spans="1:12" x14ac:dyDescent="0.25">
      <c r="A19" s="46" t="s">
        <v>4</v>
      </c>
      <c r="B19" s="59">
        <v>3934882</v>
      </c>
      <c r="C19" s="59">
        <v>4000224</v>
      </c>
      <c r="D19" s="81">
        <v>1.6605834685766943</v>
      </c>
      <c r="F19" s="94">
        <v>3179128</v>
      </c>
      <c r="G19" s="59">
        <v>3241167</v>
      </c>
      <c r="H19" s="81">
        <v>1.9514470634714929</v>
      </c>
      <c r="J19" s="94">
        <v>755754</v>
      </c>
      <c r="K19" s="59">
        <v>759057</v>
      </c>
      <c r="L19" s="81">
        <v>0.43704697560317246</v>
      </c>
    </row>
    <row r="20" spans="1:12" x14ac:dyDescent="0.25">
      <c r="A20" s="46"/>
      <c r="B20" s="58"/>
      <c r="C20" s="27"/>
      <c r="D20" s="35"/>
      <c r="F20" s="94"/>
      <c r="G20" s="105"/>
      <c r="H20" s="79"/>
      <c r="J20" s="93"/>
      <c r="K20" s="27"/>
      <c r="L20" s="35"/>
    </row>
    <row r="21" spans="1:12" x14ac:dyDescent="0.25">
      <c r="A21" s="46" t="s">
        <v>96</v>
      </c>
      <c r="B21" s="59"/>
      <c r="C21" s="39"/>
      <c r="D21" s="38"/>
      <c r="F21" s="94"/>
      <c r="G21" s="105"/>
      <c r="H21" s="79"/>
      <c r="J21" s="176" t="s">
        <v>31</v>
      </c>
      <c r="K21" s="177"/>
      <c r="L21" s="38"/>
    </row>
    <row r="22" spans="1:12" x14ac:dyDescent="0.25">
      <c r="A22" s="47" t="s">
        <v>19</v>
      </c>
      <c r="B22" s="58"/>
      <c r="C22" s="58"/>
      <c r="D22" s="80"/>
      <c r="F22" s="93">
        <v>2017389</v>
      </c>
      <c r="G22" s="58">
        <v>2090758</v>
      </c>
      <c r="H22" s="80">
        <v>3.6368295851717245</v>
      </c>
      <c r="J22" s="93"/>
      <c r="K22" s="58"/>
      <c r="L22" s="80"/>
    </row>
    <row r="23" spans="1:12" x14ac:dyDescent="0.25">
      <c r="A23" s="47" t="s">
        <v>20</v>
      </c>
      <c r="B23" s="58"/>
      <c r="C23" s="58"/>
      <c r="D23" s="80"/>
      <c r="F23" s="93">
        <v>1309626</v>
      </c>
      <c r="G23" s="58">
        <v>1314789</v>
      </c>
      <c r="H23" s="80">
        <v>0.39423468990383514</v>
      </c>
      <c r="J23" s="93"/>
      <c r="K23" s="58"/>
      <c r="L23" s="80"/>
    </row>
    <row r="24" spans="1:12" x14ac:dyDescent="0.25">
      <c r="A24" s="47" t="s">
        <v>21</v>
      </c>
      <c r="B24" s="58"/>
      <c r="C24" s="58"/>
      <c r="D24" s="80"/>
      <c r="F24" s="93">
        <v>575438</v>
      </c>
      <c r="G24" s="58">
        <v>586274</v>
      </c>
      <c r="H24" s="80">
        <v>1.8830873178344147</v>
      </c>
      <c r="J24" s="93"/>
      <c r="K24" s="58"/>
      <c r="L24" s="80"/>
    </row>
    <row r="25" spans="1:12" x14ac:dyDescent="0.25">
      <c r="A25" s="47" t="s">
        <v>98</v>
      </c>
      <c r="B25" s="58"/>
      <c r="C25" s="58"/>
      <c r="D25" s="80"/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104</v>
      </c>
      <c r="B26" s="59"/>
      <c r="C26" s="59"/>
      <c r="D26" s="81"/>
      <c r="F26" s="94">
        <v>3902453</v>
      </c>
      <c r="G26" s="59">
        <v>3991821</v>
      </c>
      <c r="H26" s="81">
        <v>2.290046798769902</v>
      </c>
      <c r="J26" s="94">
        <v>9036344</v>
      </c>
      <c r="K26" s="59">
        <v>9536205</v>
      </c>
      <c r="L26" s="81">
        <v>5.5316729863316407</v>
      </c>
    </row>
    <row r="27" spans="1:12" x14ac:dyDescent="0.25">
      <c r="A27" s="46"/>
      <c r="B27" s="58"/>
      <c r="C27" s="27"/>
      <c r="D27" s="35"/>
      <c r="F27" s="94"/>
      <c r="G27" s="105"/>
      <c r="H27" s="38"/>
      <c r="J27" s="93"/>
      <c r="K27" s="27"/>
      <c r="L27" s="35"/>
    </row>
    <row r="28" spans="1:12" x14ac:dyDescent="0.25">
      <c r="A28" s="46" t="s">
        <v>102</v>
      </c>
      <c r="B28" s="181" t="s">
        <v>32</v>
      </c>
      <c r="C28" s="177"/>
      <c r="D28" s="38"/>
      <c r="F28" s="176" t="s">
        <v>32</v>
      </c>
      <c r="G28" s="177"/>
      <c r="H28" s="38"/>
      <c r="J28" s="176" t="s">
        <v>32</v>
      </c>
      <c r="K28" s="177"/>
      <c r="L28" s="38"/>
    </row>
    <row r="29" spans="1:12" x14ac:dyDescent="0.25">
      <c r="A29" s="47" t="s">
        <v>99</v>
      </c>
      <c r="B29" s="58">
        <v>598771</v>
      </c>
      <c r="C29" s="58">
        <v>605004</v>
      </c>
      <c r="D29" s="80">
        <v>1.0409655778252453</v>
      </c>
      <c r="F29" s="93">
        <v>593319</v>
      </c>
      <c r="G29" s="58">
        <v>599145</v>
      </c>
      <c r="H29" s="80">
        <v>0.98193383323305006</v>
      </c>
      <c r="J29" s="93">
        <v>5452</v>
      </c>
      <c r="K29" s="58">
        <v>5859</v>
      </c>
      <c r="L29" s="80">
        <v>7.4651504035216432</v>
      </c>
    </row>
    <row r="30" spans="1:12" x14ac:dyDescent="0.25">
      <c r="A30" s="47" t="s">
        <v>54</v>
      </c>
      <c r="B30" s="58">
        <v>5100016</v>
      </c>
      <c r="C30" s="58">
        <v>5260092</v>
      </c>
      <c r="D30" s="80">
        <v>3.1387352510266635</v>
      </c>
      <c r="F30" s="93">
        <v>1446518</v>
      </c>
      <c r="G30" s="58">
        <v>1430271</v>
      </c>
      <c r="H30" s="80">
        <v>-1.1231799396896547</v>
      </c>
      <c r="J30" s="93">
        <v>3653498</v>
      </c>
      <c r="K30" s="58">
        <v>3829821</v>
      </c>
      <c r="L30" s="80">
        <v>4.8261419603897417</v>
      </c>
    </row>
    <row r="31" spans="1:12" x14ac:dyDescent="0.25">
      <c r="A31" s="47" t="s">
        <v>55</v>
      </c>
      <c r="B31" s="58">
        <v>1740060</v>
      </c>
      <c r="C31" s="58">
        <v>1793188</v>
      </c>
      <c r="D31" s="80">
        <v>3.0532280496074846</v>
      </c>
      <c r="F31" s="93"/>
      <c r="G31" s="58"/>
      <c r="H31" s="80"/>
      <c r="J31" s="93">
        <v>1740060</v>
      </c>
      <c r="K31" s="58">
        <v>1793188</v>
      </c>
      <c r="L31" s="80">
        <v>3.0532280496074846</v>
      </c>
    </row>
    <row r="32" spans="1:12" x14ac:dyDescent="0.25">
      <c r="A32" s="47" t="s">
        <v>100</v>
      </c>
      <c r="B32" s="58">
        <v>481103</v>
      </c>
      <c r="C32" s="58">
        <v>517465</v>
      </c>
      <c r="D32" s="80">
        <v>7.5580489001315723</v>
      </c>
      <c r="F32" s="93">
        <v>42734</v>
      </c>
      <c r="G32" s="58">
        <v>52282</v>
      </c>
      <c r="H32" s="80">
        <v>22.342865165910048</v>
      </c>
      <c r="J32" s="93">
        <v>438369</v>
      </c>
      <c r="K32" s="58">
        <v>465183</v>
      </c>
      <c r="L32" s="80">
        <v>6.1167646434852827</v>
      </c>
    </row>
    <row r="33" spans="1:12" x14ac:dyDescent="0.25">
      <c r="A33" s="47" t="s">
        <v>101</v>
      </c>
      <c r="B33" s="58">
        <v>381283</v>
      </c>
      <c r="C33" s="58">
        <v>420292</v>
      </c>
      <c r="D33" s="80">
        <v>10.2309832853812</v>
      </c>
      <c r="F33" s="93">
        <v>337668</v>
      </c>
      <c r="G33" s="58">
        <v>383081</v>
      </c>
      <c r="H33" s="80">
        <v>13.449009085847637</v>
      </c>
      <c r="J33" s="93">
        <v>43615</v>
      </c>
      <c r="K33" s="58">
        <v>37211</v>
      </c>
      <c r="L33" s="80">
        <v>-14.683021896136649</v>
      </c>
    </row>
    <row r="34" spans="1:12" x14ac:dyDescent="0.25">
      <c r="A34" s="47" t="s">
        <v>91</v>
      </c>
      <c r="B34" s="58">
        <v>2176314</v>
      </c>
      <c r="C34" s="58">
        <v>2109398</v>
      </c>
      <c r="D34" s="80">
        <v>-3.0747401340063978</v>
      </c>
      <c r="F34" s="93">
        <v>78219</v>
      </c>
      <c r="G34" s="58">
        <v>16195</v>
      </c>
      <c r="H34" s="80">
        <v>-79.295311880745089</v>
      </c>
      <c r="J34" s="93">
        <v>2098095</v>
      </c>
      <c r="K34" s="58">
        <v>2093203</v>
      </c>
      <c r="L34" s="80">
        <v>-0.23316389391328801</v>
      </c>
    </row>
    <row r="35" spans="1:12" x14ac:dyDescent="0.25">
      <c r="A35" s="46" t="s">
        <v>89</v>
      </c>
      <c r="B35" s="59">
        <v>10477547</v>
      </c>
      <c r="C35" s="59">
        <v>10705439</v>
      </c>
      <c r="D35" s="81">
        <v>2.1750510878166427</v>
      </c>
      <c r="F35" s="94">
        <v>2498458</v>
      </c>
      <c r="G35" s="59">
        <v>2480974</v>
      </c>
      <c r="H35" s="81">
        <v>-0.69979163147829582</v>
      </c>
      <c r="J35" s="94">
        <v>7979089</v>
      </c>
      <c r="K35" s="59">
        <v>8224465</v>
      </c>
      <c r="L35" s="81">
        <v>3.0752382884813039</v>
      </c>
    </row>
    <row r="36" spans="1:12" x14ac:dyDescent="0.25">
      <c r="A36" s="46"/>
      <c r="B36" s="59"/>
      <c r="C36" s="39"/>
      <c r="D36" s="38"/>
      <c r="F36" s="94"/>
      <c r="G36" s="105"/>
      <c r="H36" s="38"/>
      <c r="J36" s="94"/>
      <c r="K36" s="39"/>
      <c r="L36" s="38"/>
    </row>
    <row r="37" spans="1:12" x14ac:dyDescent="0.25">
      <c r="A37" s="46" t="s">
        <v>103</v>
      </c>
      <c r="B37" s="181" t="s">
        <v>90</v>
      </c>
      <c r="C37" s="177"/>
      <c r="D37" s="38"/>
      <c r="F37" s="176" t="s">
        <v>90</v>
      </c>
      <c r="G37" s="177"/>
      <c r="H37" s="38"/>
      <c r="J37" s="176" t="s">
        <v>90</v>
      </c>
      <c r="K37" s="177"/>
      <c r="L37" s="38"/>
    </row>
    <row r="38" spans="1:12" x14ac:dyDescent="0.25">
      <c r="A38" s="47" t="s">
        <v>25</v>
      </c>
      <c r="B38" s="58">
        <v>326197</v>
      </c>
      <c r="C38" s="58">
        <v>329640</v>
      </c>
      <c r="D38" s="80">
        <v>1.0554971382324179</v>
      </c>
      <c r="F38" s="93">
        <v>326197</v>
      </c>
      <c r="G38" s="58">
        <v>329640</v>
      </c>
      <c r="H38" s="80">
        <v>1.0554971382324179</v>
      </c>
      <c r="J38" s="93"/>
      <c r="K38" s="58"/>
      <c r="L38" s="80"/>
    </row>
    <row r="39" spans="1:12" x14ac:dyDescent="0.25">
      <c r="A39" s="47" t="s">
        <v>97</v>
      </c>
      <c r="B39" s="58">
        <v>167325</v>
      </c>
      <c r="C39" s="58">
        <v>205094</v>
      </c>
      <c r="D39" s="80">
        <v>22.572239653369191</v>
      </c>
      <c r="F39" s="93">
        <v>143213</v>
      </c>
      <c r="G39" s="58">
        <v>181412</v>
      </c>
      <c r="H39" s="80">
        <v>26.67285791094384</v>
      </c>
      <c r="J39" s="93">
        <v>24112</v>
      </c>
      <c r="K39" s="58">
        <v>23682</v>
      </c>
      <c r="L39" s="80">
        <v>-1.783344392833444</v>
      </c>
    </row>
    <row r="40" spans="1:12" x14ac:dyDescent="0.25">
      <c r="A40" s="47" t="s">
        <v>92</v>
      </c>
      <c r="B40" s="58">
        <v>0</v>
      </c>
      <c r="C40" s="58">
        <v>0</v>
      </c>
      <c r="D40" s="80">
        <v>0</v>
      </c>
      <c r="F40" s="93">
        <v>0</v>
      </c>
      <c r="G40" s="58">
        <v>0</v>
      </c>
      <c r="H40" s="80">
        <v>0</v>
      </c>
      <c r="J40" s="93"/>
      <c r="K40" s="58"/>
      <c r="L40" s="80"/>
    </row>
    <row r="41" spans="1:12" x14ac:dyDescent="0.25">
      <c r="A41" s="47" t="s">
        <v>26</v>
      </c>
      <c r="B41" s="58">
        <v>4075824</v>
      </c>
      <c r="C41" s="58">
        <v>4059695</v>
      </c>
      <c r="D41" s="80">
        <v>-0.39572366225823291</v>
      </c>
      <c r="F41" s="93">
        <v>4075824</v>
      </c>
      <c r="G41" s="58">
        <v>4059695</v>
      </c>
      <c r="H41" s="80">
        <v>-0.39572366225823291</v>
      </c>
      <c r="J41" s="93"/>
      <c r="K41" s="58"/>
      <c r="L41" s="80"/>
    </row>
    <row r="42" spans="1:12" x14ac:dyDescent="0.25">
      <c r="A42" s="47" t="s">
        <v>27</v>
      </c>
      <c r="B42" s="58">
        <v>283498</v>
      </c>
      <c r="C42" s="58">
        <v>278267</v>
      </c>
      <c r="D42" s="80">
        <v>-1.8451629288390041</v>
      </c>
      <c r="F42" s="93"/>
      <c r="G42" s="58"/>
      <c r="H42" s="80"/>
      <c r="J42" s="93">
        <v>283498</v>
      </c>
      <c r="K42" s="58">
        <v>278267</v>
      </c>
      <c r="L42" s="80">
        <v>-1.8451629288390041</v>
      </c>
    </row>
    <row r="43" spans="1:12" x14ac:dyDescent="0.25">
      <c r="A43" s="47" t="s">
        <v>88</v>
      </c>
      <c r="B43" s="58">
        <v>368</v>
      </c>
      <c r="C43" s="58">
        <v>402</v>
      </c>
      <c r="D43" s="80">
        <v>9.2391304347826093</v>
      </c>
      <c r="F43" s="93"/>
      <c r="G43" s="58"/>
      <c r="H43" s="35"/>
      <c r="J43" s="93">
        <v>368</v>
      </c>
      <c r="K43" s="58">
        <v>402</v>
      </c>
      <c r="L43" s="80">
        <v>9.2391304347826093</v>
      </c>
    </row>
    <row r="44" spans="1:12" x14ac:dyDescent="0.25">
      <c r="A44" s="47" t="s">
        <v>28</v>
      </c>
      <c r="B44" s="58"/>
      <c r="C44" s="58"/>
      <c r="D44" s="80"/>
      <c r="F44" s="93"/>
      <c r="G44" s="58"/>
      <c r="H44" s="35"/>
      <c r="J44" s="93"/>
      <c r="K44" s="58"/>
      <c r="L44" s="80"/>
    </row>
    <row r="45" spans="1:12" x14ac:dyDescent="0.25">
      <c r="A45" s="47" t="s">
        <v>29</v>
      </c>
      <c r="B45" s="58"/>
      <c r="C45" s="58"/>
      <c r="D45" s="80"/>
      <c r="F45" s="93"/>
      <c r="G45" s="106"/>
      <c r="H45" s="35"/>
      <c r="J45" s="93"/>
      <c r="K45" s="58"/>
      <c r="L45" s="80"/>
    </row>
    <row r="46" spans="1:12" ht="13.8" thickBot="1" x14ac:dyDescent="0.3">
      <c r="A46" s="78" t="s">
        <v>35</v>
      </c>
      <c r="B46" s="60">
        <v>4853212</v>
      </c>
      <c r="C46" s="60">
        <v>4873098</v>
      </c>
      <c r="D46" s="89">
        <v>0.40974925472037899</v>
      </c>
      <c r="F46" s="95">
        <v>4545234</v>
      </c>
      <c r="G46" s="60">
        <v>4570747</v>
      </c>
      <c r="H46" s="88">
        <v>0.56131323491814822</v>
      </c>
      <c r="J46" s="95">
        <v>307978</v>
      </c>
      <c r="K46" s="60">
        <v>302351</v>
      </c>
      <c r="L46" s="88">
        <v>-1.8270785575593063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61" t="s">
        <v>157</v>
      </c>
      <c r="B55" s="62"/>
      <c r="C55" s="62"/>
      <c r="D55" s="62"/>
      <c r="E55" s="62"/>
      <c r="L55" s="172">
        <v>6</v>
      </c>
    </row>
    <row r="56" spans="1:12" ht="12.75" customHeight="1" x14ac:dyDescent="0.25">
      <c r="A56" s="26" t="s">
        <v>158</v>
      </c>
      <c r="L56" s="170"/>
    </row>
    <row r="63" spans="1:12" ht="12.75" customHeight="1" x14ac:dyDescent="0.25"/>
    <row r="64" spans="1:12" ht="12.75" customHeight="1" x14ac:dyDescent="0.25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102"/>
      <c r="C4" s="102"/>
      <c r="D4" s="182" t="s">
        <v>107</v>
      </c>
      <c r="E4" s="182"/>
      <c r="F4" s="102"/>
      <c r="G4" s="102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12289153</v>
      </c>
      <c r="C7" s="18">
        <v>11837226</v>
      </c>
      <c r="D7" s="18">
        <v>11803630</v>
      </c>
      <c r="E7" s="84">
        <v>22.098241166257605</v>
      </c>
      <c r="F7" s="85">
        <v>21.195694009640391</v>
      </c>
      <c r="G7" s="83">
        <v>21.112996744697412</v>
      </c>
      <c r="I7" s="100">
        <v>7075416</v>
      </c>
      <c r="J7" s="18">
        <v>6919402</v>
      </c>
      <c r="K7" s="18">
        <v>6914135</v>
      </c>
      <c r="L7" s="84">
        <v>20.472091366071091</v>
      </c>
      <c r="M7" s="85">
        <v>19.44060554515902</v>
      </c>
      <c r="N7" s="83">
        <v>19.202264523220332</v>
      </c>
      <c r="P7" s="100">
        <v>5213737</v>
      </c>
      <c r="Q7" s="18">
        <v>4917824</v>
      </c>
      <c r="R7" s="18">
        <v>4889495</v>
      </c>
      <c r="S7" s="84">
        <v>24.768138529191464</v>
      </c>
      <c r="T7" s="85">
        <v>24.279804996269526</v>
      </c>
      <c r="U7" s="83">
        <v>24.57024637859223</v>
      </c>
    </row>
    <row r="8" spans="1:21" x14ac:dyDescent="0.25">
      <c r="A8" s="17" t="s">
        <v>160</v>
      </c>
      <c r="B8" s="18">
        <v>1641575</v>
      </c>
      <c r="C8" s="18">
        <v>1746737</v>
      </c>
      <c r="D8" s="18">
        <v>1745208</v>
      </c>
      <c r="E8" s="84">
        <v>2.9518649692537253</v>
      </c>
      <c r="F8" s="85">
        <v>3.1277009467688823</v>
      </c>
      <c r="G8" s="83">
        <v>3.1216304495159437</v>
      </c>
      <c r="I8" s="100">
        <v>1274519</v>
      </c>
      <c r="J8" s="18">
        <v>1366040</v>
      </c>
      <c r="K8" s="18">
        <v>1352097</v>
      </c>
      <c r="L8" s="84">
        <v>3.6877081737375668</v>
      </c>
      <c r="M8" s="85">
        <v>3.8379970984355336</v>
      </c>
      <c r="N8" s="83">
        <v>3.7551080872810032</v>
      </c>
      <c r="P8" s="100">
        <v>367056</v>
      </c>
      <c r="Q8" s="18">
        <v>380697</v>
      </c>
      <c r="R8" s="18">
        <v>393111</v>
      </c>
      <c r="S8" s="84">
        <v>1.7437193045930208</v>
      </c>
      <c r="T8" s="85">
        <v>1.879540407030593</v>
      </c>
      <c r="U8" s="83">
        <v>1.9754257084084901</v>
      </c>
    </row>
    <row r="9" spans="1:21" x14ac:dyDescent="0.25">
      <c r="A9" s="17" t="s">
        <v>84</v>
      </c>
      <c r="B9" s="18">
        <v>13990694</v>
      </c>
      <c r="C9" s="18">
        <v>14174475</v>
      </c>
      <c r="D9" s="18">
        <v>14267848</v>
      </c>
      <c r="E9" s="84">
        <v>25.157936441617522</v>
      </c>
      <c r="F9" s="85">
        <v>25.380763605197494</v>
      </c>
      <c r="G9" s="83">
        <v>25.52071086418648</v>
      </c>
      <c r="I9" s="100">
        <v>8056379</v>
      </c>
      <c r="J9" s="18">
        <v>8678791</v>
      </c>
      <c r="K9" s="18">
        <v>8640678</v>
      </c>
      <c r="L9" s="84">
        <v>23.310421177736607</v>
      </c>
      <c r="M9" s="85">
        <v>24.383747676443168</v>
      </c>
      <c r="N9" s="83">
        <v>23.997301848455432</v>
      </c>
      <c r="P9" s="100">
        <v>5934315</v>
      </c>
      <c r="Q9" s="18">
        <v>5495684</v>
      </c>
      <c r="R9" s="18">
        <v>5627170</v>
      </c>
      <c r="S9" s="84">
        <v>28.191283142179756</v>
      </c>
      <c r="T9" s="85">
        <v>27.132759497110609</v>
      </c>
      <c r="U9" s="83">
        <v>28.277143818374462</v>
      </c>
    </row>
    <row r="10" spans="1:21" x14ac:dyDescent="0.25">
      <c r="A10" s="17" t="s">
        <v>86</v>
      </c>
      <c r="B10" s="18">
        <v>7516639</v>
      </c>
      <c r="C10" s="18">
        <v>7429818</v>
      </c>
      <c r="D10" s="18">
        <v>7369609</v>
      </c>
      <c r="E10" s="84">
        <v>13.51635066970827</v>
      </c>
      <c r="F10" s="85">
        <v>13.30380520531739</v>
      </c>
      <c r="G10" s="83">
        <v>13.181922071997576</v>
      </c>
      <c r="I10" s="100">
        <v>4577648</v>
      </c>
      <c r="J10" s="18">
        <v>4562576</v>
      </c>
      <c r="K10" s="18">
        <v>4521121</v>
      </c>
      <c r="L10" s="84">
        <v>13.245020235942677</v>
      </c>
      <c r="M10" s="85">
        <v>12.818917051763934</v>
      </c>
      <c r="N10" s="83">
        <v>12.556272242802089</v>
      </c>
      <c r="P10" s="100">
        <v>2938991</v>
      </c>
      <c r="Q10" s="18">
        <v>2867242</v>
      </c>
      <c r="R10" s="18">
        <v>2848488</v>
      </c>
      <c r="S10" s="84">
        <v>13.961835095258344</v>
      </c>
      <c r="T10" s="85">
        <v>14.155869880075787</v>
      </c>
      <c r="U10" s="83">
        <v>14.313963296099786</v>
      </c>
    </row>
    <row r="11" spans="1:21" x14ac:dyDescent="0.25">
      <c r="A11" s="17" t="s">
        <v>161</v>
      </c>
      <c r="B11" s="18">
        <v>5589470</v>
      </c>
      <c r="C11" s="18">
        <v>5597834</v>
      </c>
      <c r="D11" s="18">
        <v>5791659</v>
      </c>
      <c r="E11" s="84">
        <v>10.050933213343662</v>
      </c>
      <c r="F11" s="85">
        <v>10.023461289052124</v>
      </c>
      <c r="G11" s="83">
        <v>10.359463793205773</v>
      </c>
      <c r="I11" s="100">
        <v>4714485</v>
      </c>
      <c r="J11" s="18">
        <v>4731390</v>
      </c>
      <c r="K11" s="18">
        <v>4912933</v>
      </c>
      <c r="L11" s="84">
        <v>13.64094601136833</v>
      </c>
      <c r="M11" s="85">
        <v>13.293213296511743</v>
      </c>
      <c r="N11" s="83">
        <v>13.644431161795138</v>
      </c>
      <c r="P11" s="100">
        <v>874985</v>
      </c>
      <c r="Q11" s="18">
        <v>866444</v>
      </c>
      <c r="R11" s="18">
        <v>878726</v>
      </c>
      <c r="S11" s="84">
        <v>4.156663385775806</v>
      </c>
      <c r="T11" s="85">
        <v>4.2777235135270706</v>
      </c>
      <c r="U11" s="83">
        <v>4.4156941195920716</v>
      </c>
    </row>
    <row r="12" spans="1:21" x14ac:dyDescent="0.25">
      <c r="A12" s="17" t="s">
        <v>162</v>
      </c>
      <c r="B12" s="18">
        <v>735024</v>
      </c>
      <c r="C12" s="18">
        <v>756177</v>
      </c>
      <c r="D12" s="18">
        <v>789407</v>
      </c>
      <c r="E12" s="84">
        <v>1.3217133528232035</v>
      </c>
      <c r="F12" s="85">
        <v>1.3540077978681697</v>
      </c>
      <c r="G12" s="83">
        <v>1.4120018520778226</v>
      </c>
      <c r="I12" s="100">
        <v>730831</v>
      </c>
      <c r="J12" s="18">
        <v>751759</v>
      </c>
      <c r="K12" s="18">
        <v>784969</v>
      </c>
      <c r="L12" s="84">
        <v>2.1145949588203861</v>
      </c>
      <c r="M12" s="85">
        <v>2.1121261900989712</v>
      </c>
      <c r="N12" s="83">
        <v>2.1800532359474816</v>
      </c>
      <c r="P12" s="100">
        <v>4193</v>
      </c>
      <c r="Q12" s="18">
        <v>4418</v>
      </c>
      <c r="R12" s="18">
        <v>4438</v>
      </c>
      <c r="S12" s="84">
        <v>1.991907241445048E-2</v>
      </c>
      <c r="T12" s="85">
        <v>2.1812122286913635E-2</v>
      </c>
      <c r="U12" s="83">
        <v>2.2301434693806278E-2</v>
      </c>
    </row>
    <row r="13" spans="1:21" x14ac:dyDescent="0.25">
      <c r="A13" s="17" t="s">
        <v>163</v>
      </c>
      <c r="B13" s="18">
        <v>1780371</v>
      </c>
      <c r="C13" s="18">
        <v>1623114</v>
      </c>
      <c r="D13" s="18">
        <v>1691059</v>
      </c>
      <c r="E13" s="84">
        <v>3.2014466516456599</v>
      </c>
      <c r="F13" s="85">
        <v>2.9063420506429001</v>
      </c>
      <c r="G13" s="83">
        <v>3.0247748499479616</v>
      </c>
      <c r="I13" s="100">
        <v>914465</v>
      </c>
      <c r="J13" s="18">
        <v>744510</v>
      </c>
      <c r="K13" s="18">
        <v>780424</v>
      </c>
      <c r="L13" s="84">
        <v>2.6459237211033528</v>
      </c>
      <c r="M13" s="85">
        <v>2.0917595529825181</v>
      </c>
      <c r="N13" s="83">
        <v>2.167430645810315</v>
      </c>
      <c r="P13" s="100">
        <v>865906</v>
      </c>
      <c r="Q13" s="18">
        <v>878604</v>
      </c>
      <c r="R13" s="18">
        <v>910635</v>
      </c>
      <c r="S13" s="84">
        <v>4.1135331071087906</v>
      </c>
      <c r="T13" s="85">
        <v>4.3377586894005136</v>
      </c>
      <c r="U13" s="83">
        <v>4.5760403295165117</v>
      </c>
    </row>
    <row r="14" spans="1:21" x14ac:dyDescent="0.25">
      <c r="A14" s="17" t="s">
        <v>164</v>
      </c>
      <c r="B14" s="18">
        <v>1452048</v>
      </c>
      <c r="C14" s="18">
        <v>1461380</v>
      </c>
      <c r="D14" s="18">
        <v>1505794</v>
      </c>
      <c r="E14" s="84">
        <v>2.6110592722689696</v>
      </c>
      <c r="F14" s="85">
        <v>2.6167417359276808</v>
      </c>
      <c r="G14" s="83">
        <v>2.6933937966697443</v>
      </c>
      <c r="I14" s="100">
        <v>541639</v>
      </c>
      <c r="J14" s="18">
        <v>499100</v>
      </c>
      <c r="K14" s="18">
        <v>513625</v>
      </c>
      <c r="L14" s="84">
        <v>1.567184614364354</v>
      </c>
      <c r="M14" s="85">
        <v>1.4022608062935016</v>
      </c>
      <c r="N14" s="83">
        <v>1.4264637754019907</v>
      </c>
      <c r="P14" s="100">
        <v>910409</v>
      </c>
      <c r="Q14" s="18">
        <v>962280</v>
      </c>
      <c r="R14" s="18">
        <v>992169</v>
      </c>
      <c r="S14" s="84">
        <v>4.3249470063838418</v>
      </c>
      <c r="T14" s="85">
        <v>4.7508757433796411</v>
      </c>
      <c r="U14" s="83">
        <v>4.9857575842088959</v>
      </c>
    </row>
    <row r="15" spans="1:21" x14ac:dyDescent="0.25">
      <c r="A15" s="17" t="s">
        <v>165</v>
      </c>
      <c r="B15" s="18">
        <v>925769</v>
      </c>
      <c r="C15" s="18">
        <v>1022889</v>
      </c>
      <c r="D15" s="18">
        <v>1140078</v>
      </c>
      <c r="E15" s="84">
        <v>1.6647092461331661</v>
      </c>
      <c r="F15" s="85">
        <v>1.8315813392282154</v>
      </c>
      <c r="G15" s="83">
        <v>2.0392424281937958</v>
      </c>
      <c r="I15" s="100">
        <v>329323</v>
      </c>
      <c r="J15" s="18">
        <v>386096</v>
      </c>
      <c r="K15" s="18">
        <v>481239</v>
      </c>
      <c r="L15" s="84">
        <v>0.95286701798857198</v>
      </c>
      <c r="M15" s="85">
        <v>1.0847671574167417</v>
      </c>
      <c r="N15" s="83">
        <v>1.3365198360879602</v>
      </c>
      <c r="P15" s="100">
        <v>596446</v>
      </c>
      <c r="Q15" s="18">
        <v>636793</v>
      </c>
      <c r="R15" s="18">
        <v>658839</v>
      </c>
      <c r="S15" s="84">
        <v>2.8334488588860798</v>
      </c>
      <c r="T15" s="85">
        <v>3.1439128083862822</v>
      </c>
      <c r="U15" s="83">
        <v>3.3107379297504806</v>
      </c>
    </row>
    <row r="16" spans="1:21" x14ac:dyDescent="0.25">
      <c r="A16" s="17" t="s">
        <v>166</v>
      </c>
      <c r="B16" s="18">
        <v>2659561</v>
      </c>
      <c r="C16" s="18">
        <v>2679660</v>
      </c>
      <c r="D16" s="18">
        <v>2630450</v>
      </c>
      <c r="E16" s="84">
        <v>4.7823979711517337</v>
      </c>
      <c r="F16" s="85">
        <v>4.7981894921895529</v>
      </c>
      <c r="G16" s="83">
        <v>4.7050510975936479</v>
      </c>
      <c r="I16" s="100">
        <v>2046218</v>
      </c>
      <c r="J16" s="18">
        <v>2237550</v>
      </c>
      <c r="K16" s="18">
        <v>2243789</v>
      </c>
      <c r="L16" s="84">
        <v>5.9205510815052085</v>
      </c>
      <c r="M16" s="85">
        <v>6.2865731659427455</v>
      </c>
      <c r="N16" s="83">
        <v>6.2315575140335016</v>
      </c>
      <c r="P16" s="100">
        <v>613343</v>
      </c>
      <c r="Q16" s="18">
        <v>442110</v>
      </c>
      <c r="R16" s="18">
        <v>386661</v>
      </c>
      <c r="S16" s="84">
        <v>2.9137189677787507</v>
      </c>
      <c r="T16" s="85">
        <v>2.1827427307078739</v>
      </c>
      <c r="U16" s="83">
        <v>1.9430137539751755</v>
      </c>
    </row>
    <row r="17" spans="1:21" x14ac:dyDescent="0.25">
      <c r="A17" s="17" t="s">
        <v>167</v>
      </c>
      <c r="B17" s="18">
        <v>107152</v>
      </c>
      <c r="C17" s="18">
        <v>98680</v>
      </c>
      <c r="D17" s="18">
        <v>136449</v>
      </c>
      <c r="E17" s="84">
        <v>0.1926797345143994</v>
      </c>
      <c r="F17" s="85">
        <v>0.17669605065167412</v>
      </c>
      <c r="G17" s="83">
        <v>0.24406452022108599</v>
      </c>
      <c r="I17" s="100">
        <v>107152</v>
      </c>
      <c r="J17" s="18">
        <v>98680</v>
      </c>
      <c r="K17" s="18">
        <v>136449</v>
      </c>
      <c r="L17" s="84">
        <v>0.31003484940775916</v>
      </c>
      <c r="M17" s="85">
        <v>0.27724924136454165</v>
      </c>
      <c r="N17" s="83">
        <v>0.37895265162292768</v>
      </c>
      <c r="P17" s="100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 x14ac:dyDescent="0.25">
      <c r="A18" s="17" t="s">
        <v>169</v>
      </c>
      <c r="B18" s="18">
        <v>42282</v>
      </c>
      <c r="C18" s="18">
        <v>45315</v>
      </c>
      <c r="D18" s="18">
        <v>37423</v>
      </c>
      <c r="E18" s="84">
        <v>7.6031101003600818E-2</v>
      </c>
      <c r="F18" s="85">
        <v>8.114087490150601E-2</v>
      </c>
      <c r="G18" s="83">
        <v>6.6938024758215156E-2</v>
      </c>
      <c r="I18" s="100">
        <v>41760</v>
      </c>
      <c r="J18" s="18">
        <v>44722</v>
      </c>
      <c r="K18" s="18">
        <v>36719</v>
      </c>
      <c r="L18" s="84">
        <v>0.12082887217474263</v>
      </c>
      <c r="M18" s="85">
        <v>0.12564998553207368</v>
      </c>
      <c r="N18" s="83">
        <v>0.10197775296955112</v>
      </c>
      <c r="P18" s="100">
        <v>522</v>
      </c>
      <c r="Q18" s="18">
        <v>593</v>
      </c>
      <c r="R18" s="18">
        <v>704</v>
      </c>
      <c r="S18" s="84">
        <v>2.479789124813535E-3</v>
      </c>
      <c r="T18" s="85">
        <v>2.9277022444861443E-3</v>
      </c>
      <c r="U18" s="83">
        <v>3.5376768869850427E-3</v>
      </c>
    </row>
    <row r="19" spans="1:21" x14ac:dyDescent="0.25">
      <c r="A19" s="17" t="s">
        <v>170</v>
      </c>
      <c r="B19" s="18">
        <v>86401</v>
      </c>
      <c r="C19" s="18">
        <v>95303</v>
      </c>
      <c r="D19" s="18">
        <v>86811</v>
      </c>
      <c r="E19" s="84">
        <v>0.15536547840244347</v>
      </c>
      <c r="F19" s="85">
        <v>0.1706492066807509</v>
      </c>
      <c r="G19" s="83">
        <v>0.15527768664418717</v>
      </c>
      <c r="I19" s="100">
        <v>0</v>
      </c>
      <c r="J19" s="18">
        <v>0</v>
      </c>
      <c r="K19" s="18">
        <v>0</v>
      </c>
      <c r="L19" s="84" t="s">
        <v>168</v>
      </c>
      <c r="M19" s="85" t="s">
        <v>168</v>
      </c>
      <c r="N19" s="83" t="s">
        <v>168</v>
      </c>
      <c r="P19" s="100">
        <v>86401</v>
      </c>
      <c r="Q19" s="18">
        <v>95303</v>
      </c>
      <c r="R19" s="18">
        <v>86811</v>
      </c>
      <c r="S19" s="84">
        <v>0.41045260569542952</v>
      </c>
      <c r="T19" s="85">
        <v>0.470520753804828</v>
      </c>
      <c r="U19" s="83">
        <v>0.43623475601712858</v>
      </c>
    </row>
    <row r="20" spans="1:21" x14ac:dyDescent="0.25">
      <c r="A20" s="17" t="s">
        <v>171</v>
      </c>
      <c r="B20" s="18">
        <v>2299522</v>
      </c>
      <c r="C20" s="18">
        <v>2370150</v>
      </c>
      <c r="D20" s="18">
        <v>2487249</v>
      </c>
      <c r="E20" s="84">
        <v>4.1349791741639983</v>
      </c>
      <c r="F20" s="85">
        <v>4.243982007013229</v>
      </c>
      <c r="G20" s="83">
        <v>4.4489093643440105</v>
      </c>
      <c r="I20" s="100">
        <v>1635452</v>
      </c>
      <c r="J20" s="18">
        <v>1678642</v>
      </c>
      <c r="K20" s="18">
        <v>1760947</v>
      </c>
      <c r="L20" s="84">
        <v>4.732035935247298</v>
      </c>
      <c r="M20" s="85">
        <v>4.7162770675178045</v>
      </c>
      <c r="N20" s="83">
        <v>4.890585750114985</v>
      </c>
      <c r="P20" s="100">
        <v>664070</v>
      </c>
      <c r="Q20" s="18">
        <v>691508</v>
      </c>
      <c r="R20" s="18">
        <v>726302</v>
      </c>
      <c r="S20" s="84">
        <v>3.1547003143964063</v>
      </c>
      <c r="T20" s="85">
        <v>3.4140464143003788</v>
      </c>
      <c r="U20" s="83">
        <v>3.6497468726860944</v>
      </c>
    </row>
    <row r="21" spans="1:21" x14ac:dyDescent="0.25">
      <c r="A21" s="17" t="s">
        <v>172</v>
      </c>
      <c r="B21" s="18">
        <v>14446</v>
      </c>
      <c r="C21" s="18">
        <v>12999</v>
      </c>
      <c r="D21" s="18">
        <v>12127</v>
      </c>
      <c r="E21" s="84">
        <v>2.5976663476136832E-2</v>
      </c>
      <c r="F21" s="85">
        <v>2.3275962326926549E-2</v>
      </c>
      <c r="G21" s="83">
        <v>2.1691404383477414E-2</v>
      </c>
      <c r="I21" s="100">
        <v>0</v>
      </c>
      <c r="J21" s="18">
        <v>0</v>
      </c>
      <c r="K21" s="18">
        <v>0</v>
      </c>
      <c r="L21" s="84" t="s">
        <v>168</v>
      </c>
      <c r="M21" s="85" t="s">
        <v>168</v>
      </c>
      <c r="N21" s="83" t="s">
        <v>168</v>
      </c>
      <c r="P21" s="100">
        <v>14446</v>
      </c>
      <c r="Q21" s="18">
        <v>12999</v>
      </c>
      <c r="R21" s="18">
        <v>12127</v>
      </c>
      <c r="S21" s="84">
        <v>6.8626501335356943E-2</v>
      </c>
      <c r="T21" s="85">
        <v>6.4177405524579068E-2</v>
      </c>
      <c r="U21" s="83">
        <v>6.0939499443846037E-2</v>
      </c>
    </row>
    <row r="22" spans="1:21" x14ac:dyDescent="0.25">
      <c r="A22" s="17" t="s">
        <v>173</v>
      </c>
      <c r="B22" s="18">
        <v>555973</v>
      </c>
      <c r="C22" s="18">
        <v>671471</v>
      </c>
      <c r="D22" s="18">
        <v>692636</v>
      </c>
      <c r="E22" s="84">
        <v>0.99974550206411616</v>
      </c>
      <c r="F22" s="85">
        <v>1.2023335410126701</v>
      </c>
      <c r="G22" s="83">
        <v>1.2389088452671115</v>
      </c>
      <c r="I22" s="100">
        <v>414146</v>
      </c>
      <c r="J22" s="18">
        <v>520096</v>
      </c>
      <c r="K22" s="18">
        <v>543951</v>
      </c>
      <c r="L22" s="84">
        <v>1.1982948777701379</v>
      </c>
      <c r="M22" s="85">
        <v>1.4612507239231116</v>
      </c>
      <c r="N22" s="83">
        <v>1.510686584752861</v>
      </c>
      <c r="P22" s="100">
        <v>141827</v>
      </c>
      <c r="Q22" s="18">
        <v>151375</v>
      </c>
      <c r="R22" s="18">
        <v>148685</v>
      </c>
      <c r="S22" s="84">
        <v>0.67375680499028578</v>
      </c>
      <c r="T22" s="85">
        <v>0.74735400886861736</v>
      </c>
      <c r="U22" s="83">
        <v>0.74715836355308385</v>
      </c>
    </row>
    <row r="23" spans="1:21" x14ac:dyDescent="0.25">
      <c r="A23" s="17" t="s">
        <v>174</v>
      </c>
      <c r="B23" s="18">
        <v>519190</v>
      </c>
      <c r="C23" s="18">
        <v>483921</v>
      </c>
      <c r="D23" s="18">
        <v>0</v>
      </c>
      <c r="E23" s="84">
        <v>0.9336026519573225</v>
      </c>
      <c r="F23" s="85">
        <v>0.8665071901845236</v>
      </c>
      <c r="G23" s="83" t="s">
        <v>168</v>
      </c>
      <c r="I23" s="100">
        <v>116195</v>
      </c>
      <c r="J23" s="18">
        <v>102250</v>
      </c>
      <c r="K23" s="18">
        <v>0</v>
      </c>
      <c r="L23" s="84">
        <v>0.33619997132050333</v>
      </c>
      <c r="M23" s="85">
        <v>0.28727943787519644</v>
      </c>
      <c r="N23" s="83" t="s">
        <v>168</v>
      </c>
      <c r="P23" s="100">
        <v>402995</v>
      </c>
      <c r="Q23" s="18">
        <v>381671</v>
      </c>
      <c r="R23" s="18">
        <v>0</v>
      </c>
      <c r="S23" s="84">
        <v>1.9144494604487174</v>
      </c>
      <c r="T23" s="85">
        <v>1.8843491456244033</v>
      </c>
      <c r="U23" s="83" t="s">
        <v>168</v>
      </c>
    </row>
    <row r="24" spans="1:21" x14ac:dyDescent="0.25">
      <c r="A24" s="17" t="s">
        <v>175</v>
      </c>
      <c r="B24" s="18">
        <v>31299</v>
      </c>
      <c r="C24" s="18">
        <v>73815</v>
      </c>
      <c r="D24" s="18">
        <v>78440</v>
      </c>
      <c r="E24" s="84">
        <v>5.6281572071134336E-2</v>
      </c>
      <c r="F24" s="85">
        <v>0.13217287169490602</v>
      </c>
      <c r="G24" s="83">
        <v>0.14030458974519405</v>
      </c>
      <c r="I24" s="100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00">
        <v>31299</v>
      </c>
      <c r="Q24" s="18">
        <v>73815</v>
      </c>
      <c r="R24" s="18">
        <v>78440</v>
      </c>
      <c r="S24" s="84">
        <v>0.14868758585735406</v>
      </c>
      <c r="T24" s="85">
        <v>0.36443227854425758</v>
      </c>
      <c r="U24" s="83">
        <v>0.39416956678282206</v>
      </c>
    </row>
    <row r="25" spans="1:21" x14ac:dyDescent="0.25">
      <c r="A25" s="17" t="s">
        <v>176</v>
      </c>
      <c r="B25" s="18">
        <v>54038</v>
      </c>
      <c r="C25" s="18">
        <v>52954</v>
      </c>
      <c r="D25" s="18">
        <v>45067</v>
      </c>
      <c r="E25" s="84">
        <v>9.7170631380553929E-2</v>
      </c>
      <c r="F25" s="85">
        <v>9.481924063851592E-2</v>
      </c>
      <c r="G25" s="83">
        <v>8.0610746379993117E-2</v>
      </c>
      <c r="I25" s="100">
        <v>0</v>
      </c>
      <c r="J25" s="18">
        <v>0</v>
      </c>
      <c r="K25" s="18">
        <v>0</v>
      </c>
      <c r="L25" s="84" t="s">
        <v>168</v>
      </c>
      <c r="M25" s="85" t="s">
        <v>168</v>
      </c>
      <c r="N25" s="83" t="s">
        <v>168</v>
      </c>
      <c r="P25" s="100">
        <v>54038</v>
      </c>
      <c r="Q25" s="18">
        <v>52954</v>
      </c>
      <c r="R25" s="18">
        <v>45067</v>
      </c>
      <c r="S25" s="84">
        <v>0.25671043051086934</v>
      </c>
      <c r="T25" s="85">
        <v>0.26143936703966153</v>
      </c>
      <c r="U25" s="83">
        <v>0.22646659696840185</v>
      </c>
    </row>
    <row r="26" spans="1:21" x14ac:dyDescent="0.25">
      <c r="A26" s="17" t="s">
        <v>177</v>
      </c>
      <c r="B26" s="18">
        <v>48731</v>
      </c>
      <c r="C26" s="18">
        <v>47677</v>
      </c>
      <c r="D26" s="18">
        <v>32207</v>
      </c>
      <c r="E26" s="84">
        <v>8.7627633106439423E-2</v>
      </c>
      <c r="F26" s="85">
        <v>8.5370263548032704E-2</v>
      </c>
      <c r="G26" s="83">
        <v>5.7608234598718319E-2</v>
      </c>
      <c r="H26"/>
      <c r="I26" s="100">
        <v>36746</v>
      </c>
      <c r="J26" s="18">
        <v>36251</v>
      </c>
      <c r="K26" s="18">
        <v>32207</v>
      </c>
      <c r="L26" s="84">
        <v>0.10632130596104149</v>
      </c>
      <c r="M26" s="85">
        <v>0.10185004305539115</v>
      </c>
      <c r="N26" s="83">
        <v>8.9446812001697559E-2</v>
      </c>
      <c r="O26"/>
      <c r="P26" s="100">
        <v>11985</v>
      </c>
      <c r="Q26" s="18">
        <v>11426</v>
      </c>
      <c r="R26" s="18">
        <v>0</v>
      </c>
      <c r="S26" s="84">
        <v>5.6935388239253287E-2</v>
      </c>
      <c r="T26" s="85">
        <v>5.6411342066608236E-2</v>
      </c>
      <c r="U26" s="83" t="s">
        <v>168</v>
      </c>
    </row>
    <row r="27" spans="1:21" x14ac:dyDescent="0.25">
      <c r="A27" s="17" t="s">
        <v>178</v>
      </c>
      <c r="B27" s="18">
        <v>1398950</v>
      </c>
      <c r="C27" s="18">
        <v>1539535</v>
      </c>
      <c r="D27" s="18">
        <v>1744353</v>
      </c>
      <c r="E27" s="84">
        <v>2.515578940187015</v>
      </c>
      <c r="F27" s="85">
        <v>2.7566857959062134</v>
      </c>
      <c r="G27" s="83">
        <v>3.120101122332974</v>
      </c>
      <c r="H27"/>
      <c r="I27" s="100">
        <v>1166173</v>
      </c>
      <c r="J27" s="18">
        <v>1285473</v>
      </c>
      <c r="K27" s="18">
        <v>1469205</v>
      </c>
      <c r="L27" s="84">
        <v>3.374218590771938</v>
      </c>
      <c r="M27" s="85">
        <v>3.6116377588630062</v>
      </c>
      <c r="N27" s="83">
        <v>4.0803459939439897</v>
      </c>
      <c r="O27"/>
      <c r="P27" s="100">
        <v>232777</v>
      </c>
      <c r="Q27" s="18">
        <v>254062</v>
      </c>
      <c r="R27" s="18">
        <v>275148</v>
      </c>
      <c r="S27" s="84">
        <v>1.1058196802810731</v>
      </c>
      <c r="T27" s="85">
        <v>1.2543303332860687</v>
      </c>
      <c r="U27" s="83">
        <v>1.3826487501422735</v>
      </c>
    </row>
    <row r="28" spans="1:21" x14ac:dyDescent="0.25">
      <c r="A28" s="17" t="s">
        <v>179</v>
      </c>
      <c r="B28" s="18">
        <v>302558</v>
      </c>
      <c r="C28" s="18">
        <v>304524</v>
      </c>
      <c r="D28" s="18">
        <v>319772</v>
      </c>
      <c r="E28" s="84">
        <v>0.54405699487837511</v>
      </c>
      <c r="F28" s="85">
        <v>0.5452795716320471</v>
      </c>
      <c r="G28" s="83">
        <v>0.57197194380418404</v>
      </c>
      <c r="H28"/>
      <c r="I28" s="100">
        <v>51552</v>
      </c>
      <c r="J28" s="18">
        <v>57353</v>
      </c>
      <c r="K28" s="18">
        <v>61430</v>
      </c>
      <c r="L28" s="84">
        <v>0.14916115944330297</v>
      </c>
      <c r="M28" s="85">
        <v>0.16113777604358084</v>
      </c>
      <c r="N28" s="83">
        <v>0.17060631729947778</v>
      </c>
      <c r="O28"/>
      <c r="P28" s="100">
        <v>251006</v>
      </c>
      <c r="Q28" s="18">
        <v>247171</v>
      </c>
      <c r="R28" s="18">
        <v>258342</v>
      </c>
      <c r="S28" s="84">
        <v>1.1924175269405097</v>
      </c>
      <c r="T28" s="85">
        <v>1.2203087545900249</v>
      </c>
      <c r="U28" s="83">
        <v>1.2981967646839345</v>
      </c>
    </row>
    <row r="29" spans="1:21" x14ac:dyDescent="0.25">
      <c r="A29" s="17" t="s">
        <v>180</v>
      </c>
      <c r="B29" s="18">
        <v>254563</v>
      </c>
      <c r="C29" s="18">
        <v>292535</v>
      </c>
      <c r="D29" s="18">
        <v>378247</v>
      </c>
      <c r="E29" s="84">
        <v>0.45775283015892426</v>
      </c>
      <c r="F29" s="85">
        <v>0.52381211164762354</v>
      </c>
      <c r="G29" s="83">
        <v>0.67656540231196349</v>
      </c>
      <c r="I29" s="100">
        <v>102069</v>
      </c>
      <c r="J29" s="18">
        <v>127026</v>
      </c>
      <c r="K29" s="18">
        <v>162679</v>
      </c>
      <c r="L29" s="84">
        <v>0.29532763778744742</v>
      </c>
      <c r="M29" s="85">
        <v>0.35688956357491153</v>
      </c>
      <c r="N29" s="83">
        <v>0.45179985498879616</v>
      </c>
      <c r="P29" s="100">
        <v>152494</v>
      </c>
      <c r="Q29" s="18">
        <v>165509</v>
      </c>
      <c r="R29" s="18">
        <v>215568</v>
      </c>
      <c r="S29" s="84">
        <v>0.72443096321707889</v>
      </c>
      <c r="T29" s="85">
        <v>0.81713502661493631</v>
      </c>
      <c r="U29" s="83">
        <v>1.0832527431443064</v>
      </c>
    </row>
    <row r="30" spans="1:21" x14ac:dyDescent="0.25">
      <c r="A30" s="17" t="s">
        <v>181</v>
      </c>
      <c r="B30" s="18">
        <v>54882</v>
      </c>
      <c r="C30" s="18">
        <v>61202</v>
      </c>
      <c r="D30" s="18">
        <v>71678</v>
      </c>
      <c r="E30" s="84">
        <v>9.8688304367807109E-2</v>
      </c>
      <c r="F30" s="85">
        <v>0.10958807957016375</v>
      </c>
      <c r="G30" s="83">
        <v>0.12820948984900585</v>
      </c>
      <c r="I30" s="100">
        <v>29538</v>
      </c>
      <c r="J30" s="18">
        <v>33184</v>
      </c>
      <c r="K30" s="18">
        <v>36466</v>
      </c>
      <c r="L30" s="84">
        <v>8.5465594499462352E-2</v>
      </c>
      <c r="M30" s="85">
        <v>9.3233064708562532E-2</v>
      </c>
      <c r="N30" s="83">
        <v>0.1012751093381533</v>
      </c>
      <c r="P30" s="100">
        <v>25344</v>
      </c>
      <c r="Q30" s="18">
        <v>28018</v>
      </c>
      <c r="R30" s="18">
        <v>35212</v>
      </c>
      <c r="S30" s="84">
        <v>0.12039803750818817</v>
      </c>
      <c r="T30" s="85">
        <v>0.13832775967287148</v>
      </c>
      <c r="U30" s="83">
        <v>0.17694414565982575</v>
      </c>
    </row>
    <row r="31" spans="1:21" x14ac:dyDescent="0.25">
      <c r="A31" s="17" t="s">
        <v>182</v>
      </c>
      <c r="B31" s="18">
        <v>75781</v>
      </c>
      <c r="C31" s="18">
        <v>107948</v>
      </c>
      <c r="D31" s="18">
        <v>125495</v>
      </c>
      <c r="E31" s="84">
        <v>0.13626869270975531</v>
      </c>
      <c r="F31" s="85">
        <v>0.19329129788961205</v>
      </c>
      <c r="G31" s="83">
        <v>0.22447124541143712</v>
      </c>
      <c r="I31" s="100">
        <v>72611</v>
      </c>
      <c r="J31" s="18">
        <v>98558</v>
      </c>
      <c r="K31" s="18">
        <v>113289</v>
      </c>
      <c r="L31" s="84">
        <v>0.21009351622318573</v>
      </c>
      <c r="M31" s="85">
        <v>0.27690647274428959</v>
      </c>
      <c r="N31" s="83">
        <v>0.31463159825070064</v>
      </c>
      <c r="P31" s="100">
        <v>3170</v>
      </c>
      <c r="Q31" s="18">
        <v>9390</v>
      </c>
      <c r="R31" s="18">
        <v>12206</v>
      </c>
      <c r="S31" s="84">
        <v>1.5059255796281429E-2</v>
      </c>
      <c r="T31" s="85">
        <v>4.6359399790429842E-2</v>
      </c>
      <c r="U31" s="83">
        <v>6.1336483071788961E-2</v>
      </c>
    </row>
    <row r="32" spans="1:21" x14ac:dyDescent="0.25">
      <c r="A32" s="17" t="s">
        <v>183</v>
      </c>
      <c r="B32" s="18">
        <v>113666</v>
      </c>
      <c r="C32" s="18">
        <v>120243</v>
      </c>
      <c r="D32" s="18">
        <v>122136</v>
      </c>
      <c r="E32" s="84">
        <v>0.20439314901554542</v>
      </c>
      <c r="F32" s="85">
        <v>0.21530668036592268</v>
      </c>
      <c r="G32" s="83">
        <v>0.21846304657214458</v>
      </c>
      <c r="I32" s="100">
        <v>0</v>
      </c>
      <c r="J32" s="18">
        <v>0</v>
      </c>
      <c r="K32" s="18">
        <v>0</v>
      </c>
      <c r="L32" s="84" t="s">
        <v>168</v>
      </c>
      <c r="M32" s="85" t="s">
        <v>168</v>
      </c>
      <c r="N32" s="83" t="s">
        <v>168</v>
      </c>
      <c r="P32" s="100">
        <v>113666</v>
      </c>
      <c r="Q32" s="18">
        <v>120243</v>
      </c>
      <c r="R32" s="18">
        <v>122136</v>
      </c>
      <c r="S32" s="84">
        <v>0.53997645720508669</v>
      </c>
      <c r="T32" s="85">
        <v>0.59365210958473436</v>
      </c>
      <c r="U32" s="83">
        <v>0.6137467390181891</v>
      </c>
    </row>
    <row r="33" spans="1:21" x14ac:dyDescent="0.25">
      <c r="A33" s="17" t="s">
        <v>184</v>
      </c>
      <c r="B33" s="18">
        <v>17791</v>
      </c>
      <c r="C33" s="18">
        <v>20494</v>
      </c>
      <c r="D33" s="18">
        <v>21874</v>
      </c>
      <c r="E33" s="76">
        <v>3.1991611512110642E-2</v>
      </c>
      <c r="F33" s="77">
        <v>3.6696482185401391E-2</v>
      </c>
      <c r="G33" s="83">
        <v>3.912573426933165E-2</v>
      </c>
      <c r="H33"/>
      <c r="I33" s="100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00">
        <v>17791</v>
      </c>
      <c r="Q33" s="18">
        <v>20494</v>
      </c>
      <c r="R33" s="18">
        <v>21874</v>
      </c>
      <c r="S33" s="76">
        <v>8.4517104060455164E-2</v>
      </c>
      <c r="T33" s="77">
        <v>0.10118099460117883</v>
      </c>
      <c r="U33" s="83">
        <v>0.10991923895725969</v>
      </c>
    </row>
    <row r="34" spans="1:21" x14ac:dyDescent="0.25">
      <c r="A34" s="17" t="s">
        <v>185</v>
      </c>
      <c r="B34" s="18">
        <v>159560</v>
      </c>
      <c r="C34" s="18">
        <v>175064</v>
      </c>
      <c r="D34" s="18">
        <v>28944</v>
      </c>
      <c r="E34" s="76">
        <v>0.28691931498355205</v>
      </c>
      <c r="F34" s="77">
        <v>0.31346896444350097</v>
      </c>
      <c r="G34" s="83">
        <v>5.1771749688741674E-2</v>
      </c>
      <c r="H34"/>
      <c r="I34" s="100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00">
        <v>159560</v>
      </c>
      <c r="Q34" s="18">
        <v>175064</v>
      </c>
      <c r="R34" s="18">
        <v>28944</v>
      </c>
      <c r="S34" s="76">
        <v>0.75799837692576166</v>
      </c>
      <c r="T34" s="77">
        <v>0.8643090484464121</v>
      </c>
      <c r="U34" s="83">
        <v>0.14544676110354413</v>
      </c>
    </row>
    <row r="35" spans="1:21" x14ac:dyDescent="0.25">
      <c r="A35" s="17" t="s">
        <v>186</v>
      </c>
      <c r="B35" s="18">
        <v>98439</v>
      </c>
      <c r="C35" s="18">
        <v>129755</v>
      </c>
      <c r="D35" s="18">
        <v>162802</v>
      </c>
      <c r="E35" s="76">
        <v>0.17701209856897643</v>
      </c>
      <c r="F35" s="77">
        <v>0.23233883312026729</v>
      </c>
      <c r="G35" s="83">
        <v>0.29120178250506223</v>
      </c>
      <c r="I35" s="100">
        <v>0</v>
      </c>
      <c r="J35" s="18">
        <v>37214</v>
      </c>
      <c r="K35" s="18">
        <v>67461</v>
      </c>
      <c r="L35" s="76" t="s">
        <v>168</v>
      </c>
      <c r="M35" s="77">
        <v>0.10455566749229887</v>
      </c>
      <c r="N35" s="83">
        <v>0.18735589730327318</v>
      </c>
      <c r="P35" s="100">
        <v>98439</v>
      </c>
      <c r="Q35" s="18">
        <v>92541</v>
      </c>
      <c r="R35" s="18">
        <v>95341</v>
      </c>
      <c r="S35" s="76">
        <v>0.46763977329026735</v>
      </c>
      <c r="T35" s="77">
        <v>0.4568844745480477</v>
      </c>
      <c r="U35" s="83">
        <v>0.47909893761653544</v>
      </c>
    </row>
    <row r="36" spans="1:21" x14ac:dyDescent="0.25">
      <c r="A36" s="17" t="s">
        <v>187</v>
      </c>
      <c r="B36" s="18">
        <v>795925</v>
      </c>
      <c r="C36" s="18">
        <v>814420</v>
      </c>
      <c r="D36" s="18">
        <v>588486</v>
      </c>
      <c r="E36" s="76">
        <v>1.4312249672742772</v>
      </c>
      <c r="F36" s="77">
        <v>1.4582975027537135</v>
      </c>
      <c r="G36" s="83">
        <v>1.052617118827005</v>
      </c>
      <c r="I36" s="100">
        <v>526959</v>
      </c>
      <c r="J36" s="18">
        <v>595860</v>
      </c>
      <c r="K36" s="18">
        <v>441060</v>
      </c>
      <c r="L36" s="76">
        <v>1.5247093307550335</v>
      </c>
      <c r="M36" s="77">
        <v>1.6741156562573549</v>
      </c>
      <c r="N36" s="83">
        <v>1.224932806578344</v>
      </c>
      <c r="P36" s="100">
        <v>268966</v>
      </c>
      <c r="Q36" s="18">
        <v>218560</v>
      </c>
      <c r="R36" s="18">
        <v>147426</v>
      </c>
      <c r="S36" s="76">
        <v>1.277737474606508</v>
      </c>
      <c r="T36" s="77">
        <v>1.0790532926726673</v>
      </c>
      <c r="U36" s="83">
        <v>0.74083175105206944</v>
      </c>
    </row>
    <row r="37" spans="1:21" x14ac:dyDescent="0.25">
      <c r="A37" s="17" t="s">
        <v>5</v>
      </c>
      <c r="B37" s="18" t="s">
        <v>5</v>
      </c>
      <c r="C37" s="18" t="s">
        <v>5</v>
      </c>
      <c r="D37" s="18" t="s">
        <v>5</v>
      </c>
      <c r="E37" s="76" t="s">
        <v>5</v>
      </c>
      <c r="F37" s="77" t="s">
        <v>5</v>
      </c>
      <c r="G37" s="83" t="s">
        <v>5</v>
      </c>
      <c r="I37" s="100" t="s">
        <v>5</v>
      </c>
      <c r="J37" s="18" t="s">
        <v>5</v>
      </c>
      <c r="K37" s="18" t="s">
        <v>5</v>
      </c>
      <c r="L37" s="76" t="s">
        <v>5</v>
      </c>
      <c r="M37" s="77" t="s">
        <v>5</v>
      </c>
      <c r="N37" s="83" t="s">
        <v>5</v>
      </c>
      <c r="P37" s="100" t="s">
        <v>5</v>
      </c>
      <c r="Q37" s="18" t="s">
        <v>5</v>
      </c>
      <c r="R37" s="18" t="s">
        <v>5</v>
      </c>
      <c r="S37" s="76" t="s">
        <v>5</v>
      </c>
      <c r="T37" s="77" t="s">
        <v>5</v>
      </c>
      <c r="U37" s="83" t="s">
        <v>5</v>
      </c>
    </row>
    <row r="38" spans="1:21" x14ac:dyDescent="0.25">
      <c r="A38" s="17"/>
      <c r="B38" s="18"/>
      <c r="C38" s="18"/>
      <c r="D38" s="18"/>
      <c r="E38" s="76"/>
      <c r="F38" s="77"/>
      <c r="G38" s="28"/>
      <c r="H38"/>
      <c r="I38" s="100"/>
      <c r="J38" s="18"/>
      <c r="K38" s="18"/>
      <c r="L38" s="76"/>
      <c r="M38" s="77"/>
      <c r="N38" s="28"/>
      <c r="O38"/>
      <c r="P38" s="100"/>
      <c r="Q38" s="18"/>
      <c r="R38" s="18"/>
      <c r="S38" s="76"/>
      <c r="T38" s="77"/>
      <c r="U38" s="28"/>
    </row>
    <row r="39" spans="1:21" ht="13.8" thickBot="1" x14ac:dyDescent="0.3">
      <c r="A39" s="20" t="s">
        <v>4</v>
      </c>
      <c r="B39" s="21">
        <v>55611453</v>
      </c>
      <c r="C39" s="21">
        <v>55847315</v>
      </c>
      <c r="D39" s="22">
        <v>55906938</v>
      </c>
      <c r="E39" s="86">
        <v>100</v>
      </c>
      <c r="F39" s="86">
        <v>100</v>
      </c>
      <c r="G39" s="87">
        <v>100</v>
      </c>
      <c r="H39"/>
      <c r="I39" s="101">
        <v>34561276</v>
      </c>
      <c r="J39" s="21">
        <v>35592523</v>
      </c>
      <c r="K39" s="22">
        <v>36006873</v>
      </c>
      <c r="L39" s="86">
        <v>100</v>
      </c>
      <c r="M39" s="86">
        <v>100</v>
      </c>
      <c r="N39" s="87">
        <v>100</v>
      </c>
      <c r="O39"/>
      <c r="P39" s="101">
        <v>21050177</v>
      </c>
      <c r="Q39" s="21">
        <v>20254792</v>
      </c>
      <c r="R39" s="22">
        <v>19900065</v>
      </c>
      <c r="S39" s="86">
        <v>100</v>
      </c>
      <c r="T39" s="86">
        <v>100</v>
      </c>
      <c r="U39" s="87">
        <v>100</v>
      </c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5">
      <c r="A63" s="26" t="s">
        <v>157</v>
      </c>
      <c r="T63" s="25"/>
      <c r="U63" s="172">
        <v>7</v>
      </c>
    </row>
    <row r="64" spans="1:21" x14ac:dyDescent="0.25">
      <c r="A64" s="26" t="s">
        <v>158</v>
      </c>
      <c r="T64" s="25"/>
      <c r="U64" s="171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34</v>
      </c>
      <c r="B4" s="6"/>
      <c r="C4" s="6"/>
      <c r="D4" s="182" t="s">
        <v>107</v>
      </c>
      <c r="E4" s="182"/>
      <c r="F4" s="6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4713963</v>
      </c>
      <c r="C7" s="18">
        <v>4492604</v>
      </c>
      <c r="D7" s="19">
        <v>4474034</v>
      </c>
      <c r="E7" s="82">
        <v>22.893385289519824</v>
      </c>
      <c r="F7" s="82">
        <v>21.725293134758353</v>
      </c>
      <c r="G7" s="83">
        <v>21.46591510626147</v>
      </c>
      <c r="I7" s="100">
        <v>3310061</v>
      </c>
      <c r="J7" s="18">
        <v>3216728</v>
      </c>
      <c r="K7" s="19">
        <v>3195881</v>
      </c>
      <c r="L7" s="82">
        <v>20.835980797007529</v>
      </c>
      <c r="M7" s="82">
        <v>19.980211892628926</v>
      </c>
      <c r="N7" s="83">
        <v>19.708352391308491</v>
      </c>
      <c r="P7" s="100">
        <v>1403902</v>
      </c>
      <c r="Q7" s="18">
        <v>1275876</v>
      </c>
      <c r="R7" s="19">
        <v>1278153</v>
      </c>
      <c r="S7" s="82">
        <v>29.840636899758007</v>
      </c>
      <c r="T7" s="82">
        <v>27.860158110845294</v>
      </c>
      <c r="U7" s="83">
        <v>27.625992298501373</v>
      </c>
    </row>
    <row r="8" spans="1:21" x14ac:dyDescent="0.25">
      <c r="A8" s="17" t="s">
        <v>160</v>
      </c>
      <c r="B8" s="18">
        <v>557076</v>
      </c>
      <c r="C8" s="18">
        <v>623179</v>
      </c>
      <c r="D8" s="19">
        <v>622253</v>
      </c>
      <c r="E8" s="82">
        <v>2.7054424278562528</v>
      </c>
      <c r="F8" s="82">
        <v>3.0135632809892829</v>
      </c>
      <c r="G8" s="83">
        <v>2.9855003499339787</v>
      </c>
      <c r="I8" s="100">
        <v>546874</v>
      </c>
      <c r="J8" s="18">
        <v>613398</v>
      </c>
      <c r="K8" s="19">
        <v>613703</v>
      </c>
      <c r="L8" s="82">
        <v>3.4424308683080751</v>
      </c>
      <c r="M8" s="82">
        <v>3.8100274609835827</v>
      </c>
      <c r="N8" s="83">
        <v>3.7845824007850086</v>
      </c>
      <c r="P8" s="100">
        <v>10202</v>
      </c>
      <c r="Q8" s="18">
        <v>9781</v>
      </c>
      <c r="R8" s="19">
        <v>8550</v>
      </c>
      <c r="S8" s="82">
        <v>0.21684859602118323</v>
      </c>
      <c r="T8" s="82">
        <v>0.21357891086765313</v>
      </c>
      <c r="U8" s="83">
        <v>0.18479965555937883</v>
      </c>
    </row>
    <row r="9" spans="1:21" x14ac:dyDescent="0.25">
      <c r="A9" s="17" t="s">
        <v>84</v>
      </c>
      <c r="B9" s="18">
        <v>5270069</v>
      </c>
      <c r="C9" s="18">
        <v>5353452</v>
      </c>
      <c r="D9" s="19">
        <v>5379570</v>
      </c>
      <c r="E9" s="82">
        <v>25.594116907441666</v>
      </c>
      <c r="F9" s="82">
        <v>25.888173981694887</v>
      </c>
      <c r="G9" s="83">
        <v>25.81057562999991</v>
      </c>
      <c r="I9" s="100">
        <v>4021431</v>
      </c>
      <c r="J9" s="18">
        <v>4106624</v>
      </c>
      <c r="K9" s="19">
        <v>4089199</v>
      </c>
      <c r="L9" s="82">
        <v>25.313871584992174</v>
      </c>
      <c r="M9" s="82">
        <v>25.507664211383545</v>
      </c>
      <c r="N9" s="83">
        <v>25.217264000188457</v>
      </c>
      <c r="P9" s="100">
        <v>1248638</v>
      </c>
      <c r="Q9" s="18">
        <v>1246828</v>
      </c>
      <c r="R9" s="19">
        <v>1290371</v>
      </c>
      <c r="S9" s="82">
        <v>26.540423175720271</v>
      </c>
      <c r="T9" s="82">
        <v>27.225863028248053</v>
      </c>
      <c r="U9" s="83">
        <v>27.890072086995463</v>
      </c>
    </row>
    <row r="10" spans="1:21" x14ac:dyDescent="0.25">
      <c r="A10" s="17" t="s">
        <v>86</v>
      </c>
      <c r="B10" s="18">
        <v>3056817</v>
      </c>
      <c r="C10" s="18">
        <v>2981076</v>
      </c>
      <c r="D10" s="19">
        <v>2811412</v>
      </c>
      <c r="E10" s="82">
        <v>14.845447310586467</v>
      </c>
      <c r="F10" s="82">
        <v>14.415859923775363</v>
      </c>
      <c r="G10" s="83">
        <v>13.488840567757146</v>
      </c>
      <c r="I10" s="100">
        <v>2332019</v>
      </c>
      <c r="J10" s="18">
        <v>2316572</v>
      </c>
      <c r="K10" s="19">
        <v>2207007</v>
      </c>
      <c r="L10" s="82">
        <v>14.679458506129253</v>
      </c>
      <c r="M10" s="82">
        <v>14.389031159778252</v>
      </c>
      <c r="N10" s="83">
        <v>13.610166237755591</v>
      </c>
      <c r="P10" s="100">
        <v>724798</v>
      </c>
      <c r="Q10" s="18">
        <v>664504</v>
      </c>
      <c r="R10" s="19">
        <v>604405</v>
      </c>
      <c r="S10" s="82">
        <v>15.405942824834499</v>
      </c>
      <c r="T10" s="82">
        <v>14.510176933564971</v>
      </c>
      <c r="U10" s="83">
        <v>13.063606528463902</v>
      </c>
    </row>
    <row r="11" spans="1:21" x14ac:dyDescent="0.25">
      <c r="A11" s="17" t="s">
        <v>161</v>
      </c>
      <c r="B11" s="18">
        <v>2001664</v>
      </c>
      <c r="C11" s="18">
        <v>1967332</v>
      </c>
      <c r="D11" s="19">
        <v>2040063</v>
      </c>
      <c r="E11" s="82">
        <v>9.7210913985030025</v>
      </c>
      <c r="F11" s="82">
        <v>9.5136060052010869</v>
      </c>
      <c r="G11" s="83">
        <v>9.7879942730486835</v>
      </c>
      <c r="I11" s="100">
        <v>1774162</v>
      </c>
      <c r="J11" s="18">
        <v>1756579</v>
      </c>
      <c r="K11" s="19">
        <v>1828331</v>
      </c>
      <c r="L11" s="82">
        <v>11.167892483788206</v>
      </c>
      <c r="M11" s="82">
        <v>10.910720653453518</v>
      </c>
      <c r="N11" s="83">
        <v>11.274947858181655</v>
      </c>
      <c r="P11" s="100">
        <v>227502</v>
      </c>
      <c r="Q11" s="18">
        <v>210753</v>
      </c>
      <c r="R11" s="19">
        <v>211732</v>
      </c>
      <c r="S11" s="82">
        <v>4.8356684269762038</v>
      </c>
      <c r="T11" s="82">
        <v>4.6020239445956959</v>
      </c>
      <c r="U11" s="83">
        <v>4.5763743474734966</v>
      </c>
    </row>
    <row r="12" spans="1:21" x14ac:dyDescent="0.25">
      <c r="A12" s="17" t="s">
        <v>162</v>
      </c>
      <c r="B12" s="18">
        <v>415592</v>
      </c>
      <c r="C12" s="18">
        <v>424393</v>
      </c>
      <c r="D12" s="19">
        <v>437758</v>
      </c>
      <c r="E12" s="82">
        <v>2.0183246621244422</v>
      </c>
      <c r="F12" s="82">
        <v>2.0522757690950511</v>
      </c>
      <c r="G12" s="83">
        <v>2.1003139594126483</v>
      </c>
      <c r="I12" s="100">
        <v>415592</v>
      </c>
      <c r="J12" s="18">
        <v>424393</v>
      </c>
      <c r="K12" s="19">
        <v>437758</v>
      </c>
      <c r="L12" s="82">
        <v>2.616044517424287</v>
      </c>
      <c r="M12" s="82">
        <v>2.6360519340610917</v>
      </c>
      <c r="N12" s="83">
        <v>2.6995651359091348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565903</v>
      </c>
      <c r="C13" s="18">
        <v>550637</v>
      </c>
      <c r="D13" s="19">
        <v>585992</v>
      </c>
      <c r="E13" s="82">
        <v>2.7483107982593702</v>
      </c>
      <c r="F13" s="82">
        <v>2.6627653440730445</v>
      </c>
      <c r="G13" s="83">
        <v>2.8115241245257345</v>
      </c>
      <c r="I13" s="100">
        <v>387938</v>
      </c>
      <c r="J13" s="18">
        <v>352365</v>
      </c>
      <c r="K13" s="19">
        <v>357559</v>
      </c>
      <c r="L13" s="82">
        <v>2.4419697154914992</v>
      </c>
      <c r="M13" s="82">
        <v>2.1886610753368614</v>
      </c>
      <c r="N13" s="83">
        <v>2.2049941073162214</v>
      </c>
      <c r="P13" s="100">
        <v>177965</v>
      </c>
      <c r="Q13" s="18">
        <v>198272</v>
      </c>
      <c r="R13" s="19">
        <v>228433</v>
      </c>
      <c r="S13" s="82">
        <v>3.7827347962075941</v>
      </c>
      <c r="T13" s="82">
        <v>4.3294875590994089</v>
      </c>
      <c r="U13" s="83">
        <v>4.9373496746661498</v>
      </c>
    </row>
    <row r="14" spans="1:21" x14ac:dyDescent="0.25">
      <c r="A14" s="17" t="s">
        <v>164</v>
      </c>
      <c r="B14" s="18">
        <v>131504</v>
      </c>
      <c r="C14" s="18">
        <v>184508</v>
      </c>
      <c r="D14" s="19">
        <v>231669</v>
      </c>
      <c r="E14" s="82">
        <v>0.63864984496335986</v>
      </c>
      <c r="F14" s="82">
        <v>0.89224209071353588</v>
      </c>
      <c r="G14" s="83">
        <v>1.1115219702739159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131504</v>
      </c>
      <c r="Q14" s="18">
        <v>184508</v>
      </c>
      <c r="R14" s="19">
        <v>231669</v>
      </c>
      <c r="S14" s="82">
        <v>2.795183078922729</v>
      </c>
      <c r="T14" s="82">
        <v>4.0289354551036647</v>
      </c>
      <c r="U14" s="83">
        <v>5.0072925618462847</v>
      </c>
    </row>
    <row r="15" spans="1:21" x14ac:dyDescent="0.25">
      <c r="A15" s="17" t="s">
        <v>165</v>
      </c>
      <c r="B15" s="18">
        <v>319812</v>
      </c>
      <c r="C15" s="18">
        <v>354640</v>
      </c>
      <c r="D15" s="19">
        <v>412436</v>
      </c>
      <c r="E15" s="82">
        <v>1.5531686048897526</v>
      </c>
      <c r="F15" s="82">
        <v>1.7149648527470265</v>
      </c>
      <c r="G15" s="83">
        <v>1.978821833442941</v>
      </c>
      <c r="I15" s="100">
        <v>202104</v>
      </c>
      <c r="J15" s="18">
        <v>236128</v>
      </c>
      <c r="K15" s="19">
        <v>290463</v>
      </c>
      <c r="L15" s="82">
        <v>1.2721925858763357</v>
      </c>
      <c r="M15" s="82">
        <v>1.466672803476913</v>
      </c>
      <c r="N15" s="83">
        <v>1.7912266322296224</v>
      </c>
      <c r="P15" s="100">
        <v>117708</v>
      </c>
      <c r="Q15" s="18">
        <v>118512</v>
      </c>
      <c r="R15" s="19">
        <v>121973</v>
      </c>
      <c r="S15" s="82">
        <v>2.5019422211783411</v>
      </c>
      <c r="T15" s="82">
        <v>2.5878400863661497</v>
      </c>
      <c r="U15" s="83">
        <v>2.6363237880168553</v>
      </c>
    </row>
    <row r="16" spans="1:21" x14ac:dyDescent="0.25">
      <c r="A16" s="17" t="s">
        <v>166</v>
      </c>
      <c r="B16" s="18">
        <v>830856</v>
      </c>
      <c r="C16" s="18">
        <v>821810</v>
      </c>
      <c r="D16" s="19">
        <v>824369</v>
      </c>
      <c r="E16" s="82">
        <v>4.0350563905803423</v>
      </c>
      <c r="F16" s="82">
        <v>3.9741012453080136</v>
      </c>
      <c r="G16" s="83">
        <v>3.9552303291020277</v>
      </c>
      <c r="I16" s="100">
        <v>829463</v>
      </c>
      <c r="J16" s="18">
        <v>820380</v>
      </c>
      <c r="K16" s="19">
        <v>822913</v>
      </c>
      <c r="L16" s="82">
        <v>5.2212557834518023</v>
      </c>
      <c r="M16" s="82">
        <v>5.0956643621950377</v>
      </c>
      <c r="N16" s="83">
        <v>5.0747381993850347</v>
      </c>
      <c r="P16" s="100">
        <v>1393</v>
      </c>
      <c r="Q16" s="18">
        <v>1430</v>
      </c>
      <c r="R16" s="19">
        <v>1456</v>
      </c>
      <c r="S16" s="82">
        <v>2.9608909454764579E-2</v>
      </c>
      <c r="T16" s="82">
        <v>3.1225625451461403E-2</v>
      </c>
      <c r="U16" s="83">
        <v>3.1469976432100068E-2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82" t="s">
        <v>168</v>
      </c>
      <c r="F19" s="82" t="s">
        <v>168</v>
      </c>
      <c r="G19" s="83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1052387</v>
      </c>
      <c r="C20" s="18">
        <v>1060952</v>
      </c>
      <c r="D20" s="19">
        <v>1096166</v>
      </c>
      <c r="E20" s="82">
        <v>5.1109228190127709</v>
      </c>
      <c r="F20" s="82">
        <v>5.1305419311179321</v>
      </c>
      <c r="G20" s="83">
        <v>5.2592819586016128</v>
      </c>
      <c r="I20" s="100">
        <v>864380</v>
      </c>
      <c r="J20" s="18">
        <v>871611</v>
      </c>
      <c r="K20" s="19">
        <v>901699</v>
      </c>
      <c r="L20" s="82">
        <v>5.441049298281019</v>
      </c>
      <c r="M20" s="82">
        <v>5.4138778497734936</v>
      </c>
      <c r="N20" s="83">
        <v>5.5605955424781071</v>
      </c>
      <c r="P20" s="100">
        <v>188007</v>
      </c>
      <c r="Q20" s="18">
        <v>189341</v>
      </c>
      <c r="R20" s="19">
        <v>194467</v>
      </c>
      <c r="S20" s="82">
        <v>3.9961825124636929</v>
      </c>
      <c r="T20" s="82">
        <v>4.1344693346889185</v>
      </c>
      <c r="U20" s="83">
        <v>4.203208727212365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82" t="s">
        <v>168</v>
      </c>
      <c r="F21" s="82" t="s">
        <v>168</v>
      </c>
      <c r="G21" s="83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320030</v>
      </c>
      <c r="C22" s="18">
        <v>378851</v>
      </c>
      <c r="D22" s="19">
        <v>379320</v>
      </c>
      <c r="E22" s="82">
        <v>1.5542273229987229</v>
      </c>
      <c r="F22" s="82">
        <v>1.8320441840403332</v>
      </c>
      <c r="G22" s="83">
        <v>1.8199349665440854</v>
      </c>
      <c r="I22" s="100">
        <v>270474</v>
      </c>
      <c r="J22" s="18">
        <v>329991</v>
      </c>
      <c r="K22" s="19">
        <v>335305</v>
      </c>
      <c r="L22" s="82">
        <v>1.7025641128939359</v>
      </c>
      <c r="M22" s="82">
        <v>2.0496884109133604</v>
      </c>
      <c r="N22" s="83">
        <v>2.0677581857921785</v>
      </c>
      <c r="P22" s="100">
        <v>49556</v>
      </c>
      <c r="Q22" s="18">
        <v>48860</v>
      </c>
      <c r="R22" s="19">
        <v>44015</v>
      </c>
      <c r="S22" s="82">
        <v>1.0533374852407131</v>
      </c>
      <c r="T22" s="82">
        <v>1.0669119297611218</v>
      </c>
      <c r="U22" s="83">
        <v>0.95133998122176133</v>
      </c>
    </row>
    <row r="23" spans="1:21" x14ac:dyDescent="0.25">
      <c r="A23" s="17" t="s">
        <v>174</v>
      </c>
      <c r="B23" s="18">
        <v>2081</v>
      </c>
      <c r="C23" s="18">
        <v>6104</v>
      </c>
      <c r="D23" s="19">
        <v>0</v>
      </c>
      <c r="E23" s="82">
        <v>1.0106387086086749E-2</v>
      </c>
      <c r="F23" s="82">
        <v>2.9517667102323061E-2</v>
      </c>
      <c r="G23" s="83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2081</v>
      </c>
      <c r="Q23" s="18">
        <v>6104</v>
      </c>
      <c r="R23" s="19">
        <v>0</v>
      </c>
      <c r="S23" s="82">
        <v>4.423269244462677E-2</v>
      </c>
      <c r="T23" s="82">
        <v>0.13328756486414015</v>
      </c>
      <c r="U23" s="83" t="s">
        <v>168</v>
      </c>
    </row>
    <row r="24" spans="1:21" x14ac:dyDescent="0.25">
      <c r="A24" s="17" t="s">
        <v>175</v>
      </c>
      <c r="B24" s="18">
        <v>5624</v>
      </c>
      <c r="C24" s="18">
        <v>5755</v>
      </c>
      <c r="D24" s="19">
        <v>6133</v>
      </c>
      <c r="E24" s="82">
        <v>2.7312984609395425E-2</v>
      </c>
      <c r="F24" s="82">
        <v>2.7829976109742662E-2</v>
      </c>
      <c r="G24" s="83">
        <v>2.9425448565366646E-2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5624</v>
      </c>
      <c r="Q24" s="18">
        <v>5755</v>
      </c>
      <c r="R24" s="19">
        <v>6133</v>
      </c>
      <c r="S24" s="82">
        <v>0.11954092374271069</v>
      </c>
      <c r="T24" s="82">
        <v>0.12566676536584642</v>
      </c>
      <c r="U24" s="83">
        <v>0.13255863012230062</v>
      </c>
    </row>
    <row r="25" spans="1:21" x14ac:dyDescent="0.25">
      <c r="A25" s="17" t="s">
        <v>176</v>
      </c>
      <c r="B25" s="18">
        <v>8923</v>
      </c>
      <c r="C25" s="18">
        <v>9158</v>
      </c>
      <c r="D25" s="19">
        <v>8405</v>
      </c>
      <c r="E25" s="82">
        <v>4.3334594891471435E-2</v>
      </c>
      <c r="F25" s="82">
        <v>4.4286172235103963E-2</v>
      </c>
      <c r="G25" s="83">
        <v>4.0326250642737101E-2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8923</v>
      </c>
      <c r="Q25" s="18">
        <v>9158</v>
      </c>
      <c r="R25" s="19">
        <v>8405</v>
      </c>
      <c r="S25" s="82">
        <v>0.18966281339904117</v>
      </c>
      <c r="T25" s="82">
        <v>0.19997501949963883</v>
      </c>
      <c r="U25" s="83">
        <v>0.18166562631305019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82" t="s">
        <v>168</v>
      </c>
      <c r="F26" s="82" t="s">
        <v>168</v>
      </c>
      <c r="G26" s="83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603375</v>
      </c>
      <c r="C27" s="18">
        <v>653042</v>
      </c>
      <c r="D27" s="19">
        <v>745235</v>
      </c>
      <c r="E27" s="82">
        <v>2.9302937568801499</v>
      </c>
      <c r="F27" s="82">
        <v>3.1579745019389347</v>
      </c>
      <c r="G27" s="83">
        <v>3.5755542412540375</v>
      </c>
      <c r="I27" s="100">
        <v>526052</v>
      </c>
      <c r="J27" s="18">
        <v>571305</v>
      </c>
      <c r="K27" s="19">
        <v>657901</v>
      </c>
      <c r="L27" s="82">
        <v>3.3113617453658422</v>
      </c>
      <c r="M27" s="82">
        <v>3.5485732568368755</v>
      </c>
      <c r="N27" s="83">
        <v>4.0571425364693638</v>
      </c>
      <c r="P27" s="100">
        <v>77323</v>
      </c>
      <c r="Q27" s="18">
        <v>81737</v>
      </c>
      <c r="R27" s="19">
        <v>87334</v>
      </c>
      <c r="S27" s="82">
        <v>1.6435389129725495</v>
      </c>
      <c r="T27" s="82">
        <v>1.7848174458224479</v>
      </c>
      <c r="U27" s="83">
        <v>1.8876366220611451</v>
      </c>
    </row>
    <row r="28" spans="1:21" x14ac:dyDescent="0.25">
      <c r="A28" s="17" t="s">
        <v>179</v>
      </c>
      <c r="B28" s="18">
        <v>56069</v>
      </c>
      <c r="C28" s="18">
        <v>57573</v>
      </c>
      <c r="D28" s="19">
        <v>63810</v>
      </c>
      <c r="E28" s="82">
        <v>0.27229938372407397</v>
      </c>
      <c r="F28" s="82">
        <v>0.27841098428604938</v>
      </c>
      <c r="G28" s="83">
        <v>0.30615324848459902</v>
      </c>
      <c r="I28" s="100">
        <v>25409</v>
      </c>
      <c r="J28" s="18">
        <v>27970</v>
      </c>
      <c r="K28" s="19">
        <v>29523</v>
      </c>
      <c r="L28" s="82">
        <v>0.15994310560172889</v>
      </c>
      <c r="M28" s="82">
        <v>0.1737313588953841</v>
      </c>
      <c r="N28" s="83">
        <v>0.1820623758045436</v>
      </c>
      <c r="P28" s="100">
        <v>30660</v>
      </c>
      <c r="Q28" s="18">
        <v>29603</v>
      </c>
      <c r="R28" s="19">
        <v>34287</v>
      </c>
      <c r="S28" s="82">
        <v>0.65169358498426566</v>
      </c>
      <c r="T28" s="82">
        <v>0.64641411904867963</v>
      </c>
      <c r="U28" s="83">
        <v>0.74107903978531253</v>
      </c>
    </row>
    <row r="29" spans="1:21" x14ac:dyDescent="0.25">
      <c r="A29" s="17" t="s">
        <v>180</v>
      </c>
      <c r="B29" s="18">
        <v>90946</v>
      </c>
      <c r="C29" s="18">
        <v>109881</v>
      </c>
      <c r="D29" s="19">
        <v>133756</v>
      </c>
      <c r="E29" s="82">
        <v>0.44167971164403913</v>
      </c>
      <c r="F29" s="82">
        <v>0.53136152995910224</v>
      </c>
      <c r="G29" s="83">
        <v>0.64174633919927948</v>
      </c>
      <c r="I29" s="100">
        <v>46146</v>
      </c>
      <c r="J29" s="18">
        <v>58726</v>
      </c>
      <c r="K29" s="19">
        <v>73191</v>
      </c>
      <c r="L29" s="82">
        <v>0.2904771754534764</v>
      </c>
      <c r="M29" s="82">
        <v>0.36476752886987224</v>
      </c>
      <c r="N29" s="83">
        <v>0.45135410857671476</v>
      </c>
      <c r="P29" s="100">
        <v>44800</v>
      </c>
      <c r="Q29" s="18">
        <v>51155</v>
      </c>
      <c r="R29" s="19">
        <v>60565</v>
      </c>
      <c r="S29" s="82">
        <v>0.95224633422358451</v>
      </c>
      <c r="T29" s="82">
        <v>1.1170257831954602</v>
      </c>
      <c r="U29" s="83">
        <v>1.3090515951992723</v>
      </c>
    </row>
    <row r="30" spans="1:21" x14ac:dyDescent="0.25">
      <c r="A30" s="17" t="s">
        <v>181</v>
      </c>
      <c r="B30" s="18">
        <v>19285</v>
      </c>
      <c r="C30" s="18">
        <v>22040</v>
      </c>
      <c r="D30" s="19">
        <v>26669</v>
      </c>
      <c r="E30" s="82">
        <v>9.3657700603163363E-2</v>
      </c>
      <c r="F30" s="82">
        <v>0.10658082944547842</v>
      </c>
      <c r="G30" s="83">
        <v>0.12795488142666933</v>
      </c>
      <c r="I30" s="100">
        <v>12575</v>
      </c>
      <c r="J30" s="18">
        <v>14638</v>
      </c>
      <c r="K30" s="19">
        <v>16522</v>
      </c>
      <c r="L30" s="82">
        <v>7.9156383680654127E-2</v>
      </c>
      <c r="M30" s="82">
        <v>9.0921688648932159E-2</v>
      </c>
      <c r="N30" s="83">
        <v>0.10188783568887542</v>
      </c>
      <c r="P30" s="100">
        <v>6710</v>
      </c>
      <c r="Q30" s="18">
        <v>7402</v>
      </c>
      <c r="R30" s="19">
        <v>10147</v>
      </c>
      <c r="S30" s="82">
        <v>0.1426243951482199</v>
      </c>
      <c r="T30" s="82">
        <v>0.1616308248893128</v>
      </c>
      <c r="U30" s="83">
        <v>0.21931720525859849</v>
      </c>
    </row>
    <row r="31" spans="1:21" x14ac:dyDescent="0.25">
      <c r="A31" s="17" t="s">
        <v>182</v>
      </c>
      <c r="B31" s="18">
        <v>56301</v>
      </c>
      <c r="C31" s="18">
        <v>75335</v>
      </c>
      <c r="D31" s="19">
        <v>83594</v>
      </c>
      <c r="E31" s="82">
        <v>0.2734260929042624</v>
      </c>
      <c r="F31" s="82">
        <v>0.36430430064769131</v>
      </c>
      <c r="G31" s="83">
        <v>0.40107466939071568</v>
      </c>
      <c r="I31" s="100">
        <v>55479</v>
      </c>
      <c r="J31" s="18">
        <v>72336</v>
      </c>
      <c r="K31" s="19">
        <v>80058</v>
      </c>
      <c r="L31" s="82">
        <v>0.34922600478878812</v>
      </c>
      <c r="M31" s="82">
        <v>0.44930395341639268</v>
      </c>
      <c r="N31" s="83">
        <v>0.49370151008231378</v>
      </c>
      <c r="P31" s="100">
        <v>822</v>
      </c>
      <c r="Q31" s="18">
        <v>2999</v>
      </c>
      <c r="R31" s="19">
        <v>3536</v>
      </c>
      <c r="S31" s="82">
        <v>1.7472019793120235E-2</v>
      </c>
      <c r="T31" s="82">
        <v>6.5486469041211706E-2</v>
      </c>
      <c r="U31" s="83">
        <v>7.6427085620814447E-2</v>
      </c>
    </row>
    <row r="32" spans="1:21" x14ac:dyDescent="0.25">
      <c r="A32" s="17" t="s">
        <v>183</v>
      </c>
      <c r="B32" s="18">
        <v>113666</v>
      </c>
      <c r="C32" s="18">
        <v>120243</v>
      </c>
      <c r="D32" s="19">
        <v>122136</v>
      </c>
      <c r="E32" s="82">
        <v>0.55201950722111315</v>
      </c>
      <c r="F32" s="82">
        <v>0.5814699943290681</v>
      </c>
      <c r="G32" s="83">
        <v>0.58599487787047455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113666</v>
      </c>
      <c r="Q32" s="18">
        <v>120243</v>
      </c>
      <c r="R32" s="19">
        <v>122136</v>
      </c>
      <c r="S32" s="82">
        <v>2.4160274961129007</v>
      </c>
      <c r="T32" s="82">
        <v>2.6256383784336177</v>
      </c>
      <c r="U32" s="83">
        <v>2.6398468691696251</v>
      </c>
    </row>
    <row r="33" spans="1:21" x14ac:dyDescent="0.25">
      <c r="A33" s="17" t="s">
        <v>184</v>
      </c>
      <c r="B33" s="18">
        <v>83</v>
      </c>
      <c r="C33" s="18">
        <v>209</v>
      </c>
      <c r="D33" s="19">
        <v>282</v>
      </c>
      <c r="E33" s="82">
        <v>4.0308992222258538E-4</v>
      </c>
      <c r="F33" s="82">
        <v>1.0106802792243642E-3</v>
      </c>
      <c r="G33" s="83">
        <v>1.3530044831947486E-3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83</v>
      </c>
      <c r="Q33" s="18">
        <v>209</v>
      </c>
      <c r="R33" s="19">
        <v>282</v>
      </c>
      <c r="S33" s="82">
        <v>1.7642063781374445E-3</v>
      </c>
      <c r="T33" s="82">
        <v>4.5637452582905124E-3</v>
      </c>
      <c r="U33" s="83">
        <v>6.0951465342391617E-3</v>
      </c>
    </row>
    <row r="34" spans="1:21" x14ac:dyDescent="0.25">
      <c r="A34" s="17" t="s">
        <v>185</v>
      </c>
      <c r="B34" s="18">
        <v>21206</v>
      </c>
      <c r="C34" s="18">
        <v>18321</v>
      </c>
      <c r="D34" s="19">
        <v>4908</v>
      </c>
      <c r="E34" s="82">
        <v>0.10298704687532706</v>
      </c>
      <c r="F34" s="82">
        <v>8.8596523424256363E-2</v>
      </c>
      <c r="G34" s="83">
        <v>2.3548035473474564E-2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21206</v>
      </c>
      <c r="Q34" s="18">
        <v>18321</v>
      </c>
      <c r="R34" s="19">
        <v>4908</v>
      </c>
      <c r="S34" s="82">
        <v>0.45074410186485114</v>
      </c>
      <c r="T34" s="82">
        <v>0.40005921950784923</v>
      </c>
      <c r="U34" s="83">
        <v>0.10608148648952413</v>
      </c>
    </row>
    <row r="35" spans="1:21" x14ac:dyDescent="0.25">
      <c r="A35" s="17" t="s">
        <v>186</v>
      </c>
      <c r="B35" s="18">
        <v>0</v>
      </c>
      <c r="C35" s="18">
        <v>20679</v>
      </c>
      <c r="D35" s="19">
        <v>36382</v>
      </c>
      <c r="E35" s="82" t="s">
        <v>168</v>
      </c>
      <c r="F35" s="82">
        <v>9.9999318153495831E-2</v>
      </c>
      <c r="G35" s="83">
        <v>0.17455676988507571</v>
      </c>
      <c r="I35" s="100">
        <v>0</v>
      </c>
      <c r="J35" s="18">
        <v>20679</v>
      </c>
      <c r="K35" s="19">
        <v>36382</v>
      </c>
      <c r="L35" s="82" t="s">
        <v>168</v>
      </c>
      <c r="M35" s="82">
        <v>0.12844443227020549</v>
      </c>
      <c r="N35" s="83">
        <v>0.22436044292656251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377707</v>
      </c>
      <c r="C36" s="18">
        <v>387367</v>
      </c>
      <c r="D36" s="19">
        <v>316151</v>
      </c>
      <c r="E36" s="82">
        <v>1.8343359669027235</v>
      </c>
      <c r="F36" s="82">
        <v>1.8732257785756188</v>
      </c>
      <c r="G36" s="83">
        <v>1.5168571644202233</v>
      </c>
      <c r="I36" s="100">
        <v>266115</v>
      </c>
      <c r="J36" s="18">
        <v>289146</v>
      </c>
      <c r="K36" s="19">
        <v>242476</v>
      </c>
      <c r="L36" s="82">
        <v>1.6751253314653896</v>
      </c>
      <c r="M36" s="82">
        <v>1.7959859670777523</v>
      </c>
      <c r="N36" s="83">
        <v>1.4953004991221255</v>
      </c>
      <c r="P36" s="100">
        <v>111592</v>
      </c>
      <c r="Q36" s="18">
        <v>98221</v>
      </c>
      <c r="R36" s="19">
        <v>73675</v>
      </c>
      <c r="S36" s="82">
        <v>2.3719435921579963</v>
      </c>
      <c r="T36" s="82">
        <v>2.1447637464811122</v>
      </c>
      <c r="U36" s="83">
        <v>1.5924110670569867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20590939</v>
      </c>
      <c r="C38" s="21">
        <v>20679141</v>
      </c>
      <c r="D38" s="22">
        <v>20842503</v>
      </c>
      <c r="E38" s="86">
        <v>100</v>
      </c>
      <c r="F38" s="86">
        <v>100</v>
      </c>
      <c r="G38" s="87">
        <v>100</v>
      </c>
      <c r="I38" s="101">
        <v>15886274</v>
      </c>
      <c r="J38" s="21">
        <v>16099569</v>
      </c>
      <c r="K38" s="22">
        <v>16215871</v>
      </c>
      <c r="L38" s="86">
        <v>100</v>
      </c>
      <c r="M38" s="86">
        <v>100</v>
      </c>
      <c r="N38" s="87">
        <v>100</v>
      </c>
      <c r="P38" s="101">
        <v>4704665</v>
      </c>
      <c r="Q38" s="21">
        <v>4579572</v>
      </c>
      <c r="R38" s="22">
        <v>4626632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37</v>
      </c>
      <c r="B40" s="6"/>
      <c r="C40" s="6"/>
      <c r="D40" s="182" t="s">
        <v>107</v>
      </c>
      <c r="E40" s="182"/>
      <c r="F40" s="6"/>
      <c r="I40" s="182" t="s">
        <v>94</v>
      </c>
      <c r="J40" s="182"/>
      <c r="K40" s="182"/>
      <c r="L40" s="182"/>
      <c r="M40" s="182"/>
      <c r="N40" s="182"/>
      <c r="P40" s="182" t="s">
        <v>95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859901</v>
      </c>
      <c r="C43" s="18">
        <v>841444</v>
      </c>
      <c r="D43" s="19">
        <v>862801</v>
      </c>
      <c r="E43" s="82">
        <v>20.647027482196492</v>
      </c>
      <c r="F43" s="82">
        <v>19.798789499331409</v>
      </c>
      <c r="G43" s="83">
        <v>20.017539687603314</v>
      </c>
      <c r="I43" s="100">
        <v>684535</v>
      </c>
      <c r="J43" s="18">
        <v>669737</v>
      </c>
      <c r="K43" s="19">
        <v>690381</v>
      </c>
      <c r="L43" s="82">
        <v>20.387561274966039</v>
      </c>
      <c r="M43" s="82">
        <v>19.598655062828115</v>
      </c>
      <c r="N43" s="83">
        <v>19.894708449778022</v>
      </c>
      <c r="P43" s="100">
        <v>175366</v>
      </c>
      <c r="Q43" s="18">
        <v>171707</v>
      </c>
      <c r="R43" s="19">
        <v>172420</v>
      </c>
      <c r="S43" s="82">
        <v>21.726353452483899</v>
      </c>
      <c r="T43" s="82">
        <v>20.620090619021827</v>
      </c>
      <c r="U43" s="83">
        <v>20.524944318856832</v>
      </c>
    </row>
    <row r="44" spans="1:21" x14ac:dyDescent="0.25">
      <c r="A44" s="17" t="s">
        <v>160</v>
      </c>
      <c r="B44" s="18">
        <v>120519</v>
      </c>
      <c r="C44" s="18">
        <v>134684</v>
      </c>
      <c r="D44" s="19">
        <v>130243</v>
      </c>
      <c r="E44" s="82">
        <v>2.8937739404034173</v>
      </c>
      <c r="F44" s="82">
        <v>3.1690524442838162</v>
      </c>
      <c r="G44" s="83">
        <v>3.0217216038605872</v>
      </c>
      <c r="I44" s="100">
        <v>119326</v>
      </c>
      <c r="J44" s="18">
        <v>133536</v>
      </c>
      <c r="K44" s="19">
        <v>129252</v>
      </c>
      <c r="L44" s="82">
        <v>3.5538959099192851</v>
      </c>
      <c r="M44" s="82">
        <v>3.9076921276110101</v>
      </c>
      <c r="N44" s="83">
        <v>3.7246547291288565</v>
      </c>
      <c r="P44" s="100">
        <v>1193</v>
      </c>
      <c r="Q44" s="18">
        <v>1148</v>
      </c>
      <c r="R44" s="19">
        <v>991</v>
      </c>
      <c r="S44" s="82">
        <v>0.14780253680196442</v>
      </c>
      <c r="T44" s="82">
        <v>0.13786196270761855</v>
      </c>
      <c r="U44" s="83">
        <v>0.11796902807091474</v>
      </c>
    </row>
    <row r="45" spans="1:21" x14ac:dyDescent="0.25">
      <c r="A45" s="17" t="s">
        <v>84</v>
      </c>
      <c r="B45" s="18">
        <v>1099347</v>
      </c>
      <c r="C45" s="18">
        <v>1123471</v>
      </c>
      <c r="D45" s="19">
        <v>1133727</v>
      </c>
      <c r="E45" s="82">
        <v>26.396349953622877</v>
      </c>
      <c r="F45" s="82">
        <v>26.434754823379045</v>
      </c>
      <c r="G45" s="83">
        <v>26.303197628894083</v>
      </c>
      <c r="I45" s="100">
        <v>818902</v>
      </c>
      <c r="J45" s="18">
        <v>831815</v>
      </c>
      <c r="K45" s="19">
        <v>834076</v>
      </c>
      <c r="L45" s="82">
        <v>24.38942450450633</v>
      </c>
      <c r="M45" s="82">
        <v>24.341577755277619</v>
      </c>
      <c r="N45" s="83">
        <v>24.03556709260112</v>
      </c>
      <c r="P45" s="100">
        <v>280445</v>
      </c>
      <c r="Q45" s="18">
        <v>291656</v>
      </c>
      <c r="R45" s="19">
        <v>299651</v>
      </c>
      <c r="S45" s="82">
        <v>34.744746381749302</v>
      </c>
      <c r="T45" s="82">
        <v>35.024624212067245</v>
      </c>
      <c r="U45" s="83">
        <v>35.670572381914909</v>
      </c>
    </row>
    <row r="46" spans="1:21" x14ac:dyDescent="0.25">
      <c r="A46" s="17" t="s">
        <v>86</v>
      </c>
      <c r="B46" s="18">
        <v>605267</v>
      </c>
      <c r="C46" s="18">
        <v>592565</v>
      </c>
      <c r="D46" s="19">
        <v>556589</v>
      </c>
      <c r="E46" s="82">
        <v>14.533026921781255</v>
      </c>
      <c r="F46" s="82">
        <v>13.942781337404885</v>
      </c>
      <c r="G46" s="83">
        <v>12.913223787621297</v>
      </c>
      <c r="I46" s="100">
        <v>498273</v>
      </c>
      <c r="J46" s="18">
        <v>492520</v>
      </c>
      <c r="K46" s="19">
        <v>465739</v>
      </c>
      <c r="L46" s="82">
        <v>14.840105062796138</v>
      </c>
      <c r="M46" s="82">
        <v>14.412716620918514</v>
      </c>
      <c r="N46" s="83">
        <v>13.421200204946496</v>
      </c>
      <c r="P46" s="100">
        <v>106994</v>
      </c>
      <c r="Q46" s="18">
        <v>100045</v>
      </c>
      <c r="R46" s="19">
        <v>90850</v>
      </c>
      <c r="S46" s="82">
        <v>13.25564511533058</v>
      </c>
      <c r="T46" s="82">
        <v>12.01428576575235</v>
      </c>
      <c r="U46" s="83">
        <v>10.814819576430478</v>
      </c>
    </row>
    <row r="47" spans="1:21" x14ac:dyDescent="0.25">
      <c r="A47" s="17" t="s">
        <v>161</v>
      </c>
      <c r="B47" s="18">
        <v>406765</v>
      </c>
      <c r="C47" s="18">
        <v>409689</v>
      </c>
      <c r="D47" s="19">
        <v>429569</v>
      </c>
      <c r="E47" s="82">
        <v>9.766808195124387</v>
      </c>
      <c r="F47" s="82">
        <v>9.6397933447639836</v>
      </c>
      <c r="G47" s="83">
        <v>9.9662778625245778</v>
      </c>
      <c r="I47" s="100">
        <v>368340</v>
      </c>
      <c r="J47" s="18">
        <v>370738</v>
      </c>
      <c r="K47" s="19">
        <v>389288</v>
      </c>
      <c r="L47" s="82">
        <v>10.970300013908698</v>
      </c>
      <c r="M47" s="82">
        <v>10.848984273950474</v>
      </c>
      <c r="N47" s="83">
        <v>11.21811182955091</v>
      </c>
      <c r="P47" s="100">
        <v>38425</v>
      </c>
      <c r="Q47" s="18">
        <v>38951</v>
      </c>
      <c r="R47" s="19">
        <v>40281</v>
      </c>
      <c r="S47" s="82">
        <v>4.7605301564253839</v>
      </c>
      <c r="T47" s="82">
        <v>4.6775795378261762</v>
      </c>
      <c r="U47" s="83">
        <v>4.7950660138491594</v>
      </c>
    </row>
    <row r="48" spans="1:21" x14ac:dyDescent="0.25">
      <c r="A48" s="17" t="s">
        <v>162</v>
      </c>
      <c r="B48" s="18">
        <v>112082</v>
      </c>
      <c r="C48" s="18">
        <v>116195</v>
      </c>
      <c r="D48" s="19">
        <v>120619</v>
      </c>
      <c r="E48" s="82">
        <v>2.691193677248366</v>
      </c>
      <c r="F48" s="82">
        <v>2.7340147958447774</v>
      </c>
      <c r="G48" s="83">
        <v>2.7984385965929852</v>
      </c>
      <c r="I48" s="100">
        <v>112082</v>
      </c>
      <c r="J48" s="18">
        <v>116195</v>
      </c>
      <c r="K48" s="19">
        <v>120619</v>
      </c>
      <c r="L48" s="82">
        <v>3.3381472719740315</v>
      </c>
      <c r="M48" s="82">
        <v>3.4002387878007525</v>
      </c>
      <c r="N48" s="83">
        <v>3.4758775784730105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110334</v>
      </c>
      <c r="C49" s="18">
        <v>107114</v>
      </c>
      <c r="D49" s="19">
        <v>111620</v>
      </c>
      <c r="E49" s="82">
        <v>2.6492225619236023</v>
      </c>
      <c r="F49" s="82">
        <v>2.5203430512682776</v>
      </c>
      <c r="G49" s="83">
        <v>2.5896559924365898</v>
      </c>
      <c r="I49" s="100">
        <v>81463</v>
      </c>
      <c r="J49" s="18">
        <v>73855</v>
      </c>
      <c r="K49" s="19">
        <v>74403</v>
      </c>
      <c r="L49" s="82">
        <v>2.4262191182957169</v>
      </c>
      <c r="M49" s="82">
        <v>2.1612344392876164</v>
      </c>
      <c r="N49" s="83">
        <v>2.1440711618495212</v>
      </c>
      <c r="P49" s="100">
        <v>28871</v>
      </c>
      <c r="Q49" s="18">
        <v>33259</v>
      </c>
      <c r="R49" s="19">
        <v>37217</v>
      </c>
      <c r="S49" s="82">
        <v>3.5768709471999287</v>
      </c>
      <c r="T49" s="82">
        <v>3.9940339875371826</v>
      </c>
      <c r="U49" s="83">
        <v>4.4303262540012449</v>
      </c>
    </row>
    <row r="50" spans="1:21" x14ac:dyDescent="0.25">
      <c r="A50" s="17" t="s">
        <v>164</v>
      </c>
      <c r="B50" s="18">
        <v>32082</v>
      </c>
      <c r="C50" s="18">
        <v>44275</v>
      </c>
      <c r="D50" s="19">
        <v>50485</v>
      </c>
      <c r="E50" s="82">
        <v>0.77031883400976142</v>
      </c>
      <c r="F50" s="82">
        <v>1.0417703436983305</v>
      </c>
      <c r="G50" s="83">
        <v>1.1712845617108156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32082</v>
      </c>
      <c r="Q50" s="18">
        <v>44275</v>
      </c>
      <c r="R50" s="19">
        <v>50485</v>
      </c>
      <c r="S50" s="82">
        <v>3.9746864926073955</v>
      </c>
      <c r="T50" s="82">
        <v>5.3169324032054108</v>
      </c>
      <c r="U50" s="83">
        <v>6.0097541696873167</v>
      </c>
    </row>
    <row r="51" spans="1:21" x14ac:dyDescent="0.25">
      <c r="A51" s="17" t="s">
        <v>165</v>
      </c>
      <c r="B51" s="18">
        <v>67563</v>
      </c>
      <c r="C51" s="18">
        <v>76718</v>
      </c>
      <c r="D51" s="19">
        <v>89692</v>
      </c>
      <c r="E51" s="82">
        <v>1.6222508379216229</v>
      </c>
      <c r="F51" s="82">
        <v>1.8051391807532136</v>
      </c>
      <c r="G51" s="83">
        <v>2.0809122493605323</v>
      </c>
      <c r="I51" s="100">
        <v>45262</v>
      </c>
      <c r="J51" s="18">
        <v>54017</v>
      </c>
      <c r="K51" s="19">
        <v>66880</v>
      </c>
      <c r="L51" s="82">
        <v>1.3480418071063027</v>
      </c>
      <c r="M51" s="82">
        <v>1.5807108619186132</v>
      </c>
      <c r="N51" s="83">
        <v>1.9272808798636609</v>
      </c>
      <c r="P51" s="100">
        <v>22301</v>
      </c>
      <c r="Q51" s="18">
        <v>22701</v>
      </c>
      <c r="R51" s="19">
        <v>22812</v>
      </c>
      <c r="S51" s="82">
        <v>2.7629039172008456</v>
      </c>
      <c r="T51" s="82">
        <v>2.7261362503707742</v>
      </c>
      <c r="U51" s="83">
        <v>2.7155494130713493</v>
      </c>
    </row>
    <row r="52" spans="1:21" x14ac:dyDescent="0.25">
      <c r="A52" s="17" t="s">
        <v>166</v>
      </c>
      <c r="B52" s="18">
        <v>159731</v>
      </c>
      <c r="C52" s="18">
        <v>157147</v>
      </c>
      <c r="D52" s="19">
        <v>153900</v>
      </c>
      <c r="E52" s="82">
        <v>3.8352907448168194</v>
      </c>
      <c r="F52" s="82">
        <v>3.6975964811103683</v>
      </c>
      <c r="G52" s="83">
        <v>3.5705792621034864</v>
      </c>
      <c r="I52" s="100">
        <v>158365</v>
      </c>
      <c r="J52" s="18">
        <v>155778</v>
      </c>
      <c r="K52" s="19">
        <v>152542</v>
      </c>
      <c r="L52" s="82">
        <v>4.716597604665937</v>
      </c>
      <c r="M52" s="82">
        <v>4.5585644639272402</v>
      </c>
      <c r="N52" s="83">
        <v>4.3958026312225265</v>
      </c>
      <c r="P52" s="100">
        <v>1366</v>
      </c>
      <c r="Q52" s="18">
        <v>1369</v>
      </c>
      <c r="R52" s="19">
        <v>1358</v>
      </c>
      <c r="S52" s="82">
        <v>0.16923576301046386</v>
      </c>
      <c r="T52" s="82">
        <v>0.16440159141701202</v>
      </c>
      <c r="U52" s="83">
        <v>0.16165685178637965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00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82" t="s">
        <v>168</v>
      </c>
      <c r="F55" s="82" t="s">
        <v>168</v>
      </c>
      <c r="G55" s="83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244133</v>
      </c>
      <c r="C56" s="18">
        <v>246017</v>
      </c>
      <c r="D56" s="19">
        <v>253361</v>
      </c>
      <c r="E56" s="82">
        <v>5.8618617263046282</v>
      </c>
      <c r="F56" s="82">
        <v>5.7886666210193605</v>
      </c>
      <c r="G56" s="83">
        <v>5.8781386122534203</v>
      </c>
      <c r="I56" s="100">
        <v>198089</v>
      </c>
      <c r="J56" s="18">
        <v>200225</v>
      </c>
      <c r="K56" s="19">
        <v>207754</v>
      </c>
      <c r="L56" s="82">
        <v>5.8997007098201664</v>
      </c>
      <c r="M56" s="82">
        <v>5.8592263977572676</v>
      </c>
      <c r="N56" s="83">
        <v>5.9868467690669114</v>
      </c>
      <c r="P56" s="100">
        <v>46044</v>
      </c>
      <c r="Q56" s="18">
        <v>45792</v>
      </c>
      <c r="R56" s="19">
        <v>45607</v>
      </c>
      <c r="S56" s="82">
        <v>5.7044593499661778</v>
      </c>
      <c r="T56" s="82">
        <v>5.4991071396404783</v>
      </c>
      <c r="U56" s="83">
        <v>5.4290751394855787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82" t="s">
        <v>168</v>
      </c>
      <c r="F57" s="82" t="s">
        <v>168</v>
      </c>
      <c r="G57" s="83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63176</v>
      </c>
      <c r="C58" s="18">
        <v>80093</v>
      </c>
      <c r="D58" s="19">
        <v>81818</v>
      </c>
      <c r="E58" s="82">
        <v>1.5169148637055261</v>
      </c>
      <c r="F58" s="82">
        <v>1.8845513752192071</v>
      </c>
      <c r="G58" s="83">
        <v>1.8982303708043085</v>
      </c>
      <c r="I58" s="100">
        <v>54978</v>
      </c>
      <c r="J58" s="18">
        <v>70996</v>
      </c>
      <c r="K58" s="19">
        <v>73271</v>
      </c>
      <c r="L58" s="82">
        <v>1.6374142210041605</v>
      </c>
      <c r="M58" s="82">
        <v>2.0775709193915595</v>
      </c>
      <c r="N58" s="83">
        <v>2.1114503192058955</v>
      </c>
      <c r="P58" s="100">
        <v>8198</v>
      </c>
      <c r="Q58" s="18">
        <v>9097</v>
      </c>
      <c r="R58" s="19">
        <v>8547</v>
      </c>
      <c r="S58" s="82">
        <v>1.0156623610247313</v>
      </c>
      <c r="T58" s="82">
        <v>1.0924479745219564</v>
      </c>
      <c r="U58" s="83">
        <v>1.0174382269647915</v>
      </c>
    </row>
    <row r="59" spans="1:21" x14ac:dyDescent="0.25">
      <c r="A59" s="17" t="s">
        <v>174</v>
      </c>
      <c r="B59" s="18">
        <v>120</v>
      </c>
      <c r="C59" s="18">
        <v>2800</v>
      </c>
      <c r="D59" s="19">
        <v>0</v>
      </c>
      <c r="E59" s="82">
        <v>2.8813122648579069E-3</v>
      </c>
      <c r="F59" s="82">
        <v>6.5882709482898372E-2</v>
      </c>
      <c r="G59" s="83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120</v>
      </c>
      <c r="Q59" s="18">
        <v>2800</v>
      </c>
      <c r="R59" s="19">
        <v>0</v>
      </c>
      <c r="S59" s="82">
        <v>1.4866977716878232E-2</v>
      </c>
      <c r="T59" s="82">
        <v>0.33624868953077697</v>
      </c>
      <c r="U59" s="83" t="s">
        <v>168</v>
      </c>
    </row>
    <row r="60" spans="1:21" x14ac:dyDescent="0.25">
      <c r="A60" s="17" t="s">
        <v>175</v>
      </c>
      <c r="B60" s="18">
        <v>1601</v>
      </c>
      <c r="C60" s="18">
        <v>1629</v>
      </c>
      <c r="D60" s="19">
        <v>1693</v>
      </c>
      <c r="E60" s="82">
        <v>3.8441507800312573E-2</v>
      </c>
      <c r="F60" s="82">
        <v>3.8329619195586237E-2</v>
      </c>
      <c r="G60" s="83">
        <v>3.9278691947636148E-2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1601</v>
      </c>
      <c r="Q60" s="18">
        <v>1629</v>
      </c>
      <c r="R60" s="19">
        <v>1693</v>
      </c>
      <c r="S60" s="82">
        <v>0.19835026103935041</v>
      </c>
      <c r="T60" s="82">
        <v>0.19562468401629846</v>
      </c>
      <c r="U60" s="83">
        <v>0.20153538297079582</v>
      </c>
    </row>
    <row r="61" spans="1:21" x14ac:dyDescent="0.25">
      <c r="A61" s="17" t="s">
        <v>176</v>
      </c>
      <c r="B61" s="18">
        <v>2155</v>
      </c>
      <c r="C61" s="18">
        <v>2707</v>
      </c>
      <c r="D61" s="19">
        <v>2140</v>
      </c>
      <c r="E61" s="82">
        <v>5.1743566089739908E-2</v>
      </c>
      <c r="F61" s="82">
        <v>6.3694462346502112E-2</v>
      </c>
      <c r="G61" s="83">
        <v>4.9649380252771026E-2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2155</v>
      </c>
      <c r="Q61" s="18">
        <v>2707</v>
      </c>
      <c r="R61" s="19">
        <v>2140</v>
      </c>
      <c r="S61" s="82">
        <v>0.26698614149893823</v>
      </c>
      <c r="T61" s="82">
        <v>0.32508042948564758</v>
      </c>
      <c r="U61" s="83">
        <v>0.25474643801388247</v>
      </c>
    </row>
    <row r="62" spans="1:21" x14ac:dyDescent="0.25">
      <c r="A62" s="17" t="s">
        <v>177</v>
      </c>
      <c r="B62" s="18">
        <v>0</v>
      </c>
      <c r="C62" s="18">
        <v>0</v>
      </c>
      <c r="D62" s="19">
        <v>0</v>
      </c>
      <c r="E62" s="82" t="s">
        <v>168</v>
      </c>
      <c r="F62" s="82" t="s">
        <v>168</v>
      </c>
      <c r="G62" s="83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139855</v>
      </c>
      <c r="C63" s="18">
        <v>153608</v>
      </c>
      <c r="D63" s="19">
        <v>175191</v>
      </c>
      <c r="E63" s="82">
        <v>3.3580493900141879</v>
      </c>
      <c r="F63" s="82">
        <v>3.614325442231805</v>
      </c>
      <c r="G63" s="83">
        <v>4.0645441943286027</v>
      </c>
      <c r="I63" s="100">
        <v>125210</v>
      </c>
      <c r="J63" s="18">
        <v>137673</v>
      </c>
      <c r="K63" s="19">
        <v>157814</v>
      </c>
      <c r="L63" s="82">
        <v>3.7291395578582511</v>
      </c>
      <c r="M63" s="82">
        <v>4.0287540310072982</v>
      </c>
      <c r="N63" s="83">
        <v>4.547725848905559</v>
      </c>
      <c r="P63" s="100">
        <v>14645</v>
      </c>
      <c r="Q63" s="18">
        <v>15935</v>
      </c>
      <c r="R63" s="19">
        <v>17377</v>
      </c>
      <c r="S63" s="82">
        <v>1.8143907388640141</v>
      </c>
      <c r="T63" s="82">
        <v>1.9136153098831896</v>
      </c>
      <c r="U63" s="83">
        <v>2.0685648847510447</v>
      </c>
    </row>
    <row r="64" spans="1:21" x14ac:dyDescent="0.25">
      <c r="A64" s="17" t="s">
        <v>179</v>
      </c>
      <c r="B64" s="18">
        <v>11155</v>
      </c>
      <c r="C64" s="18">
        <v>12364</v>
      </c>
      <c r="D64" s="19">
        <v>11421</v>
      </c>
      <c r="E64" s="82">
        <v>0.26784198595408293</v>
      </c>
      <c r="F64" s="82">
        <v>0.29091922144519838</v>
      </c>
      <c r="G64" s="83">
        <v>0.26497456629294297</v>
      </c>
      <c r="I64" s="100">
        <v>5274</v>
      </c>
      <c r="J64" s="18">
        <v>5910</v>
      </c>
      <c r="K64" s="19">
        <v>6153</v>
      </c>
      <c r="L64" s="82">
        <v>0.15707596859791084</v>
      </c>
      <c r="M64" s="82">
        <v>0.17294557628041179</v>
      </c>
      <c r="N64" s="83">
        <v>0.17731099362740887</v>
      </c>
      <c r="P64" s="100">
        <v>5881</v>
      </c>
      <c r="Q64" s="18">
        <v>6454</v>
      </c>
      <c r="R64" s="19">
        <v>5268</v>
      </c>
      <c r="S64" s="82">
        <v>0.72860579960800731</v>
      </c>
      <c r="T64" s="82">
        <v>0.7750532293684409</v>
      </c>
      <c r="U64" s="83">
        <v>0.62710478292389393</v>
      </c>
    </row>
    <row r="65" spans="1:21" x14ac:dyDescent="0.25">
      <c r="A65" s="17" t="s">
        <v>180</v>
      </c>
      <c r="B65" s="18">
        <v>23288</v>
      </c>
      <c r="C65" s="18">
        <v>28056</v>
      </c>
      <c r="D65" s="19">
        <v>34707</v>
      </c>
      <c r="E65" s="82">
        <v>0.55916666686675776</v>
      </c>
      <c r="F65" s="82">
        <v>0.66014474901864173</v>
      </c>
      <c r="G65" s="83">
        <v>0.80522478524902996</v>
      </c>
      <c r="I65" s="100">
        <v>12314</v>
      </c>
      <c r="J65" s="18">
        <v>15170</v>
      </c>
      <c r="K65" s="19">
        <v>19799</v>
      </c>
      <c r="L65" s="82">
        <v>0.36674885804222107</v>
      </c>
      <c r="M65" s="82">
        <v>0.44392290899726683</v>
      </c>
      <c r="N65" s="83">
        <v>0.57054775927662416</v>
      </c>
      <c r="P65" s="100">
        <v>10974</v>
      </c>
      <c r="Q65" s="18">
        <v>12886</v>
      </c>
      <c r="R65" s="19">
        <v>14908</v>
      </c>
      <c r="S65" s="82">
        <v>1.3595851122085143</v>
      </c>
      <c r="T65" s="82">
        <v>1.5474645047477114</v>
      </c>
      <c r="U65" s="83">
        <v>1.7746541579023178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9615</v>
      </c>
      <c r="C67" s="18">
        <v>12951</v>
      </c>
      <c r="D67" s="19">
        <v>14829</v>
      </c>
      <c r="E67" s="82">
        <v>0.23086514522173979</v>
      </c>
      <c r="F67" s="82">
        <v>0.30473106089750601</v>
      </c>
      <c r="G67" s="83">
        <v>0.34404236437772973</v>
      </c>
      <c r="I67" s="100">
        <v>9461</v>
      </c>
      <c r="J67" s="18">
        <v>12450</v>
      </c>
      <c r="K67" s="19">
        <v>14180</v>
      </c>
      <c r="L67" s="82">
        <v>0.28177772827167891</v>
      </c>
      <c r="M67" s="82">
        <v>0.3643269754130502</v>
      </c>
      <c r="N67" s="83">
        <v>0.40862504300937069</v>
      </c>
      <c r="P67" s="100">
        <v>154</v>
      </c>
      <c r="Q67" s="18">
        <v>501</v>
      </c>
      <c r="R67" s="19">
        <v>649</v>
      </c>
      <c r="S67" s="82">
        <v>1.9079288069993729E-2</v>
      </c>
      <c r="T67" s="82">
        <v>6.0164497662471166E-2</v>
      </c>
      <c r="U67" s="83">
        <v>7.7257214145331654E-2</v>
      </c>
    </row>
    <row r="68" spans="1:21" x14ac:dyDescent="0.25">
      <c r="A68" s="17" t="s">
        <v>183</v>
      </c>
      <c r="B68" s="18">
        <v>17655</v>
      </c>
      <c r="C68" s="18">
        <v>18539</v>
      </c>
      <c r="D68" s="19">
        <v>19797</v>
      </c>
      <c r="E68" s="82">
        <v>0.42391306696721953</v>
      </c>
      <c r="F68" s="82">
        <v>0.43621412539409038</v>
      </c>
      <c r="G68" s="83">
        <v>0.45930316862808784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17655</v>
      </c>
      <c r="Q68" s="18">
        <v>18539</v>
      </c>
      <c r="R68" s="19">
        <v>19797</v>
      </c>
      <c r="S68" s="82">
        <v>2.1873040965957098</v>
      </c>
      <c r="T68" s="82">
        <v>2.2263265911468122</v>
      </c>
      <c r="U68" s="83">
        <v>2.3566426324116034</v>
      </c>
    </row>
    <row r="69" spans="1:21" x14ac:dyDescent="0.25">
      <c r="A69" s="17" t="s">
        <v>184</v>
      </c>
      <c r="B69" s="18">
        <v>39</v>
      </c>
      <c r="C69" s="18">
        <v>84</v>
      </c>
      <c r="D69" s="19">
        <v>108</v>
      </c>
      <c r="E69" s="82">
        <v>9.3642648607881974E-4</v>
      </c>
      <c r="F69" s="82">
        <v>1.9764812844869513E-3</v>
      </c>
      <c r="G69" s="83">
        <v>2.5056696576164815E-3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39</v>
      </c>
      <c r="Q69" s="18">
        <v>84</v>
      </c>
      <c r="R69" s="19">
        <v>108</v>
      </c>
      <c r="S69" s="82">
        <v>4.8317677579854251E-3</v>
      </c>
      <c r="T69" s="82">
        <v>1.0087460685923309E-2</v>
      </c>
      <c r="U69" s="83">
        <v>1.2856362292289397E-2</v>
      </c>
    </row>
    <row r="70" spans="1:21" x14ac:dyDescent="0.25">
      <c r="A70" s="17" t="s">
        <v>185</v>
      </c>
      <c r="B70" s="18">
        <v>564</v>
      </c>
      <c r="C70" s="18">
        <v>540</v>
      </c>
      <c r="D70" s="19">
        <v>157</v>
      </c>
      <c r="E70" s="82">
        <v>1.3542167644832162E-2</v>
      </c>
      <c r="F70" s="82">
        <v>1.2705951114558973E-2</v>
      </c>
      <c r="G70" s="83">
        <v>3.6425012615350708E-3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564</v>
      </c>
      <c r="Q70" s="18">
        <v>540</v>
      </c>
      <c r="R70" s="19">
        <v>157</v>
      </c>
      <c r="S70" s="82">
        <v>6.9874795269327689E-2</v>
      </c>
      <c r="T70" s="82">
        <v>6.4847961552364122E-2</v>
      </c>
      <c r="U70" s="83">
        <v>1.8689341480457734E-2</v>
      </c>
    </row>
    <row r="71" spans="1:21" x14ac:dyDescent="0.25">
      <c r="A71" s="17" t="s">
        <v>186</v>
      </c>
      <c r="B71" s="18">
        <v>0</v>
      </c>
      <c r="C71" s="18">
        <v>4544</v>
      </c>
      <c r="D71" s="19">
        <v>8196</v>
      </c>
      <c r="E71" s="82" t="s">
        <v>168</v>
      </c>
      <c r="F71" s="82">
        <v>0.10691822567510366</v>
      </c>
      <c r="G71" s="83">
        <v>0.19015248623911746</v>
      </c>
      <c r="I71" s="100">
        <v>0</v>
      </c>
      <c r="J71" s="18">
        <v>4544</v>
      </c>
      <c r="K71" s="19">
        <v>8196</v>
      </c>
      <c r="L71" s="82" t="s">
        <v>168</v>
      </c>
      <c r="M71" s="82">
        <v>0.13297203022304419</v>
      </c>
      <c r="N71" s="83">
        <v>0.23618412217946419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77822</v>
      </c>
      <c r="C72" s="18">
        <v>82743</v>
      </c>
      <c r="D72" s="19">
        <v>67562</v>
      </c>
      <c r="E72" s="82">
        <v>1.8685790256314336</v>
      </c>
      <c r="F72" s="82">
        <v>1.9469046538369501</v>
      </c>
      <c r="G72" s="83">
        <v>1.5674819759989327</v>
      </c>
      <c r="I72" s="100">
        <v>65737</v>
      </c>
      <c r="J72" s="18">
        <v>72101</v>
      </c>
      <c r="K72" s="19">
        <v>59827</v>
      </c>
      <c r="L72" s="82">
        <v>1.9578503882671341</v>
      </c>
      <c r="M72" s="82">
        <v>2.1099067674101475</v>
      </c>
      <c r="N72" s="83">
        <v>1.7240345873146419</v>
      </c>
      <c r="P72" s="100">
        <v>12085</v>
      </c>
      <c r="Q72" s="18">
        <v>10642</v>
      </c>
      <c r="R72" s="19">
        <v>7735</v>
      </c>
      <c r="S72" s="82">
        <v>1.497228547570612</v>
      </c>
      <c r="T72" s="82">
        <v>1.2779851978523316</v>
      </c>
      <c r="U72" s="83">
        <v>0.92077742898943038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4164769</v>
      </c>
      <c r="C74" s="21">
        <v>4249977</v>
      </c>
      <c r="D74" s="22">
        <v>4310225</v>
      </c>
      <c r="E74" s="86">
        <v>100</v>
      </c>
      <c r="F74" s="86">
        <v>100</v>
      </c>
      <c r="G74" s="87">
        <v>100</v>
      </c>
      <c r="I74" s="101">
        <v>3357611</v>
      </c>
      <c r="J74" s="21">
        <v>3417260</v>
      </c>
      <c r="K74" s="22">
        <v>3470174</v>
      </c>
      <c r="L74" s="86">
        <v>100</v>
      </c>
      <c r="M74" s="86">
        <v>100</v>
      </c>
      <c r="N74" s="87">
        <v>100</v>
      </c>
      <c r="P74" s="101">
        <v>807158</v>
      </c>
      <c r="Q74" s="21">
        <v>832717</v>
      </c>
      <c r="R74" s="22">
        <v>840051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157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0">
        <v>8</v>
      </c>
    </row>
    <row r="77" spans="1:21" ht="12.75" customHeight="1" x14ac:dyDescent="0.25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1"/>
    </row>
    <row r="82" ht="12.75" customHeight="1" x14ac:dyDescent="0.25"/>
    <row r="83" ht="12.75" customHeight="1" x14ac:dyDescent="0.25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27" customWidth="1"/>
    <col min="2" max="4" width="10.5546875" style="127" customWidth="1"/>
    <col min="5" max="7" width="9.88671875" style="127" customWidth="1"/>
    <col min="8" max="16384" width="11.44140625" style="127"/>
  </cols>
  <sheetData>
    <row r="1" spans="1:7" ht="5.25" customHeight="1" x14ac:dyDescent="0.25"/>
    <row r="2" spans="1:7" x14ac:dyDescent="0.25">
      <c r="A2" s="128" t="s">
        <v>0</v>
      </c>
      <c r="B2" s="129"/>
      <c r="C2" s="129"/>
      <c r="D2" s="129"/>
      <c r="E2" s="129"/>
      <c r="F2" s="129"/>
    </row>
    <row r="3" spans="1:7" ht="6" customHeight="1" x14ac:dyDescent="0.25">
      <c r="A3" s="130"/>
      <c r="B3" s="129"/>
      <c r="C3" s="129"/>
      <c r="D3" s="129"/>
      <c r="E3" s="129"/>
      <c r="F3" s="129"/>
    </row>
    <row r="4" spans="1:7" ht="16.2" thickBot="1" x14ac:dyDescent="0.35">
      <c r="A4" s="131" t="s">
        <v>151</v>
      </c>
      <c r="B4" s="132"/>
      <c r="C4" s="132"/>
      <c r="D4" s="132"/>
      <c r="E4" s="132"/>
      <c r="F4" s="132"/>
    </row>
    <row r="5" spans="1:7" x14ac:dyDescent="0.25">
      <c r="A5" s="133"/>
      <c r="B5" s="134"/>
      <c r="C5" s="135" t="s">
        <v>1</v>
      </c>
      <c r="D5" s="136"/>
      <c r="E5" s="137"/>
      <c r="F5" s="135" t="s">
        <v>2</v>
      </c>
      <c r="G5" s="138"/>
    </row>
    <row r="6" spans="1:7" x14ac:dyDescent="0.25">
      <c r="A6" s="139" t="s">
        <v>3</v>
      </c>
      <c r="B6" s="14" t="s">
        <v>159</v>
      </c>
      <c r="C6" s="15" t="s">
        <v>155</v>
      </c>
      <c r="D6" s="66" t="s">
        <v>156</v>
      </c>
      <c r="E6" s="141" t="s">
        <v>159</v>
      </c>
      <c r="F6" s="141" t="s">
        <v>155</v>
      </c>
      <c r="G6" s="143" t="s">
        <v>156</v>
      </c>
    </row>
    <row r="7" spans="1:7" x14ac:dyDescent="0.25">
      <c r="A7" s="144" t="s">
        <v>83</v>
      </c>
      <c r="B7" s="18">
        <v>3773266</v>
      </c>
      <c r="C7" s="18">
        <v>3604772</v>
      </c>
      <c r="D7" s="18">
        <v>3568116</v>
      </c>
      <c r="E7" s="145">
        <v>22.102758455905761</v>
      </c>
      <c r="F7" s="146">
        <v>20.93534101529875</v>
      </c>
      <c r="G7" s="147">
        <v>20.52295482289864</v>
      </c>
    </row>
    <row r="8" spans="1:7" x14ac:dyDescent="0.25">
      <c r="A8" s="144" t="s">
        <v>160</v>
      </c>
      <c r="B8" s="18">
        <v>523949</v>
      </c>
      <c r="C8" s="18">
        <v>586548</v>
      </c>
      <c r="D8" s="18">
        <v>590034</v>
      </c>
      <c r="E8" s="148">
        <v>3.0691496942472036</v>
      </c>
      <c r="F8" s="146">
        <v>3.4064796336193943</v>
      </c>
      <c r="G8" s="147">
        <v>3.3937352726128229</v>
      </c>
    </row>
    <row r="9" spans="1:7" x14ac:dyDescent="0.25">
      <c r="A9" s="144" t="s">
        <v>84</v>
      </c>
      <c r="B9" s="18">
        <v>4215589</v>
      </c>
      <c r="C9" s="18">
        <v>4347105</v>
      </c>
      <c r="D9" s="18">
        <v>4394977</v>
      </c>
      <c r="E9" s="148">
        <v>24.693765405453345</v>
      </c>
      <c r="F9" s="146">
        <v>25.246569160077328</v>
      </c>
      <c r="G9" s="147">
        <v>25.278862687950333</v>
      </c>
    </row>
    <row r="10" spans="1:7" x14ac:dyDescent="0.25">
      <c r="A10" s="144" t="s">
        <v>86</v>
      </c>
      <c r="B10" s="18">
        <v>2482919</v>
      </c>
      <c r="C10" s="18">
        <v>2422640</v>
      </c>
      <c r="D10" s="18">
        <v>2315874</v>
      </c>
      <c r="E10" s="148">
        <v>14.54425924983266</v>
      </c>
      <c r="F10" s="146">
        <v>14.069903604805896</v>
      </c>
      <c r="G10" s="147">
        <v>13.320356590852306</v>
      </c>
    </row>
    <row r="11" spans="1:7" x14ac:dyDescent="0.25">
      <c r="A11" s="144" t="s">
        <v>161</v>
      </c>
      <c r="B11" s="18">
        <v>1751100</v>
      </c>
      <c r="C11" s="18">
        <v>1722370</v>
      </c>
      <c r="D11" s="18">
        <v>1787533</v>
      </c>
      <c r="E11" s="148">
        <v>10.257464046302747</v>
      </c>
      <c r="F11" s="146">
        <v>10.002963656098112</v>
      </c>
      <c r="G11" s="147">
        <v>10.281464785180884</v>
      </c>
    </row>
    <row r="12" spans="1:7" x14ac:dyDescent="0.25">
      <c r="A12" s="144" t="s">
        <v>162</v>
      </c>
      <c r="B12" s="18">
        <v>382848</v>
      </c>
      <c r="C12" s="18">
        <v>391445</v>
      </c>
      <c r="D12" s="18">
        <v>404972</v>
      </c>
      <c r="E12" s="148">
        <v>2.2426186940773878</v>
      </c>
      <c r="F12" s="146">
        <v>2.2733849918201816</v>
      </c>
      <c r="G12" s="147">
        <v>2.3293026517464419</v>
      </c>
    </row>
    <row r="13" spans="1:7" x14ac:dyDescent="0.25">
      <c r="A13" s="144" t="s">
        <v>163</v>
      </c>
      <c r="B13" s="18">
        <v>471018</v>
      </c>
      <c r="C13" s="18">
        <v>451005</v>
      </c>
      <c r="D13" s="18">
        <v>471751</v>
      </c>
      <c r="E13" s="148">
        <v>2.759094397899279</v>
      </c>
      <c r="F13" s="146">
        <v>2.6192900617861024</v>
      </c>
      <c r="G13" s="147">
        <v>2.7133995813637384</v>
      </c>
    </row>
    <row r="14" spans="1:7" x14ac:dyDescent="0.25">
      <c r="A14" s="144" t="s">
        <v>164</v>
      </c>
      <c r="B14" s="18">
        <v>77581</v>
      </c>
      <c r="C14" s="18">
        <v>83644</v>
      </c>
      <c r="D14" s="18">
        <v>102933</v>
      </c>
      <c r="E14" s="148">
        <v>0.45444824291942976</v>
      </c>
      <c r="F14" s="146">
        <v>0.4857770932207775</v>
      </c>
      <c r="G14" s="147">
        <v>0.59204614109670917</v>
      </c>
    </row>
    <row r="15" spans="1:7" x14ac:dyDescent="0.25">
      <c r="A15" s="144" t="s">
        <v>165</v>
      </c>
      <c r="B15" s="18">
        <v>257764</v>
      </c>
      <c r="C15" s="18">
        <v>294887</v>
      </c>
      <c r="D15" s="18">
        <v>348852</v>
      </c>
      <c r="E15" s="148">
        <v>1.509910891685901</v>
      </c>
      <c r="F15" s="146">
        <v>1.7126075951484316</v>
      </c>
      <c r="G15" s="147">
        <v>2.0065137556844665</v>
      </c>
    </row>
    <row r="16" spans="1:7" x14ac:dyDescent="0.25">
      <c r="A16" s="144" t="s">
        <v>166</v>
      </c>
      <c r="B16" s="18">
        <v>794627</v>
      </c>
      <c r="C16" s="18">
        <v>784805</v>
      </c>
      <c r="D16" s="18">
        <v>786705</v>
      </c>
      <c r="E16" s="148">
        <v>4.6547072598489025</v>
      </c>
      <c r="F16" s="146">
        <v>4.5578916795601874</v>
      </c>
      <c r="G16" s="147">
        <v>4.5249401011481893</v>
      </c>
    </row>
    <row r="17" spans="1:7" x14ac:dyDescent="0.25">
      <c r="A17" s="144" t="s">
        <v>167</v>
      </c>
      <c r="B17" s="18">
        <v>0</v>
      </c>
      <c r="C17" s="18">
        <v>0</v>
      </c>
      <c r="D17" s="18">
        <v>0</v>
      </c>
      <c r="E17" s="148" t="s">
        <v>168</v>
      </c>
      <c r="F17" s="146" t="s">
        <v>168</v>
      </c>
      <c r="G17" s="147" t="s">
        <v>168</v>
      </c>
    </row>
    <row r="18" spans="1:7" x14ac:dyDescent="0.25">
      <c r="A18" s="144" t="s">
        <v>169</v>
      </c>
      <c r="B18" s="18">
        <v>0</v>
      </c>
      <c r="C18" s="18">
        <v>0</v>
      </c>
      <c r="D18" s="18">
        <v>0</v>
      </c>
      <c r="E18" s="148" t="s">
        <v>168</v>
      </c>
      <c r="F18" s="146" t="s">
        <v>168</v>
      </c>
      <c r="G18" s="147" t="s">
        <v>168</v>
      </c>
    </row>
    <row r="19" spans="1:7" x14ac:dyDescent="0.25">
      <c r="A19" s="144" t="s">
        <v>170</v>
      </c>
      <c r="B19" s="18">
        <v>0</v>
      </c>
      <c r="C19" s="18">
        <v>0</v>
      </c>
      <c r="D19" s="18">
        <v>0</v>
      </c>
      <c r="E19" s="148" t="s">
        <v>168</v>
      </c>
      <c r="F19" s="146" t="s">
        <v>168</v>
      </c>
      <c r="G19" s="147" t="s">
        <v>168</v>
      </c>
    </row>
    <row r="20" spans="1:7" x14ac:dyDescent="0.25">
      <c r="A20" s="144" t="s">
        <v>171</v>
      </c>
      <c r="B20" s="18">
        <v>871647</v>
      </c>
      <c r="C20" s="18">
        <v>881117</v>
      </c>
      <c r="D20" s="18">
        <v>913752</v>
      </c>
      <c r="E20" s="148">
        <v>5.1058693184670494</v>
      </c>
      <c r="F20" s="146">
        <v>5.1172403884009832</v>
      </c>
      <c r="G20" s="147">
        <v>5.2556842365363901</v>
      </c>
    </row>
    <row r="21" spans="1:7" x14ac:dyDescent="0.25">
      <c r="A21" s="144" t="s">
        <v>172</v>
      </c>
      <c r="B21" s="18">
        <v>0</v>
      </c>
      <c r="C21" s="18">
        <v>0</v>
      </c>
      <c r="D21" s="18">
        <v>0</v>
      </c>
      <c r="E21" s="148" t="s">
        <v>168</v>
      </c>
      <c r="F21" s="146" t="s">
        <v>168</v>
      </c>
      <c r="G21" s="147" t="s">
        <v>168</v>
      </c>
    </row>
    <row r="22" spans="1:7" x14ac:dyDescent="0.25">
      <c r="A22" s="144" t="s">
        <v>173</v>
      </c>
      <c r="B22" s="18">
        <v>287083</v>
      </c>
      <c r="C22" s="18">
        <v>347090</v>
      </c>
      <c r="D22" s="18">
        <v>349324</v>
      </c>
      <c r="E22" s="148">
        <v>1.6816535610785972</v>
      </c>
      <c r="F22" s="146">
        <v>2.0157856066902546</v>
      </c>
      <c r="G22" s="147">
        <v>2.0092285874546243</v>
      </c>
    </row>
    <row r="23" spans="1:7" x14ac:dyDescent="0.25">
      <c r="A23" s="144" t="s">
        <v>174</v>
      </c>
      <c r="B23" s="18">
        <v>2081</v>
      </c>
      <c r="C23" s="18">
        <v>6104</v>
      </c>
      <c r="D23" s="18">
        <v>0</v>
      </c>
      <c r="E23" s="148">
        <v>1.2189927862689747E-2</v>
      </c>
      <c r="F23" s="146">
        <v>3.5450042764808308E-2</v>
      </c>
      <c r="G23" s="147" t="s">
        <v>168</v>
      </c>
    </row>
    <row r="24" spans="1:7" x14ac:dyDescent="0.25">
      <c r="A24" s="144" t="s">
        <v>175</v>
      </c>
      <c r="B24" s="18">
        <v>4025</v>
      </c>
      <c r="C24" s="18">
        <v>4138</v>
      </c>
      <c r="D24" s="18">
        <v>4258</v>
      </c>
      <c r="E24" s="148">
        <v>2.3577347259647396E-2</v>
      </c>
      <c r="F24" s="146">
        <v>2.4032155465395933E-2</v>
      </c>
      <c r="G24" s="147">
        <v>2.4491003553668771E-2</v>
      </c>
    </row>
    <row r="25" spans="1:7" x14ac:dyDescent="0.25">
      <c r="A25" s="144" t="s">
        <v>176</v>
      </c>
      <c r="B25" s="18">
        <v>7298</v>
      </c>
      <c r="C25" s="18">
        <v>8214</v>
      </c>
      <c r="D25" s="18">
        <v>7547</v>
      </c>
      <c r="E25" s="148">
        <v>4.2749684546809115E-2</v>
      </c>
      <c r="F25" s="146">
        <v>4.7704235135998592E-2</v>
      </c>
      <c r="G25" s="147">
        <v>4.3408549511399303E-2</v>
      </c>
    </row>
    <row r="26" spans="1:7" x14ac:dyDescent="0.25">
      <c r="A26" s="144" t="s">
        <v>177</v>
      </c>
      <c r="B26" s="18">
        <v>0</v>
      </c>
      <c r="C26" s="18">
        <v>0</v>
      </c>
      <c r="D26" s="18">
        <v>0</v>
      </c>
      <c r="E26" s="148" t="s">
        <v>168</v>
      </c>
      <c r="F26" s="146" t="s">
        <v>168</v>
      </c>
      <c r="G26" s="147" t="s">
        <v>168</v>
      </c>
    </row>
    <row r="27" spans="1:7" x14ac:dyDescent="0.25">
      <c r="A27" s="144" t="s">
        <v>178</v>
      </c>
      <c r="B27" s="18">
        <v>522543</v>
      </c>
      <c r="C27" s="18">
        <v>563082</v>
      </c>
      <c r="D27" s="18">
        <v>644452</v>
      </c>
      <c r="E27" s="148">
        <v>3.0609137314529016</v>
      </c>
      <c r="F27" s="146">
        <v>3.2701967529642513</v>
      </c>
      <c r="G27" s="147">
        <v>3.706734669368001</v>
      </c>
    </row>
    <row r="28" spans="1:7" x14ac:dyDescent="0.25">
      <c r="A28" s="144" t="s">
        <v>179</v>
      </c>
      <c r="B28" s="18">
        <v>49373</v>
      </c>
      <c r="C28" s="18">
        <v>50814</v>
      </c>
      <c r="D28" s="18">
        <v>55062</v>
      </c>
      <c r="E28" s="148">
        <v>0.28921350714299898</v>
      </c>
      <c r="F28" s="146">
        <v>0.29511115220363193</v>
      </c>
      <c r="G28" s="147">
        <v>0.31670353162802017</v>
      </c>
    </row>
    <row r="29" spans="1:7" x14ac:dyDescent="0.25">
      <c r="A29" s="144" t="s">
        <v>180</v>
      </c>
      <c r="B29" s="18">
        <v>62855</v>
      </c>
      <c r="C29" s="18">
        <v>78307</v>
      </c>
      <c r="D29" s="18">
        <v>89824</v>
      </c>
      <c r="E29" s="148">
        <v>0.3681873694422701</v>
      </c>
      <c r="F29" s="146">
        <v>0.45478153649800851</v>
      </c>
      <c r="G29" s="147">
        <v>0.5166462900903579</v>
      </c>
    </row>
    <row r="30" spans="1:7" x14ac:dyDescent="0.25">
      <c r="A30" s="144" t="s">
        <v>181</v>
      </c>
      <c r="B30" s="18">
        <v>16265</v>
      </c>
      <c r="C30" s="18">
        <v>18388</v>
      </c>
      <c r="D30" s="18">
        <v>21976</v>
      </c>
      <c r="E30" s="148">
        <v>9.5275913833084452E-2</v>
      </c>
      <c r="F30" s="146">
        <v>0.10679151152675215</v>
      </c>
      <c r="G30" s="147">
        <v>0.12640072665463245</v>
      </c>
    </row>
    <row r="31" spans="1:7" x14ac:dyDescent="0.25">
      <c r="A31" s="144" t="s">
        <v>182</v>
      </c>
      <c r="B31" s="18">
        <v>55534</v>
      </c>
      <c r="C31" s="18">
        <v>73634</v>
      </c>
      <c r="D31" s="18">
        <v>81112</v>
      </c>
      <c r="E31" s="148">
        <v>0.32530295719683444</v>
      </c>
      <c r="F31" s="146">
        <v>0.42764227538399324</v>
      </c>
      <c r="G31" s="147">
        <v>0.46653693758693787</v>
      </c>
    </row>
    <row r="32" spans="1:7" x14ac:dyDescent="0.25">
      <c r="A32" s="144" t="s">
        <v>183</v>
      </c>
      <c r="B32" s="18">
        <v>113666</v>
      </c>
      <c r="C32" s="18">
        <v>120243</v>
      </c>
      <c r="D32" s="18">
        <v>122136</v>
      </c>
      <c r="E32" s="148">
        <v>0.66582428661244253</v>
      </c>
      <c r="F32" s="146">
        <v>0.69833215795688808</v>
      </c>
      <c r="G32" s="147">
        <v>0.70249723110166495</v>
      </c>
    </row>
    <row r="33" spans="1:7" x14ac:dyDescent="0.25">
      <c r="A33" s="144" t="s">
        <v>184</v>
      </c>
      <c r="B33" s="18">
        <v>14</v>
      </c>
      <c r="C33" s="18">
        <v>19</v>
      </c>
      <c r="D33" s="18">
        <v>36</v>
      </c>
      <c r="E33" s="148">
        <v>8.200816438138225E-5</v>
      </c>
      <c r="F33" s="146">
        <v>1.103458080818083E-4</v>
      </c>
      <c r="G33" s="147">
        <v>2.0706344009677684E-4</v>
      </c>
    </row>
    <row r="34" spans="1:7" x14ac:dyDescent="0.25">
      <c r="A34" s="144" t="s">
        <v>185</v>
      </c>
      <c r="B34" s="18">
        <v>12567</v>
      </c>
      <c r="C34" s="18">
        <v>10985</v>
      </c>
      <c r="D34" s="18">
        <v>4024</v>
      </c>
      <c r="E34" s="148">
        <v>7.3614042984345054E-2</v>
      </c>
      <c r="F34" s="146">
        <v>6.3797300093613896E-2</v>
      </c>
      <c r="G34" s="147">
        <v>2.3145091193039723E-2</v>
      </c>
    </row>
    <row r="35" spans="1:7" x14ac:dyDescent="0.25">
      <c r="A35" s="144" t="s">
        <v>186</v>
      </c>
      <c r="B35" s="18">
        <v>0</v>
      </c>
      <c r="C35" s="18">
        <v>19945</v>
      </c>
      <c r="D35" s="18">
        <v>35184</v>
      </c>
      <c r="E35" s="148" t="s">
        <v>168</v>
      </c>
      <c r="F35" s="146">
        <v>0.11583406011535086</v>
      </c>
      <c r="G35" s="147">
        <v>0.20237000212124992</v>
      </c>
    </row>
    <row r="36" spans="1:7" x14ac:dyDescent="0.25">
      <c r="A36" s="144" t="s">
        <v>187</v>
      </c>
      <c r="B36" s="18">
        <v>335859</v>
      </c>
      <c r="C36" s="18">
        <v>347296</v>
      </c>
      <c r="D36" s="18">
        <v>285542</v>
      </c>
      <c r="E36" s="148">
        <v>1.967370005783333</v>
      </c>
      <c r="F36" s="146">
        <v>2.016981987556826</v>
      </c>
      <c r="G36" s="147">
        <v>1.642369689225385</v>
      </c>
    </row>
    <row r="37" spans="1:7" x14ac:dyDescent="0.25">
      <c r="A37" s="144" t="s">
        <v>5</v>
      </c>
      <c r="B37" s="18" t="s">
        <v>5</v>
      </c>
      <c r="C37" s="18" t="s">
        <v>5</v>
      </c>
      <c r="D37" s="18" t="s">
        <v>5</v>
      </c>
      <c r="E37" s="148" t="s">
        <v>5</v>
      </c>
      <c r="F37" s="146" t="s">
        <v>5</v>
      </c>
      <c r="G37" s="147" t="s">
        <v>5</v>
      </c>
    </row>
    <row r="38" spans="1:7" ht="13.8" thickBot="1" x14ac:dyDescent="0.3">
      <c r="A38" s="149" t="s">
        <v>4</v>
      </c>
      <c r="B38" s="21">
        <v>17071471</v>
      </c>
      <c r="C38" s="21">
        <v>17218597</v>
      </c>
      <c r="D38" s="21">
        <v>17385976</v>
      </c>
      <c r="E38" s="150">
        <v>100</v>
      </c>
      <c r="F38" s="151">
        <v>100</v>
      </c>
      <c r="G38" s="152">
        <v>100</v>
      </c>
    </row>
    <row r="40" spans="1:7" ht="16.2" thickBot="1" x14ac:dyDescent="0.35">
      <c r="A40" s="131" t="s">
        <v>152</v>
      </c>
      <c r="B40" s="132"/>
      <c r="C40" s="132"/>
      <c r="D40" s="132"/>
      <c r="E40" s="132"/>
      <c r="F40" s="132"/>
    </row>
    <row r="41" spans="1:7" x14ac:dyDescent="0.25">
      <c r="A41" s="133"/>
      <c r="B41" s="134"/>
      <c r="C41" s="135" t="s">
        <v>150</v>
      </c>
      <c r="D41" s="136"/>
      <c r="E41" s="137"/>
      <c r="F41" s="135" t="s">
        <v>2</v>
      </c>
      <c r="G41" s="138"/>
    </row>
    <row r="42" spans="1:7" x14ac:dyDescent="0.25">
      <c r="A42" s="139" t="s">
        <v>3</v>
      </c>
      <c r="B42" s="140" t="s">
        <v>159</v>
      </c>
      <c r="C42" s="141" t="s">
        <v>155</v>
      </c>
      <c r="D42" s="142" t="s">
        <v>156</v>
      </c>
      <c r="E42" s="141" t="s">
        <v>159</v>
      </c>
      <c r="F42" s="141" t="s">
        <v>155</v>
      </c>
      <c r="G42" s="143" t="s">
        <v>156</v>
      </c>
    </row>
    <row r="43" spans="1:7" x14ac:dyDescent="0.25">
      <c r="A43" s="144" t="s">
        <v>83</v>
      </c>
      <c r="B43" s="18">
        <v>581402</v>
      </c>
      <c r="C43" s="18">
        <v>566868</v>
      </c>
      <c r="D43" s="18">
        <v>583821</v>
      </c>
      <c r="E43" s="145">
        <v>20.076035911602212</v>
      </c>
      <c r="F43" s="146">
        <v>19.010952120483051</v>
      </c>
      <c r="G43" s="147">
        <v>19.099371719355982</v>
      </c>
    </row>
    <row r="44" spans="1:7" x14ac:dyDescent="0.25">
      <c r="A44" s="144" t="s">
        <v>160</v>
      </c>
      <c r="B44" s="18">
        <v>98647</v>
      </c>
      <c r="C44" s="18">
        <v>110229</v>
      </c>
      <c r="D44" s="18">
        <v>108601</v>
      </c>
      <c r="E44" s="148">
        <v>3.4063190607734808</v>
      </c>
      <c r="F44" s="146">
        <v>3.6967305286040597</v>
      </c>
      <c r="G44" s="147">
        <v>3.5528199021511373</v>
      </c>
    </row>
    <row r="45" spans="1:7" x14ac:dyDescent="0.25">
      <c r="A45" s="144" t="s">
        <v>84</v>
      </c>
      <c r="B45" s="18">
        <v>700748</v>
      </c>
      <c r="C45" s="18">
        <v>741526</v>
      </c>
      <c r="D45" s="18">
        <v>768018</v>
      </c>
      <c r="E45" s="148">
        <v>24.197099447513811</v>
      </c>
      <c r="F45" s="146">
        <v>24.868426656811312</v>
      </c>
      <c r="G45" s="147">
        <v>25.12527173424105</v>
      </c>
    </row>
    <row r="46" spans="1:7" x14ac:dyDescent="0.25">
      <c r="A46" s="144" t="s">
        <v>86</v>
      </c>
      <c r="B46" s="18">
        <v>429237</v>
      </c>
      <c r="C46" s="18">
        <v>417336</v>
      </c>
      <c r="D46" s="18">
        <v>395763</v>
      </c>
      <c r="E46" s="148">
        <v>14.821719613259669</v>
      </c>
      <c r="F46" s="146">
        <v>13.996123813928312</v>
      </c>
      <c r="G46" s="147">
        <v>12.947161287051138</v>
      </c>
    </row>
    <row r="47" spans="1:7" x14ac:dyDescent="0.25">
      <c r="A47" s="144" t="s">
        <v>161</v>
      </c>
      <c r="B47" s="18">
        <v>290555</v>
      </c>
      <c r="C47" s="18">
        <v>295010</v>
      </c>
      <c r="D47" s="18">
        <v>311145</v>
      </c>
      <c r="E47" s="148">
        <v>10.032976519337016</v>
      </c>
      <c r="F47" s="146">
        <v>9.8936983302350896</v>
      </c>
      <c r="G47" s="147">
        <v>10.178931579403649</v>
      </c>
    </row>
    <row r="48" spans="1:7" x14ac:dyDescent="0.25">
      <c r="A48" s="144" t="s">
        <v>162</v>
      </c>
      <c r="B48" s="18">
        <v>85024</v>
      </c>
      <c r="C48" s="18">
        <v>87936</v>
      </c>
      <c r="D48" s="18">
        <v>91220</v>
      </c>
      <c r="E48" s="148">
        <v>2.935911602209945</v>
      </c>
      <c r="F48" s="146">
        <v>2.9490941200893288</v>
      </c>
      <c r="G48" s="147">
        <v>2.9842103799617568</v>
      </c>
    </row>
    <row r="49" spans="1:7" x14ac:dyDescent="0.25">
      <c r="A49" s="144" t="s">
        <v>163</v>
      </c>
      <c r="B49" s="18">
        <v>82135</v>
      </c>
      <c r="C49" s="18">
        <v>79024</v>
      </c>
      <c r="D49" s="18">
        <v>84596</v>
      </c>
      <c r="E49" s="148">
        <v>2.836153314917127</v>
      </c>
      <c r="F49" s="146">
        <v>2.6502139481661562</v>
      </c>
      <c r="G49" s="147">
        <v>2.7675099901693136</v>
      </c>
    </row>
    <row r="50" spans="1:7" x14ac:dyDescent="0.25">
      <c r="A50" s="144" t="s">
        <v>164</v>
      </c>
      <c r="B50" s="18">
        <v>18019</v>
      </c>
      <c r="C50" s="18">
        <v>22034</v>
      </c>
      <c r="D50" s="18">
        <v>25457</v>
      </c>
      <c r="E50" s="148">
        <v>0.62220303867403315</v>
      </c>
      <c r="F50" s="146">
        <v>0.73895037120233198</v>
      </c>
      <c r="G50" s="147">
        <v>0.83281126554139928</v>
      </c>
    </row>
    <row r="51" spans="1:7" x14ac:dyDescent="0.25">
      <c r="A51" s="144" t="s">
        <v>165</v>
      </c>
      <c r="B51" s="18">
        <v>50971</v>
      </c>
      <c r="C51" s="18">
        <v>59136</v>
      </c>
      <c r="D51" s="18">
        <v>70105</v>
      </c>
      <c r="E51" s="148">
        <v>1.7600483425414364</v>
      </c>
      <c r="F51" s="146">
        <v>1.9832336004094175</v>
      </c>
      <c r="G51" s="147">
        <v>2.2934451730675178</v>
      </c>
    </row>
    <row r="52" spans="1:7" x14ac:dyDescent="0.25">
      <c r="A52" s="144" t="s">
        <v>166</v>
      </c>
      <c r="B52" s="18">
        <v>136556</v>
      </c>
      <c r="C52" s="18">
        <v>133607</v>
      </c>
      <c r="D52" s="18">
        <v>130405</v>
      </c>
      <c r="E52" s="148">
        <v>4.7153314917127069</v>
      </c>
      <c r="F52" s="146">
        <v>4.4807543907247878</v>
      </c>
      <c r="G52" s="147">
        <v>4.2661253518845967</v>
      </c>
    </row>
    <row r="53" spans="1:7" x14ac:dyDescent="0.25">
      <c r="A53" s="144" t="s">
        <v>167</v>
      </c>
      <c r="B53" s="18">
        <v>0</v>
      </c>
      <c r="C53" s="18">
        <v>0</v>
      </c>
      <c r="D53" s="18">
        <v>0</v>
      </c>
      <c r="E53" s="148" t="s">
        <v>168</v>
      </c>
      <c r="F53" s="146" t="s">
        <v>168</v>
      </c>
      <c r="G53" s="147" t="s">
        <v>168</v>
      </c>
    </row>
    <row r="54" spans="1:7" x14ac:dyDescent="0.25">
      <c r="A54" s="144" t="s">
        <v>169</v>
      </c>
      <c r="B54" s="18">
        <v>0</v>
      </c>
      <c r="C54" s="18">
        <v>0</v>
      </c>
      <c r="D54" s="18">
        <v>0</v>
      </c>
      <c r="E54" s="148" t="s">
        <v>168</v>
      </c>
      <c r="F54" s="146" t="s">
        <v>168</v>
      </c>
      <c r="G54" s="147" t="s">
        <v>168</v>
      </c>
    </row>
    <row r="55" spans="1:7" x14ac:dyDescent="0.25">
      <c r="A55" s="144" t="s">
        <v>170</v>
      </c>
      <c r="B55" s="18">
        <v>0</v>
      </c>
      <c r="C55" s="18">
        <v>0</v>
      </c>
      <c r="D55" s="18">
        <v>0</v>
      </c>
      <c r="E55" s="148" t="s">
        <v>168</v>
      </c>
      <c r="F55" s="146" t="s">
        <v>168</v>
      </c>
      <c r="G55" s="147" t="s">
        <v>168</v>
      </c>
    </row>
    <row r="56" spans="1:7" x14ac:dyDescent="0.25">
      <c r="A56" s="144" t="s">
        <v>171</v>
      </c>
      <c r="B56" s="18">
        <v>167470</v>
      </c>
      <c r="C56" s="18">
        <v>168154</v>
      </c>
      <c r="D56" s="18">
        <v>173475</v>
      </c>
      <c r="E56" s="148">
        <v>5.7828038674033149</v>
      </c>
      <c r="F56" s="146">
        <v>5.6393510356338812</v>
      </c>
      <c r="G56" s="147">
        <v>5.6751358875670439</v>
      </c>
    </row>
    <row r="57" spans="1:7" x14ac:dyDescent="0.25">
      <c r="A57" s="144" t="s">
        <v>172</v>
      </c>
      <c r="B57" s="18">
        <v>0</v>
      </c>
      <c r="C57" s="18">
        <v>0</v>
      </c>
      <c r="D57" s="18">
        <v>0</v>
      </c>
      <c r="E57" s="148" t="s">
        <v>168</v>
      </c>
      <c r="F57" s="146" t="s">
        <v>168</v>
      </c>
      <c r="G57" s="147" t="s">
        <v>168</v>
      </c>
    </row>
    <row r="58" spans="1:7" x14ac:dyDescent="0.25">
      <c r="A58" s="144" t="s">
        <v>173</v>
      </c>
      <c r="B58" s="18">
        <v>52242</v>
      </c>
      <c r="C58" s="18">
        <v>66032</v>
      </c>
      <c r="D58" s="18">
        <v>67040</v>
      </c>
      <c r="E58" s="148">
        <v>1.8039364640883977</v>
      </c>
      <c r="F58" s="146">
        <v>2.214503535954996</v>
      </c>
      <c r="G58" s="147">
        <v>2.193175442585356</v>
      </c>
    </row>
    <row r="59" spans="1:7" x14ac:dyDescent="0.25">
      <c r="A59" s="144" t="s">
        <v>174</v>
      </c>
      <c r="B59" s="18">
        <v>54</v>
      </c>
      <c r="C59" s="18">
        <v>2800</v>
      </c>
      <c r="D59" s="18">
        <v>0</v>
      </c>
      <c r="E59" s="148">
        <v>1.8646408839779005E-3</v>
      </c>
      <c r="F59" s="146">
        <v>9.3903106079991361E-2</v>
      </c>
      <c r="G59" s="147" t="s">
        <v>168</v>
      </c>
    </row>
    <row r="60" spans="1:7" x14ac:dyDescent="0.25">
      <c r="A60" s="144" t="s">
        <v>175</v>
      </c>
      <c r="B60" s="18">
        <v>1122</v>
      </c>
      <c r="C60" s="18">
        <v>1152</v>
      </c>
      <c r="D60" s="18">
        <v>1176</v>
      </c>
      <c r="E60" s="148">
        <v>3.8743093922651933E-2</v>
      </c>
      <c r="F60" s="146">
        <v>3.8634420787196443E-2</v>
      </c>
      <c r="G60" s="147">
        <v>3.8472170651556961E-2</v>
      </c>
    </row>
    <row r="61" spans="1:7" x14ac:dyDescent="0.25">
      <c r="A61" s="144" t="s">
        <v>176</v>
      </c>
      <c r="B61" s="18">
        <v>1550</v>
      </c>
      <c r="C61" s="18">
        <v>1737</v>
      </c>
      <c r="D61" s="18">
        <v>1238</v>
      </c>
      <c r="E61" s="148">
        <v>5.3522099447513814E-2</v>
      </c>
      <c r="F61" s="146">
        <v>5.8253462593194638E-2</v>
      </c>
      <c r="G61" s="147">
        <v>4.0500465362778501E-2</v>
      </c>
    </row>
    <row r="62" spans="1:7" x14ac:dyDescent="0.25">
      <c r="A62" s="144" t="s">
        <v>177</v>
      </c>
      <c r="B62" s="18">
        <v>0</v>
      </c>
      <c r="C62" s="18">
        <v>0</v>
      </c>
      <c r="D62" s="18">
        <v>0</v>
      </c>
      <c r="E62" s="148" t="s">
        <v>168</v>
      </c>
      <c r="F62" s="146" t="s">
        <v>168</v>
      </c>
      <c r="G62" s="147" t="s">
        <v>168</v>
      </c>
    </row>
    <row r="63" spans="1:7" x14ac:dyDescent="0.25">
      <c r="A63" s="144" t="s">
        <v>178</v>
      </c>
      <c r="B63" s="18">
        <v>101385</v>
      </c>
      <c r="C63" s="18">
        <v>110646</v>
      </c>
      <c r="D63" s="18">
        <v>126782</v>
      </c>
      <c r="E63" s="148">
        <v>3.5008632596685083</v>
      </c>
      <c r="F63" s="146">
        <v>3.7107153840452587</v>
      </c>
      <c r="G63" s="147">
        <v>4.1476009690014415</v>
      </c>
    </row>
    <row r="64" spans="1:7" x14ac:dyDescent="0.25">
      <c r="A64" s="144" t="s">
        <v>179</v>
      </c>
      <c r="B64" s="18">
        <v>4416</v>
      </c>
      <c r="C64" s="18">
        <v>4487</v>
      </c>
      <c r="D64" s="18">
        <v>7629</v>
      </c>
      <c r="E64" s="148">
        <v>0.15248618784530388</v>
      </c>
      <c r="F64" s="146">
        <v>0.15047972749318617</v>
      </c>
      <c r="G64" s="147">
        <v>0.24957839277272795</v>
      </c>
    </row>
    <row r="65" spans="1:7" x14ac:dyDescent="0.25">
      <c r="A65" s="144" t="s">
        <v>180</v>
      </c>
      <c r="B65" s="18">
        <v>11448</v>
      </c>
      <c r="C65" s="18">
        <v>13839</v>
      </c>
      <c r="D65" s="18">
        <v>17123</v>
      </c>
      <c r="E65" s="148">
        <v>0.39530386740331491</v>
      </c>
      <c r="F65" s="146">
        <v>0.46411610180035728</v>
      </c>
      <c r="G65" s="147">
        <v>0.56016919903623286</v>
      </c>
    </row>
    <row r="66" spans="1:7" x14ac:dyDescent="0.25">
      <c r="A66" s="144" t="s">
        <v>181</v>
      </c>
      <c r="B66" s="18">
        <v>0</v>
      </c>
      <c r="C66" s="18">
        <v>0</v>
      </c>
      <c r="D66" s="18">
        <v>0</v>
      </c>
      <c r="E66" s="148" t="s">
        <v>168</v>
      </c>
      <c r="F66" s="146" t="s">
        <v>168</v>
      </c>
      <c r="G66" s="147" t="s">
        <v>168</v>
      </c>
    </row>
    <row r="67" spans="1:7" x14ac:dyDescent="0.25">
      <c r="A67" s="144" t="s">
        <v>182</v>
      </c>
      <c r="B67" s="18">
        <v>9137</v>
      </c>
      <c r="C67" s="18">
        <v>12089</v>
      </c>
      <c r="D67" s="18">
        <v>13704</v>
      </c>
      <c r="E67" s="148">
        <v>0.31550414364640883</v>
      </c>
      <c r="F67" s="146">
        <v>0.40542666050036269</v>
      </c>
      <c r="G67" s="147">
        <v>0.44831856004161275</v>
      </c>
    </row>
    <row r="68" spans="1:7" x14ac:dyDescent="0.25">
      <c r="A68" s="144" t="s">
        <v>183</v>
      </c>
      <c r="B68" s="18">
        <v>18157</v>
      </c>
      <c r="C68" s="18">
        <v>19657</v>
      </c>
      <c r="D68" s="18">
        <v>20698</v>
      </c>
      <c r="E68" s="148">
        <v>0.62696823204419894</v>
      </c>
      <c r="F68" s="146">
        <v>0.65923334150513935</v>
      </c>
      <c r="G68" s="147">
        <v>0.67712328923973297</v>
      </c>
    </row>
    <row r="69" spans="1:7" x14ac:dyDescent="0.25">
      <c r="A69" s="144" t="s">
        <v>184</v>
      </c>
      <c r="B69" s="18">
        <v>4</v>
      </c>
      <c r="C69" s="18">
        <v>3</v>
      </c>
      <c r="D69" s="18">
        <v>7</v>
      </c>
      <c r="E69" s="148">
        <v>1.3812154696132598E-4</v>
      </c>
      <c r="F69" s="146">
        <v>1.0061047079999075E-4</v>
      </c>
      <c r="G69" s="147">
        <v>2.2900101578307715E-4</v>
      </c>
    </row>
    <row r="70" spans="1:7" x14ac:dyDescent="0.25">
      <c r="A70" s="144" t="s">
        <v>185</v>
      </c>
      <c r="B70" s="18">
        <v>319</v>
      </c>
      <c r="C70" s="18">
        <v>314</v>
      </c>
      <c r="D70" s="18">
        <v>109</v>
      </c>
      <c r="E70" s="148">
        <v>1.1015193370165747E-2</v>
      </c>
      <c r="F70" s="146">
        <v>1.0530562610399032E-2</v>
      </c>
      <c r="G70" s="147">
        <v>3.5658729600507727E-3</v>
      </c>
    </row>
    <row r="71" spans="1:7" x14ac:dyDescent="0.25">
      <c r="A71" s="144" t="s">
        <v>186</v>
      </c>
      <c r="B71" s="18">
        <v>0</v>
      </c>
      <c r="C71" s="18">
        <v>4019</v>
      </c>
      <c r="D71" s="18">
        <v>7291</v>
      </c>
      <c r="E71" s="148" t="s">
        <v>168</v>
      </c>
      <c r="F71" s="146">
        <v>0.1347844940483876</v>
      </c>
      <c r="G71" s="147">
        <v>0.23852091515348794</v>
      </c>
    </row>
    <row r="72" spans="1:7" x14ac:dyDescent="0.25">
      <c r="A72" s="144" t="s">
        <v>187</v>
      </c>
      <c r="B72" s="18">
        <v>55402</v>
      </c>
      <c r="C72" s="18">
        <v>64162</v>
      </c>
      <c r="D72" s="18">
        <v>51352</v>
      </c>
      <c r="E72" s="148">
        <v>1.9130524861878453</v>
      </c>
      <c r="F72" s="146">
        <v>2.151789675823002</v>
      </c>
      <c r="G72" s="147">
        <v>1.6799514517846539</v>
      </c>
    </row>
    <row r="73" spans="1:7" x14ac:dyDescent="0.25">
      <c r="A73" s="144" t="s">
        <v>5</v>
      </c>
      <c r="B73" s="18" t="s">
        <v>5</v>
      </c>
      <c r="C73" s="18" t="s">
        <v>5</v>
      </c>
      <c r="D73" s="18" t="s">
        <v>5</v>
      </c>
      <c r="E73" s="148" t="s">
        <v>5</v>
      </c>
      <c r="F73" s="146" t="s">
        <v>5</v>
      </c>
      <c r="G73" s="147" t="s">
        <v>5</v>
      </c>
    </row>
    <row r="74" spans="1:7" ht="13.8" thickBot="1" x14ac:dyDescent="0.3">
      <c r="A74" s="149" t="s">
        <v>4</v>
      </c>
      <c r="B74" s="21">
        <v>2896000</v>
      </c>
      <c r="C74" s="21">
        <v>2981797</v>
      </c>
      <c r="D74" s="21">
        <v>3056755</v>
      </c>
      <c r="E74" s="150">
        <v>100</v>
      </c>
      <c r="F74" s="151">
        <v>100</v>
      </c>
      <c r="G74" s="152">
        <v>100</v>
      </c>
    </row>
    <row r="75" spans="1:7" x14ac:dyDescent="0.25">
      <c r="A75" s="153"/>
      <c r="B75" s="153"/>
      <c r="C75" s="153"/>
      <c r="D75" s="153"/>
      <c r="E75" s="153"/>
      <c r="F75" s="153"/>
      <c r="G75" s="153"/>
    </row>
    <row r="76" spans="1:7" x14ac:dyDescent="0.25">
      <c r="A76" s="155" t="s">
        <v>157</v>
      </c>
      <c r="F76" s="154"/>
      <c r="G76" s="183">
        <v>9</v>
      </c>
    </row>
    <row r="77" spans="1:7" x14ac:dyDescent="0.25">
      <c r="A77" s="155" t="s">
        <v>158</v>
      </c>
      <c r="F77" s="154"/>
      <c r="G77" s="184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Harald Moseby</cp:lastModifiedBy>
  <cp:lastPrinted>2014-08-07T08:18:02Z</cp:lastPrinted>
  <dcterms:created xsi:type="dcterms:W3CDTF">2001-06-06T07:37:41Z</dcterms:created>
  <dcterms:modified xsi:type="dcterms:W3CDTF">2017-08-10T06:34:26Z</dcterms:modified>
</cp:coreProperties>
</file>