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915" windowHeight="8805" tabRatio="805" activeTab="1"/>
  </bookViews>
  <sheets>
    <sheet name="Forside " sheetId="51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>'Tab5'!$C$6</definedName>
    <definedName name="Dato_2årsiden">'Tab5'!$B$6</definedName>
    <definedName name="Dato_nå">'Tab5'!$D$6</definedName>
    <definedName name="_xlnm.Print_Area">'Tab5'!$A$4:$G$64</definedName>
  </definedNames>
  <calcPr calcId="125725"/>
</workbook>
</file>

<file path=xl/calcChain.xml><?xml version="1.0" encoding="utf-8"?>
<calcChain xmlns="http://schemas.openxmlformats.org/spreadsheetml/2006/main">
  <c r="B55" i="2"/>
  <c r="H27" l="1"/>
  <c r="C52" i="18" l="1"/>
  <c r="K64" i="4"/>
  <c r="E64"/>
  <c r="C52" i="3"/>
  <c r="H25" i="2" l="1"/>
  <c r="H29" l="1"/>
  <c r="B97" i="4" l="1"/>
  <c r="C97"/>
  <c r="D97"/>
  <c r="B99"/>
  <c r="C99"/>
  <c r="D99"/>
  <c r="C91" l="1"/>
  <c r="B91"/>
  <c r="C87"/>
  <c r="B87"/>
  <c r="B88" l="1"/>
  <c r="G101"/>
  <c r="C88"/>
  <c r="C89"/>
  <c r="B89"/>
  <c r="G98"/>
  <c r="G97" l="1"/>
  <c r="G99"/>
  <c r="B54" i="2" l="1"/>
  <c r="B107" i="4" l="1"/>
  <c r="B90" l="1"/>
  <c r="C90"/>
  <c r="B106" l="1"/>
  <c r="A52" i="3"/>
  <c r="E101" i="4"/>
  <c r="E98"/>
  <c r="C84"/>
  <c r="C85"/>
  <c r="C82"/>
  <c r="B84"/>
  <c r="B85"/>
  <c r="B82"/>
  <c r="E99" l="1"/>
  <c r="E97"/>
  <c r="B86"/>
  <c r="C86"/>
  <c r="H33" i="2"/>
  <c r="H35" s="1"/>
  <c r="A65" i="4"/>
  <c r="A53" i="18"/>
  <c r="G65" i="4"/>
  <c r="A53" i="3"/>
  <c r="A64" i="4"/>
  <c r="G64"/>
  <c r="A52" i="18"/>
  <c r="B83" i="4"/>
  <c r="C83"/>
  <c r="H31" i="2" l="1"/>
  <c r="G96" i="4"/>
  <c r="E96" s="1"/>
  <c r="H37" i="2"/>
  <c r="H39" s="1"/>
  <c r="H41" s="1"/>
  <c r="H44" s="1"/>
  <c r="B76" i="4" l="1"/>
  <c r="B77"/>
  <c r="B74"/>
  <c r="B75" l="1"/>
  <c r="B78" s="1"/>
</calcChain>
</file>

<file path=xl/sharedStrings.xml><?xml version="1.0" encoding="utf-8"?>
<sst xmlns="http://schemas.openxmlformats.org/spreadsheetml/2006/main" count="3627" uniqueCount="189">
  <si>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</si>
  <si>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</si>
  <si>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</si>
  <si>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</si>
  <si>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</si>
  <si>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</si>
  <si>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</si>
  <si>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</si>
  <si>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</si>
  <si>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</si>
  <si>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</si>
  <si>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</si>
  <si>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</si>
  <si>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</si>
  <si>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</si>
  <si>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</si>
  <si>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</si>
  <si>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</si>
  <si>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</si>
  <si>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</si>
  <si>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</si>
  <si>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</si>
  <si>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</si>
  <si>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</si>
  <si>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</si>
  <si>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</si>
  <si>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</si>
  <si>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</si>
  <si>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</si>
  <si>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</si>
  <si>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</si>
  <si>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</si>
  <si>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</si>
  <si>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</si>
  <si>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</si>
  <si>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</si>
  <si>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</si>
  <si>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</si>
  <si>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</si>
  <si>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</si>
  <si>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</si>
  <si>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</si>
  <si>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</si>
  <si>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</si>
  <si>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</si>
  <si>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</si>
  <si>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</si>
  <si>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</si>
  <si>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</si>
  <si>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</si>
  <si>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</si>
  <si>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</si>
  <si>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</si>
  <si>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</si>
  <si>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</si>
  <si>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</si>
  <si>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</si>
  <si>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</si>
  <si>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</si>
  <si>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</si>
  <si>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</si>
  <si>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</si>
  <si>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</si>
  <si>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</si>
  <si>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</si>
  <si>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</si>
  <si>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</si>
  <si>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</si>
  <si>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</si>
  <si>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</si>
  <si>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</si>
  <si>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</si>
  <si>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</si>
  <si>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</si>
  <si>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</si>
  <si>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</si>
  <si>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</si>
  <si>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</si>
  <si>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</si>
  <si>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</si>
  <si>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</si>
  <si>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</si>
  <si>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</si>
  <si>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</si>
  <si>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</si>
  <si>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</si>
  <si>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</si>
  <si>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</si>
  <si>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</si>
  <si>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</si>
  <si>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</si>
  <si>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</si>
  <si>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</si>
  <si>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</si>
  <si>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</si>
  <si>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</si>
  <si>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</si>
  <si>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</si>
  <si>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</si>
  <si>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</si>
  <si>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</si>
  <si>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</si>
  <si>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</si>
  <si>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</si>
  <si>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</si>
  <si>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</si>
  <si>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</si>
  <si>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</si>
  <si>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</si>
  <si>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</si>
  <si>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</si>
  <si>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</si>
  <si>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</si>
  <si>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</si>
  <si>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</si>
  <si>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</si>
  <si>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</si>
  <si>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</si>
  <si>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</si>
  <si>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</si>
  <si>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</si>
  <si>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</si>
  <si>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</si>
  <si>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</si>
  <si>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</si>
  <si>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</si>
  <si>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</si>
  <si>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</si>
  <si>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</si>
  <si>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</si>
  <si>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</si>
  <si>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</si>
  <si>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</si>
  <si>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</si>
  <si>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</si>
  <si>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</si>
  <si>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</si>
  <si>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</si>
  <si>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</si>
  <si>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</si>
  <si>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</si>
  <si>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</si>
  <si>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</si>
  <si>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</si>
  <si>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</si>
  <si>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</si>
  <si>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</si>
  <si>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</si>
  <si>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</si>
  <si>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</si>
  <si>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</si>
  <si>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</si>
  <si>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</si>
  <si>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</si>
  <si>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</si>
  <si>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30.06.2014</t>
  </si>
  <si>
    <t>30.06.2015</t>
  </si>
  <si>
    <t>Finans Norge / Skadestatistikk</t>
  </si>
  <si>
    <t>Premiestatistikk skadeforsikring 2. kvartal 2015</t>
  </si>
  <si>
    <t>30.06.2013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</si>
  <si>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</si>
  <si>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</si>
  <si>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</si>
  <si>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</si>
  <si>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</si>
  <si>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</si>
  <si>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</si>
  <si>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</si>
  <si>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</si>
  <si>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</si>
  <si>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Eika Forsikring</t>
  </si>
  <si>
    <t>Telenor Forsikring</t>
  </si>
  <si>
    <t>NEMI</t>
  </si>
  <si>
    <t>AIG Europe</t>
  </si>
  <si>
    <t>Oslo Forsikring</t>
  </si>
  <si>
    <t>Inter Hannover</t>
  </si>
  <si>
    <t>Gouda Reiseforsikring</t>
  </si>
  <si>
    <t>Unison Forsikring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</si>
  <si>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</si>
  <si>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</si>
  <si>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</si>
  <si>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</si>
  <si>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</si>
  <si>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</si>
  <si>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</si>
  <si>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</si>
  <si>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</si>
  <si>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</si>
  <si>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Vardia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</si>
</sst>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</cellStyleXfs>
  <cellXfs count="20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0" fontId="24" fillId="0" borderId="0" xfId="14" applyFont="1"/>
    <xf numFmtId="0" fontId="30" fillId="0" borderId="0" xfId="14"/>
    <xf numFmtId="0" fontId="0" fillId="0" borderId="0" xfId="14" applyFont="1"/>
    <xf numFmtId="0" fontId="22" fillId="0" borderId="0" xfId="14" applyFont="1" applyAlignment="1">
      <alignment horizontal="right"/>
    </xf>
    <xf numFmtId="0" fontId="27" fillId="0" borderId="0" xfId="14" applyFont="1" applyAlignment="1">
      <alignment horizontal="left"/>
    </xf>
    <xf numFmtId="0" fontId="31" fillId="0" borderId="0" xfId="14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4" applyFont="1" applyAlignment="1">
      <alignment horizontal="right"/>
    </xf>
    <xf numFmtId="0" fontId="30" fillId="0" borderId="0" xfId="14" applyAlignment="1">
      <alignment horizontal="right"/>
    </xf>
    <xf numFmtId="0" fontId="28" fillId="0" borderId="0" xfId="14" applyFont="1" applyAlignment="1">
      <alignment horizontal="left"/>
    </xf>
    <xf numFmtId="14" fontId="29" fillId="0" borderId="0" xfId="14" applyNumberFormat="1" applyFont="1" applyAlignment="1">
      <alignment horizontal="left"/>
    </xf>
    <xf numFmtId="0" fontId="29" fillId="0" borderId="0" xfId="14" applyFont="1" applyAlignment="1">
      <alignment horizontal="left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/>
    <xf numFmtId="14" fontId="23" fillId="0" borderId="0" xfId="14" applyNumberFormat="1" applyFont="1"/>
    <xf numFmtId="14" fontId="35" fillId="0" borderId="0" xfId="14" applyNumberFormat="1" applyFont="1" applyAlignment="1">
      <alignment horizontal="right"/>
    </xf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14" fontId="20" fillId="0" borderId="0" xfId="14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6" fillId="0" borderId="0" xfId="0" applyFont="1"/>
    <xf numFmtId="168" fontId="36" fillId="0" borderId="0" xfId="7" applyNumberFormat="1" applyFont="1"/>
    <xf numFmtId="0" fontId="37" fillId="0" borderId="0" xfId="0" applyFont="1"/>
    <xf numFmtId="0" fontId="38" fillId="0" borderId="0" xfId="0" applyFont="1"/>
    <xf numFmtId="14" fontId="39" fillId="0" borderId="0" xfId="0" applyNumberFormat="1" applyFont="1"/>
    <xf numFmtId="167" fontId="36" fillId="0" borderId="0" xfId="0" applyNumberFormat="1" applyFont="1"/>
    <xf numFmtId="0" fontId="37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69" fontId="36" fillId="0" borderId="0" xfId="0" applyNumberFormat="1" applyFont="1"/>
    <xf numFmtId="3" fontId="37" fillId="0" borderId="0" xfId="0" applyNumberFormat="1" applyFont="1"/>
    <xf numFmtId="14" fontId="36" fillId="0" borderId="0" xfId="0" quotePrefix="1" applyNumberFormat="1" applyFont="1"/>
  </cellXfs>
  <cellStyles count="16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0791"/>
        </c:manualLayout>
      </c:layout>
      <c:bubbleChart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BubbleSize val="1"/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0.25098224447005368</c:v>
                </c:pt>
                <c:pt idx="1">
                  <c:v>0.22300383038388513</c:v>
                </c:pt>
                <c:pt idx="2">
                  <c:v>0.13484269808853941</c:v>
                </c:pt>
                <c:pt idx="3">
                  <c:v>0.10027077470195767</c:v>
                </c:pt>
                <c:pt idx="4">
                  <c:v>0.29090045235556405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</c:ser>
        <c:bubbleScale val="120"/>
        <c:axId val="286868608"/>
        <c:axId val="286870144"/>
      </c:bubbleChart>
      <c:valAx>
        <c:axId val="286868608"/>
        <c:scaling>
          <c:orientation val="minMax"/>
        </c:scaling>
        <c:delete val="1"/>
        <c:axPos val="b"/>
        <c:tickLblPos val="none"/>
        <c:crossAx val="286870144"/>
        <c:crosses val="autoZero"/>
        <c:crossBetween val="midCat"/>
      </c:valAx>
      <c:valAx>
        <c:axId val="286870144"/>
        <c:scaling>
          <c:orientation val="minMax"/>
          <c:max val="0.2"/>
          <c:min val="-0.2"/>
        </c:scaling>
        <c:delete val="1"/>
        <c:axPos val="l"/>
        <c:numFmt formatCode="General" sourceLinked="1"/>
        <c:tickLblPos val="none"/>
        <c:crossAx val="2868686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578E-3"/>
          <c:y val="0.6006107163434371"/>
          <c:w val="0.88580818914760939"/>
          <c:h val="0.109756417642916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873"/>
          <c:y val="2.5352147546417802E-2"/>
          <c:w val="0.81729265753459346"/>
          <c:h val="0.76901514224133782"/>
        </c:manualLayout>
      </c:layout>
      <c:bar3DChart>
        <c:barDir val="col"/>
        <c:grouping val="clustered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30.06.2014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2013.498</c:v>
                </c:pt>
                <c:pt idx="1">
                  <c:v>6756.81</c:v>
                </c:pt>
                <c:pt idx="2">
                  <c:v>1707.4620000000004</c:v>
                </c:pt>
                <c:pt idx="3">
                  <c:v>7751.451</c:v>
                </c:pt>
                <c:pt idx="4">
                  <c:v>1332.2379999999998</c:v>
                </c:pt>
                <c:pt idx="5">
                  <c:v>2692.3890000000001</c:v>
                </c:pt>
                <c:pt idx="6">
                  <c:v>2912.8220000000001</c:v>
                </c:pt>
                <c:pt idx="7">
                  <c:v>1657.8610000000001</c:v>
                </c:pt>
              </c:numCache>
            </c:numRef>
          </c:val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2086.6860000000001</c:v>
                </c:pt>
                <c:pt idx="1">
                  <c:v>6935.6019999999999</c:v>
                </c:pt>
                <c:pt idx="2">
                  <c:v>1820.929000000001</c:v>
                </c:pt>
                <c:pt idx="3">
                  <c:v>7958.27</c:v>
                </c:pt>
                <c:pt idx="4">
                  <c:v>1336.0039999999999</c:v>
                </c:pt>
                <c:pt idx="5">
                  <c:v>2553.2249999999999</c:v>
                </c:pt>
                <c:pt idx="6">
                  <c:v>3080.1390000000001</c:v>
                </c:pt>
                <c:pt idx="7">
                  <c:v>1755.221</c:v>
                </c:pt>
              </c:numCache>
            </c:numRef>
          </c:val>
        </c:ser>
        <c:shape val="cylinder"/>
        <c:axId val="286891392"/>
        <c:axId val="286893184"/>
        <c:axId val="0"/>
      </c:bar3DChart>
      <c:catAx>
        <c:axId val="28689139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86893184"/>
        <c:crosses val="autoZero"/>
        <c:auto val="1"/>
        <c:lblAlgn val="ctr"/>
        <c:lblOffset val="100"/>
        <c:tickLblSkip val="1"/>
        <c:tickMarkSkip val="1"/>
      </c:catAx>
      <c:valAx>
        <c:axId val="2868931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86891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092"/>
          <c:y val="6.8544600938967137E-2"/>
          <c:w val="0.24306705544351814"/>
          <c:h val="0.12957776052641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6"/>
      <c:depthPercent val="100"/>
      <c:rAngAx val="1"/>
    </c:view3D>
    <c:floor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232"/>
          <c:y val="4.1916228942844316E-2"/>
          <c:w val="0.70705306553481861"/>
          <c:h val="0.83832457885680622"/>
        </c:manualLayout>
      </c:layout>
      <c:bar3DChart>
        <c:barDir val="col"/>
        <c:grouping val="stacked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31.12.2012</c:v>
                </c:pt>
                <c:pt idx="1">
                  <c:v>31.12.2013</c:v>
                </c:pt>
                <c:pt idx="2">
                  <c:v>31.12.2014</c:v>
                </c:pt>
                <c:pt idx="3">
                  <c:v>30.06.2015</c:v>
                </c:pt>
              </c:strCache>
            </c:strRef>
          </c:cat>
          <c:val>
            <c:numRef>
              <c:f>'Tab2'!$B$98:$E$98</c:f>
              <c:numCache>
                <c:formatCode>#,##0.000</c:formatCode>
                <c:ptCount val="4"/>
                <c:pt idx="0">
                  <c:v>7457.5519999999997</c:v>
                </c:pt>
                <c:pt idx="1">
                  <c:v>7709.8919999999998</c:v>
                </c:pt>
                <c:pt idx="2">
                  <c:v>7884.6679999999997</c:v>
                </c:pt>
                <c:pt idx="3">
                  <c:v>7920.7380000000003</c:v>
                </c:pt>
              </c:numCache>
            </c:numRef>
          </c:val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31.12.2012</c:v>
                </c:pt>
                <c:pt idx="1">
                  <c:v>31.12.2013</c:v>
                </c:pt>
                <c:pt idx="2">
                  <c:v>31.12.2014</c:v>
                </c:pt>
                <c:pt idx="3">
                  <c:v>30.06.2015</c:v>
                </c:pt>
              </c:strCache>
            </c:strRef>
          </c:cat>
          <c:val>
            <c:numRef>
              <c:f>'Tab2'!$B$99:$E$99</c:f>
              <c:numCache>
                <c:formatCode>#,##0.000</c:formatCode>
                <c:ptCount val="4"/>
                <c:pt idx="0">
                  <c:v>11647.433000000001</c:v>
                </c:pt>
                <c:pt idx="1">
                  <c:v>12083.527000000002</c:v>
                </c:pt>
                <c:pt idx="2">
                  <c:v>12665.925000000001</c:v>
                </c:pt>
                <c:pt idx="3">
                  <c:v>12670.200999999997</c:v>
                </c:pt>
              </c:numCache>
            </c:numRef>
          </c:val>
        </c:ser>
        <c:gapWidth val="50"/>
        <c:shape val="cylinder"/>
        <c:axId val="305170304"/>
        <c:axId val="305171840"/>
        <c:axId val="0"/>
      </c:bar3DChart>
      <c:catAx>
        <c:axId val="305170304"/>
        <c:scaling>
          <c:orientation val="minMax"/>
        </c:scaling>
        <c:axPos val="b"/>
        <c:numFmt formatCode="dd/mm/yy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5171840"/>
        <c:crosses val="autoZero"/>
        <c:lblAlgn val="ctr"/>
        <c:lblOffset val="100"/>
        <c:tickLblSkip val="1"/>
        <c:tickMarkSkip val="1"/>
      </c:catAx>
      <c:valAx>
        <c:axId val="305171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5170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765"/>
          <c:w val="0.10669077757686111"/>
          <c:h val="0.147704905150332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pieChart>
        <c:varyColors val="1"/>
        <c:ser>
          <c:idx val="0"/>
          <c:order val="0"/>
          <c:spPr>
            <a:ln w="15875"/>
          </c:spPr>
          <c:dLbls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CatName val="1"/>
            <c:showPercent val="1"/>
            <c:showLeaderLines val="1"/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34693583</c:v>
                </c:pt>
                <c:pt idx="1">
                  <c:v>21050177</c:v>
                </c:pt>
              </c:numCache>
            </c:numRef>
          </c:val>
        </c:ser>
        <c:firstSliceAng val="0"/>
      </c:pieChart>
    </c:plotArea>
    <c:plotVisOnly val="1"/>
  </c:chart>
  <c:spPr>
    <a:ln w="12700"/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581775" cy="1138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17257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2. KVARTAL 2015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10. august 2015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353300"/>
          <a:ext cx="5638800" cy="11684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359775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76968"/>
          <a:ext cx="2088046" cy="651781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2. kvartal 2013 er premiestatistikken basert på en revidert bransjeinndeling. Yrkesskade og trygghet sorterer under personforsikringer, og fiskeoppdrett er kategorisert som spesialforsikring.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Euro Insurance LTD rapporterer nå til premiestatistikken</a:t>
          </a:r>
          <a:r>
            <a:rPr lang="en-US" sz="1100" b="0" i="0" baseline="0">
              <a:latin typeface="+mn-lt"/>
              <a:ea typeface="+mn-ea"/>
              <a:cs typeface="+mn-cs"/>
            </a:rPr>
            <a:t>.</a:t>
          </a: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OBOS Skadeforsikring rapporterer nå til premiestatistikken. Oslo Forsikring og Skogbrand har ikke levert oppdaterte premietall.</a:t>
          </a:r>
        </a:p>
        <a:p>
          <a:pPr fontAlgn="base"/>
          <a:endParaRPr lang="en-US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Euro Insurance LTD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inkluderer også uføredekning i barneforsikring.</a:t>
          </a: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31.12.14: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SpareBank 1 har rettet en feil som gjør at antall villa- og hytteforsikringer går litt ned.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0.47266</cdr:x>
      <cdr:y>0.70113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576" y="2025798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0.31943</cdr:x>
      <cdr:y>0.70651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464" y="20429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0.62518</cdr:x>
      <cdr:y>0.69909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25" y="2019300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0.77889</cdr:x>
      <cdr:y>0.6961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8550" y="2009775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38,5%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Vardia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J57"/>
  <sheetViews>
    <sheetView showGridLines="0" showRowColHeaders="0" zoomScale="70" zoomScaleNormal="70" zoomScaleSheetLayoutView="100" workbookViewId="0"/>
  </sheetViews>
  <sheetFormatPr defaultColWidth="11.42578125" defaultRowHeight="12.75"/>
  <cols>
    <col min="1" max="1" width="16.28515625" style="94" customWidth="1"/>
    <col min="2" max="4" width="11.42578125" style="94"/>
    <col min="5" max="5" width="14.140625" style="94" bestFit="1" customWidth="1"/>
    <col min="6" max="7" width="11.42578125" style="94"/>
    <col min="8" max="8" width="13.42578125" style="94" customWidth="1"/>
    <col min="9" max="9" width="11.42578125" style="94"/>
    <col min="10" max="10" width="13.42578125" style="94" bestFit="1" customWidth="1"/>
    <col min="11" max="256" width="11.42578125" style="94"/>
    <col min="257" max="257" width="16.28515625" style="94" customWidth="1"/>
    <col min="258" max="260" width="11.42578125" style="94"/>
    <col min="261" max="261" width="14.140625" style="94" bestFit="1" customWidth="1"/>
    <col min="262" max="263" width="11.42578125" style="94"/>
    <col min="264" max="264" width="13.42578125" style="94" customWidth="1"/>
    <col min="265" max="265" width="11.42578125" style="94"/>
    <col min="266" max="266" width="13.42578125" style="94" bestFit="1" customWidth="1"/>
    <col min="267" max="512" width="11.42578125" style="94"/>
    <col min="513" max="513" width="16.28515625" style="94" customWidth="1"/>
    <col min="514" max="516" width="11.42578125" style="94"/>
    <col min="517" max="517" width="14.140625" style="94" bestFit="1" customWidth="1"/>
    <col min="518" max="519" width="11.42578125" style="94"/>
    <col min="520" max="520" width="13.42578125" style="94" customWidth="1"/>
    <col min="521" max="521" width="11.42578125" style="94"/>
    <col min="522" max="522" width="13.42578125" style="94" bestFit="1" customWidth="1"/>
    <col min="523" max="768" width="11.42578125" style="94"/>
    <col min="769" max="769" width="16.28515625" style="94" customWidth="1"/>
    <col min="770" max="772" width="11.42578125" style="94"/>
    <col min="773" max="773" width="14.140625" style="94" bestFit="1" customWidth="1"/>
    <col min="774" max="775" width="11.42578125" style="94"/>
    <col min="776" max="776" width="13.42578125" style="94" customWidth="1"/>
    <col min="777" max="777" width="11.42578125" style="94"/>
    <col min="778" max="778" width="13.42578125" style="94" bestFit="1" customWidth="1"/>
    <col min="779" max="1024" width="11.42578125" style="94"/>
    <col min="1025" max="1025" width="16.28515625" style="94" customWidth="1"/>
    <col min="1026" max="1028" width="11.42578125" style="94"/>
    <col min="1029" max="1029" width="14.140625" style="94" bestFit="1" customWidth="1"/>
    <col min="1030" max="1031" width="11.42578125" style="94"/>
    <col min="1032" max="1032" width="13.42578125" style="94" customWidth="1"/>
    <col min="1033" max="1033" width="11.42578125" style="94"/>
    <col min="1034" max="1034" width="13.42578125" style="94" bestFit="1" customWidth="1"/>
    <col min="1035" max="1280" width="11.42578125" style="94"/>
    <col min="1281" max="1281" width="16.28515625" style="94" customWidth="1"/>
    <col min="1282" max="1284" width="11.42578125" style="94"/>
    <col min="1285" max="1285" width="14.140625" style="94" bestFit="1" customWidth="1"/>
    <col min="1286" max="1287" width="11.42578125" style="94"/>
    <col min="1288" max="1288" width="13.42578125" style="94" customWidth="1"/>
    <col min="1289" max="1289" width="11.42578125" style="94"/>
    <col min="1290" max="1290" width="13.42578125" style="94" bestFit="1" customWidth="1"/>
    <col min="1291" max="1536" width="11.42578125" style="94"/>
    <col min="1537" max="1537" width="16.28515625" style="94" customWidth="1"/>
    <col min="1538" max="1540" width="11.42578125" style="94"/>
    <col min="1541" max="1541" width="14.140625" style="94" bestFit="1" customWidth="1"/>
    <col min="1542" max="1543" width="11.42578125" style="94"/>
    <col min="1544" max="1544" width="13.42578125" style="94" customWidth="1"/>
    <col min="1545" max="1545" width="11.42578125" style="94"/>
    <col min="1546" max="1546" width="13.42578125" style="94" bestFit="1" customWidth="1"/>
    <col min="1547" max="1792" width="11.42578125" style="94"/>
    <col min="1793" max="1793" width="16.28515625" style="94" customWidth="1"/>
    <col min="1794" max="1796" width="11.42578125" style="94"/>
    <col min="1797" max="1797" width="14.140625" style="94" bestFit="1" customWidth="1"/>
    <col min="1798" max="1799" width="11.42578125" style="94"/>
    <col min="1800" max="1800" width="13.42578125" style="94" customWidth="1"/>
    <col min="1801" max="1801" width="11.42578125" style="94"/>
    <col min="1802" max="1802" width="13.42578125" style="94" bestFit="1" customWidth="1"/>
    <col min="1803" max="2048" width="11.42578125" style="94"/>
    <col min="2049" max="2049" width="16.28515625" style="94" customWidth="1"/>
    <col min="2050" max="2052" width="11.42578125" style="94"/>
    <col min="2053" max="2053" width="14.140625" style="94" bestFit="1" customWidth="1"/>
    <col min="2054" max="2055" width="11.42578125" style="94"/>
    <col min="2056" max="2056" width="13.42578125" style="94" customWidth="1"/>
    <col min="2057" max="2057" width="11.42578125" style="94"/>
    <col min="2058" max="2058" width="13.42578125" style="94" bestFit="1" customWidth="1"/>
    <col min="2059" max="2304" width="11.42578125" style="94"/>
    <col min="2305" max="2305" width="16.28515625" style="94" customWidth="1"/>
    <col min="2306" max="2308" width="11.42578125" style="94"/>
    <col min="2309" max="2309" width="14.140625" style="94" bestFit="1" customWidth="1"/>
    <col min="2310" max="2311" width="11.42578125" style="94"/>
    <col min="2312" max="2312" width="13.42578125" style="94" customWidth="1"/>
    <col min="2313" max="2313" width="11.42578125" style="94"/>
    <col min="2314" max="2314" width="13.42578125" style="94" bestFit="1" customWidth="1"/>
    <col min="2315" max="2560" width="11.42578125" style="94"/>
    <col min="2561" max="2561" width="16.28515625" style="94" customWidth="1"/>
    <col min="2562" max="2564" width="11.42578125" style="94"/>
    <col min="2565" max="2565" width="14.140625" style="94" bestFit="1" customWidth="1"/>
    <col min="2566" max="2567" width="11.42578125" style="94"/>
    <col min="2568" max="2568" width="13.42578125" style="94" customWidth="1"/>
    <col min="2569" max="2569" width="11.42578125" style="94"/>
    <col min="2570" max="2570" width="13.42578125" style="94" bestFit="1" customWidth="1"/>
    <col min="2571" max="2816" width="11.42578125" style="94"/>
    <col min="2817" max="2817" width="16.28515625" style="94" customWidth="1"/>
    <col min="2818" max="2820" width="11.42578125" style="94"/>
    <col min="2821" max="2821" width="14.140625" style="94" bestFit="1" customWidth="1"/>
    <col min="2822" max="2823" width="11.42578125" style="94"/>
    <col min="2824" max="2824" width="13.42578125" style="94" customWidth="1"/>
    <col min="2825" max="2825" width="11.42578125" style="94"/>
    <col min="2826" max="2826" width="13.42578125" style="94" bestFit="1" customWidth="1"/>
    <col min="2827" max="3072" width="11.42578125" style="94"/>
    <col min="3073" max="3073" width="16.28515625" style="94" customWidth="1"/>
    <col min="3074" max="3076" width="11.42578125" style="94"/>
    <col min="3077" max="3077" width="14.140625" style="94" bestFit="1" customWidth="1"/>
    <col min="3078" max="3079" width="11.42578125" style="94"/>
    <col min="3080" max="3080" width="13.42578125" style="94" customWidth="1"/>
    <col min="3081" max="3081" width="11.42578125" style="94"/>
    <col min="3082" max="3082" width="13.42578125" style="94" bestFit="1" customWidth="1"/>
    <col min="3083" max="3328" width="11.42578125" style="94"/>
    <col min="3329" max="3329" width="16.28515625" style="94" customWidth="1"/>
    <col min="3330" max="3332" width="11.42578125" style="94"/>
    <col min="3333" max="3333" width="14.140625" style="94" bestFit="1" customWidth="1"/>
    <col min="3334" max="3335" width="11.42578125" style="94"/>
    <col min="3336" max="3336" width="13.42578125" style="94" customWidth="1"/>
    <col min="3337" max="3337" width="11.42578125" style="94"/>
    <col min="3338" max="3338" width="13.42578125" style="94" bestFit="1" customWidth="1"/>
    <col min="3339" max="3584" width="11.42578125" style="94"/>
    <col min="3585" max="3585" width="16.28515625" style="94" customWidth="1"/>
    <col min="3586" max="3588" width="11.42578125" style="94"/>
    <col min="3589" max="3589" width="14.140625" style="94" bestFit="1" customWidth="1"/>
    <col min="3590" max="3591" width="11.42578125" style="94"/>
    <col min="3592" max="3592" width="13.42578125" style="94" customWidth="1"/>
    <col min="3593" max="3593" width="11.42578125" style="94"/>
    <col min="3594" max="3594" width="13.42578125" style="94" bestFit="1" customWidth="1"/>
    <col min="3595" max="3840" width="11.42578125" style="94"/>
    <col min="3841" max="3841" width="16.28515625" style="94" customWidth="1"/>
    <col min="3842" max="3844" width="11.42578125" style="94"/>
    <col min="3845" max="3845" width="14.140625" style="94" bestFit="1" customWidth="1"/>
    <col min="3846" max="3847" width="11.42578125" style="94"/>
    <col min="3848" max="3848" width="13.42578125" style="94" customWidth="1"/>
    <col min="3849" max="3849" width="11.42578125" style="94"/>
    <col min="3850" max="3850" width="13.42578125" style="94" bestFit="1" customWidth="1"/>
    <col min="3851" max="4096" width="11.42578125" style="94"/>
    <col min="4097" max="4097" width="16.28515625" style="94" customWidth="1"/>
    <col min="4098" max="4100" width="11.42578125" style="94"/>
    <col min="4101" max="4101" width="14.140625" style="94" bestFit="1" customWidth="1"/>
    <col min="4102" max="4103" width="11.42578125" style="94"/>
    <col min="4104" max="4104" width="13.42578125" style="94" customWidth="1"/>
    <col min="4105" max="4105" width="11.42578125" style="94"/>
    <col min="4106" max="4106" width="13.42578125" style="94" bestFit="1" customWidth="1"/>
    <col min="4107" max="4352" width="11.42578125" style="94"/>
    <col min="4353" max="4353" width="16.28515625" style="94" customWidth="1"/>
    <col min="4354" max="4356" width="11.42578125" style="94"/>
    <col min="4357" max="4357" width="14.140625" style="94" bestFit="1" customWidth="1"/>
    <col min="4358" max="4359" width="11.42578125" style="94"/>
    <col min="4360" max="4360" width="13.42578125" style="94" customWidth="1"/>
    <col min="4361" max="4361" width="11.42578125" style="94"/>
    <col min="4362" max="4362" width="13.42578125" style="94" bestFit="1" customWidth="1"/>
    <col min="4363" max="4608" width="11.42578125" style="94"/>
    <col min="4609" max="4609" width="16.28515625" style="94" customWidth="1"/>
    <col min="4610" max="4612" width="11.42578125" style="94"/>
    <col min="4613" max="4613" width="14.140625" style="94" bestFit="1" customWidth="1"/>
    <col min="4614" max="4615" width="11.42578125" style="94"/>
    <col min="4616" max="4616" width="13.42578125" style="94" customWidth="1"/>
    <col min="4617" max="4617" width="11.42578125" style="94"/>
    <col min="4618" max="4618" width="13.42578125" style="94" bestFit="1" customWidth="1"/>
    <col min="4619" max="4864" width="11.42578125" style="94"/>
    <col min="4865" max="4865" width="16.28515625" style="94" customWidth="1"/>
    <col min="4866" max="4868" width="11.42578125" style="94"/>
    <col min="4869" max="4869" width="14.140625" style="94" bestFit="1" customWidth="1"/>
    <col min="4870" max="4871" width="11.42578125" style="94"/>
    <col min="4872" max="4872" width="13.42578125" style="94" customWidth="1"/>
    <col min="4873" max="4873" width="11.42578125" style="94"/>
    <col min="4874" max="4874" width="13.42578125" style="94" bestFit="1" customWidth="1"/>
    <col min="4875" max="5120" width="11.42578125" style="94"/>
    <col min="5121" max="5121" width="16.28515625" style="94" customWidth="1"/>
    <col min="5122" max="5124" width="11.42578125" style="94"/>
    <col min="5125" max="5125" width="14.140625" style="94" bestFit="1" customWidth="1"/>
    <col min="5126" max="5127" width="11.42578125" style="94"/>
    <col min="5128" max="5128" width="13.42578125" style="94" customWidth="1"/>
    <col min="5129" max="5129" width="11.42578125" style="94"/>
    <col min="5130" max="5130" width="13.42578125" style="94" bestFit="1" customWidth="1"/>
    <col min="5131" max="5376" width="11.42578125" style="94"/>
    <col min="5377" max="5377" width="16.28515625" style="94" customWidth="1"/>
    <col min="5378" max="5380" width="11.42578125" style="94"/>
    <col min="5381" max="5381" width="14.140625" style="94" bestFit="1" customWidth="1"/>
    <col min="5382" max="5383" width="11.42578125" style="94"/>
    <col min="5384" max="5384" width="13.42578125" style="94" customWidth="1"/>
    <col min="5385" max="5385" width="11.42578125" style="94"/>
    <col min="5386" max="5386" width="13.42578125" style="94" bestFit="1" customWidth="1"/>
    <col min="5387" max="5632" width="11.42578125" style="94"/>
    <col min="5633" max="5633" width="16.28515625" style="94" customWidth="1"/>
    <col min="5634" max="5636" width="11.42578125" style="94"/>
    <col min="5637" max="5637" width="14.140625" style="94" bestFit="1" customWidth="1"/>
    <col min="5638" max="5639" width="11.42578125" style="94"/>
    <col min="5640" max="5640" width="13.42578125" style="94" customWidth="1"/>
    <col min="5641" max="5641" width="11.42578125" style="94"/>
    <col min="5642" max="5642" width="13.42578125" style="94" bestFit="1" customWidth="1"/>
    <col min="5643" max="5888" width="11.42578125" style="94"/>
    <col min="5889" max="5889" width="16.28515625" style="94" customWidth="1"/>
    <col min="5890" max="5892" width="11.42578125" style="94"/>
    <col min="5893" max="5893" width="14.140625" style="94" bestFit="1" customWidth="1"/>
    <col min="5894" max="5895" width="11.42578125" style="94"/>
    <col min="5896" max="5896" width="13.42578125" style="94" customWidth="1"/>
    <col min="5897" max="5897" width="11.42578125" style="94"/>
    <col min="5898" max="5898" width="13.42578125" style="94" bestFit="1" customWidth="1"/>
    <col min="5899" max="6144" width="11.42578125" style="94"/>
    <col min="6145" max="6145" width="16.28515625" style="94" customWidth="1"/>
    <col min="6146" max="6148" width="11.42578125" style="94"/>
    <col min="6149" max="6149" width="14.140625" style="94" bestFit="1" customWidth="1"/>
    <col min="6150" max="6151" width="11.42578125" style="94"/>
    <col min="6152" max="6152" width="13.42578125" style="94" customWidth="1"/>
    <col min="6153" max="6153" width="11.42578125" style="94"/>
    <col min="6154" max="6154" width="13.42578125" style="94" bestFit="1" customWidth="1"/>
    <col min="6155" max="6400" width="11.42578125" style="94"/>
    <col min="6401" max="6401" width="16.28515625" style="94" customWidth="1"/>
    <col min="6402" max="6404" width="11.42578125" style="94"/>
    <col min="6405" max="6405" width="14.140625" style="94" bestFit="1" customWidth="1"/>
    <col min="6406" max="6407" width="11.42578125" style="94"/>
    <col min="6408" max="6408" width="13.42578125" style="94" customWidth="1"/>
    <col min="6409" max="6409" width="11.42578125" style="94"/>
    <col min="6410" max="6410" width="13.42578125" style="94" bestFit="1" customWidth="1"/>
    <col min="6411" max="6656" width="11.42578125" style="94"/>
    <col min="6657" max="6657" width="16.28515625" style="94" customWidth="1"/>
    <col min="6658" max="6660" width="11.42578125" style="94"/>
    <col min="6661" max="6661" width="14.140625" style="94" bestFit="1" customWidth="1"/>
    <col min="6662" max="6663" width="11.42578125" style="94"/>
    <col min="6664" max="6664" width="13.42578125" style="94" customWidth="1"/>
    <col min="6665" max="6665" width="11.42578125" style="94"/>
    <col min="6666" max="6666" width="13.42578125" style="94" bestFit="1" customWidth="1"/>
    <col min="6667" max="6912" width="11.42578125" style="94"/>
    <col min="6913" max="6913" width="16.28515625" style="94" customWidth="1"/>
    <col min="6914" max="6916" width="11.42578125" style="94"/>
    <col min="6917" max="6917" width="14.140625" style="94" bestFit="1" customWidth="1"/>
    <col min="6918" max="6919" width="11.42578125" style="94"/>
    <col min="6920" max="6920" width="13.42578125" style="94" customWidth="1"/>
    <col min="6921" max="6921" width="11.42578125" style="94"/>
    <col min="6922" max="6922" width="13.42578125" style="94" bestFit="1" customWidth="1"/>
    <col min="6923" max="7168" width="11.42578125" style="94"/>
    <col min="7169" max="7169" width="16.28515625" style="94" customWidth="1"/>
    <col min="7170" max="7172" width="11.42578125" style="94"/>
    <col min="7173" max="7173" width="14.140625" style="94" bestFit="1" customWidth="1"/>
    <col min="7174" max="7175" width="11.42578125" style="94"/>
    <col min="7176" max="7176" width="13.42578125" style="94" customWidth="1"/>
    <col min="7177" max="7177" width="11.42578125" style="94"/>
    <col min="7178" max="7178" width="13.42578125" style="94" bestFit="1" customWidth="1"/>
    <col min="7179" max="7424" width="11.42578125" style="94"/>
    <col min="7425" max="7425" width="16.28515625" style="94" customWidth="1"/>
    <col min="7426" max="7428" width="11.42578125" style="94"/>
    <col min="7429" max="7429" width="14.140625" style="94" bestFit="1" customWidth="1"/>
    <col min="7430" max="7431" width="11.42578125" style="94"/>
    <col min="7432" max="7432" width="13.42578125" style="94" customWidth="1"/>
    <col min="7433" max="7433" width="11.42578125" style="94"/>
    <col min="7434" max="7434" width="13.42578125" style="94" bestFit="1" customWidth="1"/>
    <col min="7435" max="7680" width="11.42578125" style="94"/>
    <col min="7681" max="7681" width="16.28515625" style="94" customWidth="1"/>
    <col min="7682" max="7684" width="11.42578125" style="94"/>
    <col min="7685" max="7685" width="14.140625" style="94" bestFit="1" customWidth="1"/>
    <col min="7686" max="7687" width="11.42578125" style="94"/>
    <col min="7688" max="7688" width="13.42578125" style="94" customWidth="1"/>
    <col min="7689" max="7689" width="11.42578125" style="94"/>
    <col min="7690" max="7690" width="13.42578125" style="94" bestFit="1" customWidth="1"/>
    <col min="7691" max="7936" width="11.42578125" style="94"/>
    <col min="7937" max="7937" width="16.28515625" style="94" customWidth="1"/>
    <col min="7938" max="7940" width="11.42578125" style="94"/>
    <col min="7941" max="7941" width="14.140625" style="94" bestFit="1" customWidth="1"/>
    <col min="7942" max="7943" width="11.42578125" style="94"/>
    <col min="7944" max="7944" width="13.42578125" style="94" customWidth="1"/>
    <col min="7945" max="7945" width="11.42578125" style="94"/>
    <col min="7946" max="7946" width="13.42578125" style="94" bestFit="1" customWidth="1"/>
    <col min="7947" max="8192" width="11.42578125" style="94"/>
    <col min="8193" max="8193" width="16.28515625" style="94" customWidth="1"/>
    <col min="8194" max="8196" width="11.42578125" style="94"/>
    <col min="8197" max="8197" width="14.140625" style="94" bestFit="1" customWidth="1"/>
    <col min="8198" max="8199" width="11.42578125" style="94"/>
    <col min="8200" max="8200" width="13.42578125" style="94" customWidth="1"/>
    <col min="8201" max="8201" width="11.42578125" style="94"/>
    <col min="8202" max="8202" width="13.42578125" style="94" bestFit="1" customWidth="1"/>
    <col min="8203" max="8448" width="11.42578125" style="94"/>
    <col min="8449" max="8449" width="16.28515625" style="94" customWidth="1"/>
    <col min="8450" max="8452" width="11.42578125" style="94"/>
    <col min="8453" max="8453" width="14.140625" style="94" bestFit="1" customWidth="1"/>
    <col min="8454" max="8455" width="11.42578125" style="94"/>
    <col min="8456" max="8456" width="13.42578125" style="94" customWidth="1"/>
    <col min="8457" max="8457" width="11.42578125" style="94"/>
    <col min="8458" max="8458" width="13.42578125" style="94" bestFit="1" customWidth="1"/>
    <col min="8459" max="8704" width="11.42578125" style="94"/>
    <col min="8705" max="8705" width="16.28515625" style="94" customWidth="1"/>
    <col min="8706" max="8708" width="11.42578125" style="94"/>
    <col min="8709" max="8709" width="14.140625" style="94" bestFit="1" customWidth="1"/>
    <col min="8710" max="8711" width="11.42578125" style="94"/>
    <col min="8712" max="8712" width="13.42578125" style="94" customWidth="1"/>
    <col min="8713" max="8713" width="11.42578125" style="94"/>
    <col min="8714" max="8714" width="13.42578125" style="94" bestFit="1" customWidth="1"/>
    <col min="8715" max="8960" width="11.42578125" style="94"/>
    <col min="8961" max="8961" width="16.28515625" style="94" customWidth="1"/>
    <col min="8962" max="8964" width="11.42578125" style="94"/>
    <col min="8965" max="8965" width="14.140625" style="94" bestFit="1" customWidth="1"/>
    <col min="8966" max="8967" width="11.42578125" style="94"/>
    <col min="8968" max="8968" width="13.42578125" style="94" customWidth="1"/>
    <col min="8969" max="8969" width="11.42578125" style="94"/>
    <col min="8970" max="8970" width="13.42578125" style="94" bestFit="1" customWidth="1"/>
    <col min="8971" max="9216" width="11.42578125" style="94"/>
    <col min="9217" max="9217" width="16.28515625" style="94" customWidth="1"/>
    <col min="9218" max="9220" width="11.42578125" style="94"/>
    <col min="9221" max="9221" width="14.140625" style="94" bestFit="1" customWidth="1"/>
    <col min="9222" max="9223" width="11.42578125" style="94"/>
    <col min="9224" max="9224" width="13.42578125" style="94" customWidth="1"/>
    <col min="9225" max="9225" width="11.42578125" style="94"/>
    <col min="9226" max="9226" width="13.42578125" style="94" bestFit="1" customWidth="1"/>
    <col min="9227" max="9472" width="11.42578125" style="94"/>
    <col min="9473" max="9473" width="16.28515625" style="94" customWidth="1"/>
    <col min="9474" max="9476" width="11.42578125" style="94"/>
    <col min="9477" max="9477" width="14.140625" style="94" bestFit="1" customWidth="1"/>
    <col min="9478" max="9479" width="11.42578125" style="94"/>
    <col min="9480" max="9480" width="13.42578125" style="94" customWidth="1"/>
    <col min="9481" max="9481" width="11.42578125" style="94"/>
    <col min="9482" max="9482" width="13.42578125" style="94" bestFit="1" customWidth="1"/>
    <col min="9483" max="9728" width="11.42578125" style="94"/>
    <col min="9729" max="9729" width="16.28515625" style="94" customWidth="1"/>
    <col min="9730" max="9732" width="11.42578125" style="94"/>
    <col min="9733" max="9733" width="14.140625" style="94" bestFit="1" customWidth="1"/>
    <col min="9734" max="9735" width="11.42578125" style="94"/>
    <col min="9736" max="9736" width="13.42578125" style="94" customWidth="1"/>
    <col min="9737" max="9737" width="11.42578125" style="94"/>
    <col min="9738" max="9738" width="13.42578125" style="94" bestFit="1" customWidth="1"/>
    <col min="9739" max="9984" width="11.42578125" style="94"/>
    <col min="9985" max="9985" width="16.28515625" style="94" customWidth="1"/>
    <col min="9986" max="9988" width="11.42578125" style="94"/>
    <col min="9989" max="9989" width="14.140625" style="94" bestFit="1" customWidth="1"/>
    <col min="9990" max="9991" width="11.42578125" style="94"/>
    <col min="9992" max="9992" width="13.42578125" style="94" customWidth="1"/>
    <col min="9993" max="9993" width="11.42578125" style="94"/>
    <col min="9994" max="9994" width="13.42578125" style="94" bestFit="1" customWidth="1"/>
    <col min="9995" max="10240" width="11.42578125" style="94"/>
    <col min="10241" max="10241" width="16.28515625" style="94" customWidth="1"/>
    <col min="10242" max="10244" width="11.42578125" style="94"/>
    <col min="10245" max="10245" width="14.140625" style="94" bestFit="1" customWidth="1"/>
    <col min="10246" max="10247" width="11.42578125" style="94"/>
    <col min="10248" max="10248" width="13.42578125" style="94" customWidth="1"/>
    <col min="10249" max="10249" width="11.42578125" style="94"/>
    <col min="10250" max="10250" width="13.42578125" style="94" bestFit="1" customWidth="1"/>
    <col min="10251" max="10496" width="11.42578125" style="94"/>
    <col min="10497" max="10497" width="16.28515625" style="94" customWidth="1"/>
    <col min="10498" max="10500" width="11.42578125" style="94"/>
    <col min="10501" max="10501" width="14.140625" style="94" bestFit="1" customWidth="1"/>
    <col min="10502" max="10503" width="11.42578125" style="94"/>
    <col min="10504" max="10504" width="13.42578125" style="94" customWidth="1"/>
    <col min="10505" max="10505" width="11.42578125" style="94"/>
    <col min="10506" max="10506" width="13.42578125" style="94" bestFit="1" customWidth="1"/>
    <col min="10507" max="10752" width="11.42578125" style="94"/>
    <col min="10753" max="10753" width="16.28515625" style="94" customWidth="1"/>
    <col min="10754" max="10756" width="11.42578125" style="94"/>
    <col min="10757" max="10757" width="14.140625" style="94" bestFit="1" customWidth="1"/>
    <col min="10758" max="10759" width="11.42578125" style="94"/>
    <col min="10760" max="10760" width="13.42578125" style="94" customWidth="1"/>
    <col min="10761" max="10761" width="11.42578125" style="94"/>
    <col min="10762" max="10762" width="13.42578125" style="94" bestFit="1" customWidth="1"/>
    <col min="10763" max="11008" width="11.42578125" style="94"/>
    <col min="11009" max="11009" width="16.28515625" style="94" customWidth="1"/>
    <col min="11010" max="11012" width="11.42578125" style="94"/>
    <col min="11013" max="11013" width="14.140625" style="94" bestFit="1" customWidth="1"/>
    <col min="11014" max="11015" width="11.42578125" style="94"/>
    <col min="11016" max="11016" width="13.42578125" style="94" customWidth="1"/>
    <col min="11017" max="11017" width="11.42578125" style="94"/>
    <col min="11018" max="11018" width="13.42578125" style="94" bestFit="1" customWidth="1"/>
    <col min="11019" max="11264" width="11.42578125" style="94"/>
    <col min="11265" max="11265" width="16.28515625" style="94" customWidth="1"/>
    <col min="11266" max="11268" width="11.42578125" style="94"/>
    <col min="11269" max="11269" width="14.140625" style="94" bestFit="1" customWidth="1"/>
    <col min="11270" max="11271" width="11.42578125" style="94"/>
    <col min="11272" max="11272" width="13.42578125" style="94" customWidth="1"/>
    <col min="11273" max="11273" width="11.42578125" style="94"/>
    <col min="11274" max="11274" width="13.42578125" style="94" bestFit="1" customWidth="1"/>
    <col min="11275" max="11520" width="11.42578125" style="94"/>
    <col min="11521" max="11521" width="16.28515625" style="94" customWidth="1"/>
    <col min="11522" max="11524" width="11.42578125" style="94"/>
    <col min="11525" max="11525" width="14.140625" style="94" bestFit="1" customWidth="1"/>
    <col min="11526" max="11527" width="11.42578125" style="94"/>
    <col min="11528" max="11528" width="13.42578125" style="94" customWidth="1"/>
    <col min="11529" max="11529" width="11.42578125" style="94"/>
    <col min="11530" max="11530" width="13.42578125" style="94" bestFit="1" customWidth="1"/>
    <col min="11531" max="11776" width="11.42578125" style="94"/>
    <col min="11777" max="11777" width="16.28515625" style="94" customWidth="1"/>
    <col min="11778" max="11780" width="11.42578125" style="94"/>
    <col min="11781" max="11781" width="14.140625" style="94" bestFit="1" customWidth="1"/>
    <col min="11782" max="11783" width="11.42578125" style="94"/>
    <col min="11784" max="11784" width="13.42578125" style="94" customWidth="1"/>
    <col min="11785" max="11785" width="11.42578125" style="94"/>
    <col min="11786" max="11786" width="13.42578125" style="94" bestFit="1" customWidth="1"/>
    <col min="11787" max="12032" width="11.42578125" style="94"/>
    <col min="12033" max="12033" width="16.28515625" style="94" customWidth="1"/>
    <col min="12034" max="12036" width="11.42578125" style="94"/>
    <col min="12037" max="12037" width="14.140625" style="94" bestFit="1" customWidth="1"/>
    <col min="12038" max="12039" width="11.42578125" style="94"/>
    <col min="12040" max="12040" width="13.42578125" style="94" customWidth="1"/>
    <col min="12041" max="12041" width="11.42578125" style="94"/>
    <col min="12042" max="12042" width="13.42578125" style="94" bestFit="1" customWidth="1"/>
    <col min="12043" max="12288" width="11.42578125" style="94"/>
    <col min="12289" max="12289" width="16.28515625" style="94" customWidth="1"/>
    <col min="12290" max="12292" width="11.42578125" style="94"/>
    <col min="12293" max="12293" width="14.140625" style="94" bestFit="1" customWidth="1"/>
    <col min="12294" max="12295" width="11.42578125" style="94"/>
    <col min="12296" max="12296" width="13.42578125" style="94" customWidth="1"/>
    <col min="12297" max="12297" width="11.42578125" style="94"/>
    <col min="12298" max="12298" width="13.42578125" style="94" bestFit="1" customWidth="1"/>
    <col min="12299" max="12544" width="11.42578125" style="94"/>
    <col min="12545" max="12545" width="16.28515625" style="94" customWidth="1"/>
    <col min="12546" max="12548" width="11.42578125" style="94"/>
    <col min="12549" max="12549" width="14.140625" style="94" bestFit="1" customWidth="1"/>
    <col min="12550" max="12551" width="11.42578125" style="94"/>
    <col min="12552" max="12552" width="13.42578125" style="94" customWidth="1"/>
    <col min="12553" max="12553" width="11.42578125" style="94"/>
    <col min="12554" max="12554" width="13.42578125" style="94" bestFit="1" customWidth="1"/>
    <col min="12555" max="12800" width="11.42578125" style="94"/>
    <col min="12801" max="12801" width="16.28515625" style="94" customWidth="1"/>
    <col min="12802" max="12804" width="11.42578125" style="94"/>
    <col min="12805" max="12805" width="14.140625" style="94" bestFit="1" customWidth="1"/>
    <col min="12806" max="12807" width="11.42578125" style="94"/>
    <col min="12808" max="12808" width="13.42578125" style="94" customWidth="1"/>
    <col min="12809" max="12809" width="11.42578125" style="94"/>
    <col min="12810" max="12810" width="13.42578125" style="94" bestFit="1" customWidth="1"/>
    <col min="12811" max="13056" width="11.42578125" style="94"/>
    <col min="13057" max="13057" width="16.28515625" style="94" customWidth="1"/>
    <col min="13058" max="13060" width="11.42578125" style="94"/>
    <col min="13061" max="13061" width="14.140625" style="94" bestFit="1" customWidth="1"/>
    <col min="13062" max="13063" width="11.42578125" style="94"/>
    <col min="13064" max="13064" width="13.42578125" style="94" customWidth="1"/>
    <col min="13065" max="13065" width="11.42578125" style="94"/>
    <col min="13066" max="13066" width="13.42578125" style="94" bestFit="1" customWidth="1"/>
    <col min="13067" max="13312" width="11.42578125" style="94"/>
    <col min="13313" max="13313" width="16.28515625" style="94" customWidth="1"/>
    <col min="13314" max="13316" width="11.42578125" style="94"/>
    <col min="13317" max="13317" width="14.140625" style="94" bestFit="1" customWidth="1"/>
    <col min="13318" max="13319" width="11.42578125" style="94"/>
    <col min="13320" max="13320" width="13.42578125" style="94" customWidth="1"/>
    <col min="13321" max="13321" width="11.42578125" style="94"/>
    <col min="13322" max="13322" width="13.42578125" style="94" bestFit="1" customWidth="1"/>
    <col min="13323" max="13568" width="11.42578125" style="94"/>
    <col min="13569" max="13569" width="16.28515625" style="94" customWidth="1"/>
    <col min="13570" max="13572" width="11.42578125" style="94"/>
    <col min="13573" max="13573" width="14.140625" style="94" bestFit="1" customWidth="1"/>
    <col min="13574" max="13575" width="11.42578125" style="94"/>
    <col min="13576" max="13576" width="13.42578125" style="94" customWidth="1"/>
    <col min="13577" max="13577" width="11.42578125" style="94"/>
    <col min="13578" max="13578" width="13.42578125" style="94" bestFit="1" customWidth="1"/>
    <col min="13579" max="13824" width="11.42578125" style="94"/>
    <col min="13825" max="13825" width="16.28515625" style="94" customWidth="1"/>
    <col min="13826" max="13828" width="11.42578125" style="94"/>
    <col min="13829" max="13829" width="14.140625" style="94" bestFit="1" customWidth="1"/>
    <col min="13830" max="13831" width="11.42578125" style="94"/>
    <col min="13832" max="13832" width="13.42578125" style="94" customWidth="1"/>
    <col min="13833" max="13833" width="11.42578125" style="94"/>
    <col min="13834" max="13834" width="13.42578125" style="94" bestFit="1" customWidth="1"/>
    <col min="13835" max="14080" width="11.42578125" style="94"/>
    <col min="14081" max="14081" width="16.28515625" style="94" customWidth="1"/>
    <col min="14082" max="14084" width="11.42578125" style="94"/>
    <col min="14085" max="14085" width="14.140625" style="94" bestFit="1" customWidth="1"/>
    <col min="14086" max="14087" width="11.42578125" style="94"/>
    <col min="14088" max="14088" width="13.42578125" style="94" customWidth="1"/>
    <col min="14089" max="14089" width="11.42578125" style="94"/>
    <col min="14090" max="14090" width="13.42578125" style="94" bestFit="1" customWidth="1"/>
    <col min="14091" max="14336" width="11.42578125" style="94"/>
    <col min="14337" max="14337" width="16.28515625" style="94" customWidth="1"/>
    <col min="14338" max="14340" width="11.42578125" style="94"/>
    <col min="14341" max="14341" width="14.140625" style="94" bestFit="1" customWidth="1"/>
    <col min="14342" max="14343" width="11.42578125" style="94"/>
    <col min="14344" max="14344" width="13.42578125" style="94" customWidth="1"/>
    <col min="14345" max="14345" width="11.42578125" style="94"/>
    <col min="14346" max="14346" width="13.42578125" style="94" bestFit="1" customWidth="1"/>
    <col min="14347" max="14592" width="11.42578125" style="94"/>
    <col min="14593" max="14593" width="16.28515625" style="94" customWidth="1"/>
    <col min="14594" max="14596" width="11.42578125" style="94"/>
    <col min="14597" max="14597" width="14.140625" style="94" bestFit="1" customWidth="1"/>
    <col min="14598" max="14599" width="11.42578125" style="94"/>
    <col min="14600" max="14600" width="13.42578125" style="94" customWidth="1"/>
    <col min="14601" max="14601" width="11.42578125" style="94"/>
    <col min="14602" max="14602" width="13.42578125" style="94" bestFit="1" customWidth="1"/>
    <col min="14603" max="14848" width="11.42578125" style="94"/>
    <col min="14849" max="14849" width="16.28515625" style="94" customWidth="1"/>
    <col min="14850" max="14852" width="11.42578125" style="94"/>
    <col min="14853" max="14853" width="14.140625" style="94" bestFit="1" customWidth="1"/>
    <col min="14854" max="14855" width="11.42578125" style="94"/>
    <col min="14856" max="14856" width="13.42578125" style="94" customWidth="1"/>
    <col min="14857" max="14857" width="11.42578125" style="94"/>
    <col min="14858" max="14858" width="13.42578125" style="94" bestFit="1" customWidth="1"/>
    <col min="14859" max="15104" width="11.42578125" style="94"/>
    <col min="15105" max="15105" width="16.28515625" style="94" customWidth="1"/>
    <col min="15106" max="15108" width="11.42578125" style="94"/>
    <col min="15109" max="15109" width="14.140625" style="94" bestFit="1" customWidth="1"/>
    <col min="15110" max="15111" width="11.42578125" style="94"/>
    <col min="15112" max="15112" width="13.42578125" style="94" customWidth="1"/>
    <col min="15113" max="15113" width="11.42578125" style="94"/>
    <col min="15114" max="15114" width="13.42578125" style="94" bestFit="1" customWidth="1"/>
    <col min="15115" max="15360" width="11.42578125" style="94"/>
    <col min="15361" max="15361" width="16.28515625" style="94" customWidth="1"/>
    <col min="15362" max="15364" width="11.42578125" style="94"/>
    <col min="15365" max="15365" width="14.140625" style="94" bestFit="1" customWidth="1"/>
    <col min="15366" max="15367" width="11.42578125" style="94"/>
    <col min="15368" max="15368" width="13.42578125" style="94" customWidth="1"/>
    <col min="15369" max="15369" width="11.42578125" style="94"/>
    <col min="15370" max="15370" width="13.42578125" style="94" bestFit="1" customWidth="1"/>
    <col min="15371" max="15616" width="11.42578125" style="94"/>
    <col min="15617" max="15617" width="16.28515625" style="94" customWidth="1"/>
    <col min="15618" max="15620" width="11.42578125" style="94"/>
    <col min="15621" max="15621" width="14.140625" style="94" bestFit="1" customWidth="1"/>
    <col min="15622" max="15623" width="11.42578125" style="94"/>
    <col min="15624" max="15624" width="13.42578125" style="94" customWidth="1"/>
    <col min="15625" max="15625" width="11.42578125" style="94"/>
    <col min="15626" max="15626" width="13.42578125" style="94" bestFit="1" customWidth="1"/>
    <col min="15627" max="15872" width="11.42578125" style="94"/>
    <col min="15873" max="15873" width="16.28515625" style="94" customWidth="1"/>
    <col min="15874" max="15876" width="11.42578125" style="94"/>
    <col min="15877" max="15877" width="14.140625" style="94" bestFit="1" customWidth="1"/>
    <col min="15878" max="15879" width="11.42578125" style="94"/>
    <col min="15880" max="15880" width="13.42578125" style="94" customWidth="1"/>
    <col min="15881" max="15881" width="11.42578125" style="94"/>
    <col min="15882" max="15882" width="13.42578125" style="94" bestFit="1" customWidth="1"/>
    <col min="15883" max="16128" width="11.42578125" style="94"/>
    <col min="16129" max="16129" width="16.28515625" style="94" customWidth="1"/>
    <col min="16130" max="16132" width="11.42578125" style="94"/>
    <col min="16133" max="16133" width="14.140625" style="94" bestFit="1" customWidth="1"/>
    <col min="16134" max="16135" width="11.42578125" style="94"/>
    <col min="16136" max="16136" width="13.42578125" style="94" customWidth="1"/>
    <col min="16137" max="16137" width="11.42578125" style="94"/>
    <col min="16138" max="16138" width="13.42578125" style="94" bestFit="1" customWidth="1"/>
    <col min="16139" max="16384" width="11.42578125" style="94"/>
  </cols>
  <sheetData>
    <row r="5" spans="2:9">
      <c r="B5" s="93"/>
      <c r="C5" s="93"/>
      <c r="D5" s="93"/>
      <c r="E5" s="93"/>
      <c r="F5" s="93"/>
      <c r="G5" s="93"/>
      <c r="H5" s="93"/>
    </row>
    <row r="6" spans="2:9" ht="23.25">
      <c r="B6" s="95"/>
      <c r="C6" s="93"/>
      <c r="D6" s="93"/>
      <c r="E6" s="93"/>
      <c r="F6" s="93"/>
      <c r="G6" s="93"/>
      <c r="H6" s="93"/>
      <c r="I6" s="96"/>
    </row>
    <row r="7" spans="2:9">
      <c r="B7" s="93"/>
      <c r="C7" s="93"/>
      <c r="D7" s="93"/>
      <c r="E7" s="93"/>
      <c r="F7" s="93"/>
      <c r="G7" s="93"/>
      <c r="H7" s="93"/>
      <c r="I7" s="93"/>
    </row>
    <row r="8" spans="2:9">
      <c r="B8" s="93"/>
      <c r="C8" s="93"/>
      <c r="D8" s="93"/>
      <c r="F8" s="93"/>
      <c r="G8" s="93"/>
      <c r="H8" s="93"/>
    </row>
    <row r="9" spans="2:9">
      <c r="B9" s="93"/>
      <c r="C9" s="93"/>
      <c r="D9" s="93"/>
      <c r="E9" s="93"/>
      <c r="F9" s="93"/>
      <c r="G9" s="93"/>
      <c r="H9" s="93"/>
    </row>
    <row r="10" spans="2:9" ht="23.25">
      <c r="B10" s="93"/>
      <c r="C10" s="93"/>
      <c r="D10" s="93"/>
      <c r="I10" s="96"/>
    </row>
    <row r="11" spans="2:9">
      <c r="B11" s="93"/>
      <c r="C11" s="93"/>
      <c r="D11" s="93"/>
    </row>
    <row r="12" spans="2:9" ht="27" customHeight="1">
      <c r="B12" s="93"/>
      <c r="C12" s="93"/>
      <c r="D12" s="93"/>
      <c r="E12" s="93"/>
      <c r="F12" s="93"/>
      <c r="G12" s="93"/>
      <c r="H12" s="93"/>
      <c r="I12" s="96"/>
    </row>
    <row r="13" spans="2:9" ht="19.5" customHeight="1">
      <c r="B13" s="93"/>
      <c r="C13"/>
      <c r="D13"/>
      <c r="E13"/>
      <c r="F13"/>
      <c r="G13"/>
      <c r="H13"/>
      <c r="I13" s="96"/>
    </row>
    <row r="14" spans="2:9">
      <c r="B14" s="93"/>
      <c r="C14" s="93"/>
      <c r="D14" s="93"/>
      <c r="F14" s="93"/>
      <c r="G14" s="93"/>
      <c r="H14" s="93"/>
    </row>
    <row r="15" spans="2:9">
      <c r="B15" s="93"/>
      <c r="C15" s="93"/>
      <c r="D15" s="93"/>
      <c r="F15" s="93"/>
      <c r="G15" s="93"/>
      <c r="H15" s="93"/>
      <c r="I15" s="93"/>
    </row>
    <row r="16" spans="2:9" ht="34.5">
      <c r="B16" s="93"/>
      <c r="C16" s="93"/>
      <c r="D16" s="93"/>
      <c r="E16" s="97"/>
      <c r="F16" s="93"/>
      <c r="G16" s="93"/>
      <c r="H16" s="93"/>
      <c r="I16" s="93"/>
    </row>
    <row r="17" spans="2:9" ht="33">
      <c r="B17" s="93"/>
      <c r="C17" s="93"/>
      <c r="D17" s="93"/>
      <c r="E17" s="98"/>
      <c r="F17" s="93"/>
      <c r="G17" s="93"/>
      <c r="H17" s="93"/>
      <c r="I17" s="93"/>
    </row>
    <row r="18" spans="2:9" ht="33">
      <c r="D18" s="98"/>
    </row>
    <row r="19" spans="2:9" ht="18.75">
      <c r="E19" s="99"/>
      <c r="I19" s="100"/>
    </row>
    <row r="21" spans="2:9">
      <c r="E21" s="101"/>
    </row>
    <row r="22" spans="2:9" ht="26.25">
      <c r="E22" s="102"/>
    </row>
    <row r="25" spans="2:9" ht="18.75">
      <c r="E25" s="103"/>
    </row>
    <row r="26" spans="2:9" ht="18.75">
      <c r="E26" s="104"/>
    </row>
    <row r="28" spans="2:9">
      <c r="D28"/>
      <c r="E28"/>
      <c r="F28"/>
      <c r="G28"/>
      <c r="H28"/>
    </row>
    <row r="33" spans="1:9" ht="35.25">
      <c r="A33" s="105"/>
    </row>
    <row r="36" spans="1:9" ht="33">
      <c r="B36" s="106"/>
    </row>
    <row r="39" spans="1:9" ht="18">
      <c r="B39" s="107"/>
    </row>
    <row r="41" spans="1:9" ht="18.75">
      <c r="I41" s="108"/>
    </row>
    <row r="43" spans="1:9" ht="18.75">
      <c r="B43" s="173"/>
      <c r="C43" s="173"/>
      <c r="D43" s="173"/>
    </row>
    <row r="57" spans="10:10" ht="18.75">
      <c r="J57" s="109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I2" s="3"/>
      <c r="J2" s="3"/>
      <c r="K2" s="3"/>
      <c r="L2" s="3"/>
      <c r="M2" s="3"/>
    </row>
    <row r="3" spans="1:21" ht="6" customHeight="1">
      <c r="A3" s="4"/>
      <c r="I3" s="3"/>
      <c r="J3" s="3"/>
      <c r="K3" s="3"/>
      <c r="L3" s="3"/>
      <c r="M3" s="3"/>
    </row>
    <row r="4" spans="1:21" ht="16.5" thickBot="1">
      <c r="A4" s="5" t="s">
        <v>114</v>
      </c>
      <c r="D4" s="186" t="s">
        <v>107</v>
      </c>
      <c r="E4" s="18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24" t="s">
        <v>83</v>
      </c>
      <c r="B7" s="128">
        <v>4611170</v>
      </c>
      <c r="C7" s="18">
        <v>4569155</v>
      </c>
      <c r="D7" s="19">
        <v>4582120</v>
      </c>
      <c r="E7" s="27">
        <v>26.352622349297388</v>
      </c>
      <c r="F7" s="27">
        <v>25.065004149107633</v>
      </c>
      <c r="G7" s="28">
        <v>24.371051076970666</v>
      </c>
      <c r="I7" s="117">
        <v>2367249</v>
      </c>
      <c r="J7" s="18">
        <v>2397993</v>
      </c>
      <c r="K7" s="19">
        <v>2360937</v>
      </c>
      <c r="L7" s="27">
        <v>23.759776290157152</v>
      </c>
      <c r="M7" s="27">
        <v>22.886482524430292</v>
      </c>
      <c r="N7" s="28">
        <v>21.773399905212631</v>
      </c>
      <c r="P7" s="117">
        <v>2243921</v>
      </c>
      <c r="Q7" s="18">
        <v>2171162</v>
      </c>
      <c r="R7" s="19">
        <v>2221183</v>
      </c>
      <c r="S7" s="27">
        <v>29.781190790545917</v>
      </c>
      <c r="T7" s="27">
        <v>28.009749400467086</v>
      </c>
      <c r="U7" s="28">
        <v>27.910374993560158</v>
      </c>
    </row>
    <row r="8" spans="1:21">
      <c r="A8" s="124" t="s">
        <v>160</v>
      </c>
      <c r="B8" s="128">
        <v>197390</v>
      </c>
      <c r="C8" s="18">
        <v>219917</v>
      </c>
      <c r="D8" s="19">
        <v>299165</v>
      </c>
      <c r="E8" s="27">
        <v>1.1280746807269764</v>
      </c>
      <c r="F8" s="27">
        <v>1.2063982328153244</v>
      </c>
      <c r="G8" s="28">
        <v>1.591177336133041</v>
      </c>
      <c r="I8" s="117">
        <v>195633</v>
      </c>
      <c r="J8" s="18">
        <v>218209</v>
      </c>
      <c r="K8" s="19">
        <v>297070</v>
      </c>
      <c r="L8" s="27">
        <v>1.9635434696444327</v>
      </c>
      <c r="M8" s="27">
        <v>2.08259009312096</v>
      </c>
      <c r="N8" s="28">
        <v>2.7396850952996696</v>
      </c>
      <c r="P8" s="117">
        <v>1757</v>
      </c>
      <c r="Q8" s="18">
        <v>1708</v>
      </c>
      <c r="R8" s="19">
        <v>2095</v>
      </c>
      <c r="S8" s="27">
        <v>2.3318803210536011E-2</v>
      </c>
      <c r="T8" s="27">
        <v>2.2034584234616204E-2</v>
      </c>
      <c r="U8" s="28">
        <v>2.632481682576741E-2</v>
      </c>
    </row>
    <row r="9" spans="1:21">
      <c r="A9" s="124" t="s">
        <v>84</v>
      </c>
      <c r="B9" s="128">
        <v>4807402</v>
      </c>
      <c r="C9" s="18">
        <v>5063902</v>
      </c>
      <c r="D9" s="19">
        <v>5271818</v>
      </c>
      <c r="E9" s="27">
        <v>27.474079113816444</v>
      </c>
      <c r="F9" s="27">
        <v>27.779036745453904</v>
      </c>
      <c r="G9" s="28">
        <v>28.039367311745075</v>
      </c>
      <c r="I9" s="117">
        <v>2114904</v>
      </c>
      <c r="J9" s="18">
        <v>2254797</v>
      </c>
      <c r="K9" s="19">
        <v>2399571</v>
      </c>
      <c r="L9" s="27">
        <v>21.22702170965476</v>
      </c>
      <c r="M9" s="27">
        <v>21.519817671126585</v>
      </c>
      <c r="N9" s="28">
        <v>22.129696380695876</v>
      </c>
      <c r="P9" s="117">
        <v>2692498</v>
      </c>
      <c r="Q9" s="18">
        <v>2809105</v>
      </c>
      <c r="R9" s="19">
        <v>2872247</v>
      </c>
      <c r="S9" s="27">
        <v>35.734679002141029</v>
      </c>
      <c r="T9" s="27">
        <v>36.239731116148448</v>
      </c>
      <c r="U9" s="28">
        <v>36.091348999217168</v>
      </c>
    </row>
    <row r="10" spans="1:21">
      <c r="A10" s="124" t="s">
        <v>86</v>
      </c>
      <c r="B10" s="128">
        <v>2318603</v>
      </c>
      <c r="C10" s="18">
        <v>2315334</v>
      </c>
      <c r="D10" s="19">
        <v>2277239</v>
      </c>
      <c r="E10" s="27">
        <v>13.250708439929124</v>
      </c>
      <c r="F10" s="27">
        <v>12.701222943097788</v>
      </c>
      <c r="G10" s="28">
        <v>12.112015395378036</v>
      </c>
      <c r="I10" s="117">
        <v>1480207</v>
      </c>
      <c r="J10" s="18">
        <v>1493355</v>
      </c>
      <c r="K10" s="19">
        <v>1506428</v>
      </c>
      <c r="L10" s="27">
        <v>14.856648870957235</v>
      </c>
      <c r="M10" s="27">
        <v>14.252603368846616</v>
      </c>
      <c r="N10" s="28">
        <v>13.892814281960787</v>
      </c>
      <c r="P10" s="117">
        <v>838396</v>
      </c>
      <c r="Q10" s="18">
        <v>821979</v>
      </c>
      <c r="R10" s="19">
        <v>770811</v>
      </c>
      <c r="S10" s="27">
        <v>11.127143617814768</v>
      </c>
      <c r="T10" s="27">
        <v>10.604195266150814</v>
      </c>
      <c r="U10" s="28">
        <v>9.6856603256737959</v>
      </c>
    </row>
    <row r="11" spans="1:21">
      <c r="A11" s="124" t="s">
        <v>161</v>
      </c>
      <c r="B11" s="128">
        <v>2200095</v>
      </c>
      <c r="C11" s="18">
        <v>2249459</v>
      </c>
      <c r="D11" s="19">
        <v>2223058</v>
      </c>
      <c r="E11" s="27">
        <v>12.573440724930428</v>
      </c>
      <c r="F11" s="27">
        <v>12.339852591616504</v>
      </c>
      <c r="G11" s="28">
        <v>11.823841380205725</v>
      </c>
      <c r="I11" s="117">
        <v>1840082</v>
      </c>
      <c r="J11" s="18">
        <v>1897777</v>
      </c>
      <c r="K11" s="19">
        <v>1892364</v>
      </c>
      <c r="L11" s="27">
        <v>18.468668346906028</v>
      </c>
      <c r="M11" s="27">
        <v>18.112413232968464</v>
      </c>
      <c r="N11" s="28">
        <v>17.452053205243427</v>
      </c>
      <c r="P11" s="117">
        <v>360013</v>
      </c>
      <c r="Q11" s="18">
        <v>351682</v>
      </c>
      <c r="R11" s="19">
        <v>330694</v>
      </c>
      <c r="S11" s="27">
        <v>4.7780718840265797</v>
      </c>
      <c r="T11" s="27">
        <v>4.5369828177975968</v>
      </c>
      <c r="U11" s="28">
        <v>4.1553503462435932</v>
      </c>
    </row>
    <row r="12" spans="1:21">
      <c r="A12" s="124" t="s">
        <v>162</v>
      </c>
      <c r="B12" s="128">
        <v>199701</v>
      </c>
      <c r="C12" s="18">
        <v>213833</v>
      </c>
      <c r="D12" s="19">
        <v>223734</v>
      </c>
      <c r="E12" s="27">
        <v>1.1412819383750843</v>
      </c>
      <c r="F12" s="27">
        <v>1.173023246577569</v>
      </c>
      <c r="G12" s="28">
        <v>1.1899803457035074</v>
      </c>
      <c r="I12" s="117">
        <v>196588</v>
      </c>
      <c r="J12" s="18">
        <v>210521</v>
      </c>
      <c r="K12" s="19">
        <v>219697</v>
      </c>
      <c r="L12" s="27">
        <v>1.9731286828421573</v>
      </c>
      <c r="M12" s="27">
        <v>2.0092157014326522</v>
      </c>
      <c r="N12" s="28">
        <v>2.0261237970244439</v>
      </c>
      <c r="P12" s="117">
        <v>3113</v>
      </c>
      <c r="Q12" s="18">
        <v>3312</v>
      </c>
      <c r="R12" s="19">
        <v>4037</v>
      </c>
      <c r="S12" s="27">
        <v>4.1315557424245079E-2</v>
      </c>
      <c r="T12" s="27">
        <v>4.2727484183283877E-2</v>
      </c>
      <c r="U12" s="28">
        <v>5.072710526282722E-2</v>
      </c>
    </row>
    <row r="13" spans="1:21">
      <c r="A13" s="124" t="s">
        <v>163</v>
      </c>
      <c r="B13" s="128">
        <v>350540</v>
      </c>
      <c r="C13" s="18">
        <v>344494</v>
      </c>
      <c r="D13" s="19">
        <v>327964</v>
      </c>
      <c r="E13" s="27">
        <v>2.0033198165157016</v>
      </c>
      <c r="F13" s="27">
        <v>1.8897900244887043</v>
      </c>
      <c r="G13" s="28">
        <v>1.7443513909298769</v>
      </c>
      <c r="I13" s="117">
        <v>160412</v>
      </c>
      <c r="J13" s="18">
        <v>170245</v>
      </c>
      <c r="K13" s="19">
        <v>179481</v>
      </c>
      <c r="L13" s="27">
        <v>1.610034784788879</v>
      </c>
      <c r="M13" s="27">
        <v>1.6248209304079018</v>
      </c>
      <c r="N13" s="28">
        <v>1.6552375554228971</v>
      </c>
      <c r="P13" s="117">
        <v>190128</v>
      </c>
      <c r="Q13" s="18">
        <v>174249</v>
      </c>
      <c r="R13" s="19">
        <v>148483</v>
      </c>
      <c r="S13" s="27">
        <v>2.5233679093982873</v>
      </c>
      <c r="T13" s="27">
        <v>2.2479533186754326</v>
      </c>
      <c r="U13" s="28">
        <v>1.8657698218331371</v>
      </c>
    </row>
    <row r="14" spans="1:21">
      <c r="A14" s="124" t="s">
        <v>164</v>
      </c>
      <c r="B14" s="128">
        <v>148430</v>
      </c>
      <c r="C14" s="18">
        <v>177224</v>
      </c>
      <c r="D14" s="19">
        <v>193512</v>
      </c>
      <c r="E14" s="27">
        <v>0.84827055504486093</v>
      </c>
      <c r="F14" s="27">
        <v>0.97219733086784121</v>
      </c>
      <c r="G14" s="28">
        <v>1.029237740610623</v>
      </c>
      <c r="I14" s="117">
        <v>2667</v>
      </c>
      <c r="J14" s="18">
        <v>0</v>
      </c>
      <c r="K14" s="19">
        <v>0</v>
      </c>
      <c r="L14" s="27">
        <v>2.6768338846420093E-2</v>
      </c>
      <c r="M14" s="27" t="s">
        <v>168</v>
      </c>
      <c r="N14" s="28" t="s">
        <v>168</v>
      </c>
      <c r="P14" s="117">
        <v>145763</v>
      </c>
      <c r="Q14" s="18">
        <v>177224</v>
      </c>
      <c r="R14" s="19">
        <v>193512</v>
      </c>
      <c r="S14" s="27">
        <v>1.9345581743752764</v>
      </c>
      <c r="T14" s="27">
        <v>2.2863332297398253</v>
      </c>
      <c r="U14" s="28">
        <v>2.431583748729309</v>
      </c>
    </row>
    <row r="15" spans="1:21">
      <c r="A15" s="124" t="s">
        <v>165</v>
      </c>
      <c r="B15" s="128">
        <v>306500</v>
      </c>
      <c r="C15" s="18">
        <v>342679</v>
      </c>
      <c r="D15" s="19">
        <v>364220</v>
      </c>
      <c r="E15" s="27">
        <v>1.7516332622869357</v>
      </c>
      <c r="F15" s="27">
        <v>1.8798334827363166</v>
      </c>
      <c r="G15" s="28">
        <v>1.9371872022675654</v>
      </c>
      <c r="I15" s="117">
        <v>54810</v>
      </c>
      <c r="J15" s="18">
        <v>72892</v>
      </c>
      <c r="K15" s="19">
        <v>91022</v>
      </c>
      <c r="L15" s="27">
        <v>0.55012097944217675</v>
      </c>
      <c r="M15" s="27">
        <v>0.69568238279710282</v>
      </c>
      <c r="N15" s="28">
        <v>0.83943722605569915</v>
      </c>
      <c r="P15" s="117">
        <v>251690</v>
      </c>
      <c r="Q15" s="18">
        <v>269787</v>
      </c>
      <c r="R15" s="19">
        <v>273198</v>
      </c>
      <c r="S15" s="27">
        <v>3.3404152419236248</v>
      </c>
      <c r="T15" s="27">
        <v>3.4804709466653403</v>
      </c>
      <c r="U15" s="28">
        <v>3.4328817695303124</v>
      </c>
    </row>
    <row r="16" spans="1:21">
      <c r="A16" s="124" t="s">
        <v>166</v>
      </c>
      <c r="B16" s="128">
        <v>598991</v>
      </c>
      <c r="C16" s="18">
        <v>660787</v>
      </c>
      <c r="D16" s="19">
        <v>661693</v>
      </c>
      <c r="E16" s="27">
        <v>3.423205740327941</v>
      </c>
      <c r="F16" s="27">
        <v>3.6248778815068401</v>
      </c>
      <c r="G16" s="28">
        <v>3.5193652502060075</v>
      </c>
      <c r="I16" s="117">
        <v>579942</v>
      </c>
      <c r="J16" s="18">
        <v>643693</v>
      </c>
      <c r="K16" s="19">
        <v>646990</v>
      </c>
      <c r="L16" s="27">
        <v>5.8208038872405554</v>
      </c>
      <c r="M16" s="27">
        <v>6.1434160131402002</v>
      </c>
      <c r="N16" s="28">
        <v>5.9667716693302362</v>
      </c>
      <c r="P16" s="117">
        <v>19049</v>
      </c>
      <c r="Q16" s="18">
        <v>17094</v>
      </c>
      <c r="R16" s="19">
        <v>14703</v>
      </c>
      <c r="S16" s="27">
        <v>0.25281723526323308</v>
      </c>
      <c r="T16" s="27">
        <v>0.22052645369234741</v>
      </c>
      <c r="U16" s="28">
        <v>0.1847512084912927</v>
      </c>
    </row>
    <row r="17" spans="1:21">
      <c r="A17" s="124" t="s">
        <v>167</v>
      </c>
      <c r="B17" s="12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27" t="s">
        <v>168</v>
      </c>
      <c r="M17" s="27" t="s">
        <v>168</v>
      </c>
      <c r="N17" s="28" t="s">
        <v>168</v>
      </c>
      <c r="P17" s="117">
        <v>0</v>
      </c>
      <c r="Q17" s="18">
        <v>0</v>
      </c>
      <c r="R17" s="19">
        <v>0</v>
      </c>
      <c r="S17" s="27" t="s">
        <v>168</v>
      </c>
      <c r="T17" s="27" t="s">
        <v>168</v>
      </c>
      <c r="U17" s="28" t="s">
        <v>168</v>
      </c>
    </row>
    <row r="18" spans="1:21">
      <c r="A18" s="124" t="s">
        <v>169</v>
      </c>
      <c r="B18" s="12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27" t="s">
        <v>168</v>
      </c>
      <c r="M18" s="27" t="s">
        <v>168</v>
      </c>
      <c r="N18" s="28" t="s">
        <v>168</v>
      </c>
      <c r="P18" s="117">
        <v>0</v>
      </c>
      <c r="Q18" s="18">
        <v>0</v>
      </c>
      <c r="R18" s="19">
        <v>0</v>
      </c>
      <c r="S18" s="27" t="s">
        <v>168</v>
      </c>
      <c r="T18" s="27" t="s">
        <v>168</v>
      </c>
      <c r="U18" s="28" t="s">
        <v>168</v>
      </c>
    </row>
    <row r="19" spans="1:21">
      <c r="A19" s="124" t="s">
        <v>170</v>
      </c>
      <c r="B19" s="128">
        <v>831638</v>
      </c>
      <c r="C19" s="18">
        <v>860098</v>
      </c>
      <c r="D19" s="19">
        <v>892824</v>
      </c>
      <c r="E19" s="27">
        <v>4.7527725382766155</v>
      </c>
      <c r="F19" s="27">
        <v>4.7182378226694386</v>
      </c>
      <c r="G19" s="28">
        <v>4.7486882287555234</v>
      </c>
      <c r="I19" s="117">
        <v>488590</v>
      </c>
      <c r="J19" s="18">
        <v>506478</v>
      </c>
      <c r="K19" s="19">
        <v>524130</v>
      </c>
      <c r="L19" s="27">
        <v>4.9039155144253446</v>
      </c>
      <c r="M19" s="27">
        <v>4.8338339169498852</v>
      </c>
      <c r="N19" s="28">
        <v>4.8337130945548727</v>
      </c>
      <c r="P19" s="117">
        <v>343048</v>
      </c>
      <c r="Q19" s="18">
        <v>353620</v>
      </c>
      <c r="R19" s="19">
        <v>368694</v>
      </c>
      <c r="S19" s="27">
        <v>4.5529133772156847</v>
      </c>
      <c r="T19" s="27">
        <v>4.5619845884338304</v>
      </c>
      <c r="U19" s="28">
        <v>4.6328410571644341</v>
      </c>
    </row>
    <row r="20" spans="1:21">
      <c r="A20" s="124" t="s">
        <v>171</v>
      </c>
      <c r="B20" s="12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27" t="s">
        <v>168</v>
      </c>
      <c r="M20" s="27" t="s">
        <v>168</v>
      </c>
      <c r="N20" s="28" t="s">
        <v>168</v>
      </c>
      <c r="P20" s="117">
        <v>0</v>
      </c>
      <c r="Q20" s="18">
        <v>0</v>
      </c>
      <c r="R20" s="19">
        <v>0</v>
      </c>
      <c r="S20" s="27" t="s">
        <v>168</v>
      </c>
      <c r="T20" s="27" t="s">
        <v>168</v>
      </c>
      <c r="U20" s="28" t="s">
        <v>168</v>
      </c>
    </row>
    <row r="21" spans="1:21">
      <c r="A21" s="124" t="s">
        <v>172</v>
      </c>
      <c r="B21" s="128">
        <v>156582</v>
      </c>
      <c r="C21" s="18">
        <v>153911</v>
      </c>
      <c r="D21" s="19">
        <v>161336</v>
      </c>
      <c r="E21" s="27">
        <v>0.89485885636350071</v>
      </c>
      <c r="F21" s="27">
        <v>0.84430925490452935</v>
      </c>
      <c r="G21" s="28">
        <v>0.85810234052232148</v>
      </c>
      <c r="I21" s="117">
        <v>79540</v>
      </c>
      <c r="J21" s="18">
        <v>88937</v>
      </c>
      <c r="K21" s="19">
        <v>108017</v>
      </c>
      <c r="L21" s="27">
        <v>0.79833283533717814</v>
      </c>
      <c r="M21" s="27">
        <v>0.84881611258884282</v>
      </c>
      <c r="N21" s="28">
        <v>0.99617115474125439</v>
      </c>
      <c r="P21" s="117">
        <v>77042</v>
      </c>
      <c r="Q21" s="18">
        <v>64974</v>
      </c>
      <c r="R21" s="19">
        <v>53319</v>
      </c>
      <c r="S21" s="27">
        <v>1.0224970045225472</v>
      </c>
      <c r="T21" s="27">
        <v>0.83821725764634258</v>
      </c>
      <c r="U21" s="28">
        <v>0.66998229514706087</v>
      </c>
    </row>
    <row r="22" spans="1:21">
      <c r="A22" s="124" t="s">
        <v>173</v>
      </c>
      <c r="B22" s="128">
        <v>46978</v>
      </c>
      <c r="C22" s="18">
        <v>64937</v>
      </c>
      <c r="D22" s="19">
        <v>166713</v>
      </c>
      <c r="E22" s="27">
        <v>0.26847708775111151</v>
      </c>
      <c r="F22" s="27">
        <v>0.35622476681806642</v>
      </c>
      <c r="G22" s="28">
        <v>0.88670114230858443</v>
      </c>
      <c r="I22" s="117">
        <v>0</v>
      </c>
      <c r="J22" s="18">
        <v>0</v>
      </c>
      <c r="K22" s="19">
        <v>0</v>
      </c>
      <c r="L22" s="27" t="s">
        <v>168</v>
      </c>
      <c r="M22" s="27" t="s">
        <v>168</v>
      </c>
      <c r="N22" s="28" t="s">
        <v>168</v>
      </c>
      <c r="P22" s="117">
        <v>46978</v>
      </c>
      <c r="Q22" s="18">
        <v>64937</v>
      </c>
      <c r="R22" s="19">
        <v>166713</v>
      </c>
      <c r="S22" s="27">
        <v>0.6234893211295166</v>
      </c>
      <c r="T22" s="27">
        <v>0.8377399276599955</v>
      </c>
      <c r="U22" s="28">
        <v>2.0948397076248986</v>
      </c>
    </row>
    <row r="23" spans="1:21">
      <c r="A23" s="124" t="s">
        <v>174</v>
      </c>
      <c r="B23" s="128">
        <v>16410</v>
      </c>
      <c r="C23" s="18">
        <v>16877</v>
      </c>
      <c r="D23" s="19">
        <v>18255</v>
      </c>
      <c r="E23" s="27">
        <v>9.3782387713307075E-2</v>
      </c>
      <c r="F23" s="27">
        <v>9.2582124052366252E-2</v>
      </c>
      <c r="G23" s="28">
        <v>9.7093384156263812E-2</v>
      </c>
      <c r="I23" s="117">
        <v>0</v>
      </c>
      <c r="J23" s="18">
        <v>0</v>
      </c>
      <c r="K23" s="19">
        <v>0</v>
      </c>
      <c r="L23" s="27" t="s">
        <v>168</v>
      </c>
      <c r="M23" s="27" t="s">
        <v>168</v>
      </c>
      <c r="N23" s="28" t="s">
        <v>168</v>
      </c>
      <c r="P23" s="117">
        <v>16410</v>
      </c>
      <c r="Q23" s="18">
        <v>16877</v>
      </c>
      <c r="R23" s="19">
        <v>18255</v>
      </c>
      <c r="S23" s="27">
        <v>0.21779257864820487</v>
      </c>
      <c r="T23" s="27">
        <v>0.21772697782647404</v>
      </c>
      <c r="U23" s="28">
        <v>0.22938402441736708</v>
      </c>
    </row>
    <row r="24" spans="1:21">
      <c r="A24" s="124" t="s">
        <v>175</v>
      </c>
      <c r="B24" s="128">
        <v>9499</v>
      </c>
      <c r="C24" s="18">
        <v>10899</v>
      </c>
      <c r="D24" s="19">
        <v>11695</v>
      </c>
      <c r="E24" s="27">
        <v>5.4286343747026441E-2</v>
      </c>
      <c r="F24" s="27">
        <v>5.9788621795742125E-2</v>
      </c>
      <c r="G24" s="28">
        <v>6.2202526853328145E-2</v>
      </c>
      <c r="I24" s="117">
        <v>0</v>
      </c>
      <c r="J24" s="18">
        <v>0</v>
      </c>
      <c r="K24" s="19">
        <v>0</v>
      </c>
      <c r="L24" s="27" t="s">
        <v>168</v>
      </c>
      <c r="M24" s="27" t="s">
        <v>168</v>
      </c>
      <c r="N24" s="28" t="s">
        <v>168</v>
      </c>
      <c r="P24" s="117">
        <v>9499</v>
      </c>
      <c r="Q24" s="18">
        <v>10899</v>
      </c>
      <c r="R24" s="19">
        <v>11695</v>
      </c>
      <c r="S24" s="27">
        <v>0.12607018309441181</v>
      </c>
      <c r="T24" s="27">
        <v>0.14060593300531732</v>
      </c>
      <c r="U24" s="28">
        <v>0.14695404905840087</v>
      </c>
    </row>
    <row r="25" spans="1:21">
      <c r="A25" s="124" t="s">
        <v>176</v>
      </c>
      <c r="B25" s="12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27" t="s">
        <v>168</v>
      </c>
      <c r="M25" s="27" t="s">
        <v>168</v>
      </c>
      <c r="N25" s="28" t="s">
        <v>168</v>
      </c>
      <c r="P25" s="117">
        <v>0</v>
      </c>
      <c r="Q25" s="18">
        <v>0</v>
      </c>
      <c r="R25" s="19">
        <v>0</v>
      </c>
      <c r="S25" s="27" t="s">
        <v>168</v>
      </c>
      <c r="T25" s="27" t="s">
        <v>168</v>
      </c>
      <c r="U25" s="28" t="s">
        <v>168</v>
      </c>
    </row>
    <row r="26" spans="1:21">
      <c r="A26" s="124" t="s">
        <v>177</v>
      </c>
      <c r="B26" s="128">
        <v>58287</v>
      </c>
      <c r="C26" s="18">
        <v>0</v>
      </c>
      <c r="D26" s="19">
        <v>0</v>
      </c>
      <c r="E26" s="27">
        <v>0.3331074974189841</v>
      </c>
      <c r="F26" s="27" t="s">
        <v>168</v>
      </c>
      <c r="G26" s="28" t="s">
        <v>168</v>
      </c>
      <c r="I26" s="117">
        <v>48264</v>
      </c>
      <c r="J26" s="18">
        <v>0</v>
      </c>
      <c r="K26" s="19">
        <v>0</v>
      </c>
      <c r="L26" s="27">
        <v>0.48441961232981606</v>
      </c>
      <c r="M26" s="27" t="s">
        <v>168</v>
      </c>
      <c r="N26" s="28" t="s">
        <v>168</v>
      </c>
      <c r="P26" s="117">
        <v>10023</v>
      </c>
      <c r="Q26" s="18">
        <v>0</v>
      </c>
      <c r="R26" s="19">
        <v>0</v>
      </c>
      <c r="S26" s="27">
        <v>0.13302468103540263</v>
      </c>
      <c r="T26" s="27" t="s">
        <v>168</v>
      </c>
      <c r="U26" s="28" t="s">
        <v>168</v>
      </c>
    </row>
    <row r="27" spans="1:21">
      <c r="A27" s="124" t="s">
        <v>178</v>
      </c>
      <c r="B27" s="12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17">
        <v>0</v>
      </c>
      <c r="J27" s="18">
        <v>0</v>
      </c>
      <c r="K27" s="19">
        <v>0</v>
      </c>
      <c r="L27" s="27" t="s">
        <v>168</v>
      </c>
      <c r="M27" s="27" t="s">
        <v>168</v>
      </c>
      <c r="N27" s="28" t="s">
        <v>168</v>
      </c>
      <c r="P27" s="117">
        <v>0</v>
      </c>
      <c r="Q27" s="18">
        <v>0</v>
      </c>
      <c r="R27" s="19">
        <v>0</v>
      </c>
      <c r="S27" s="27" t="s">
        <v>168</v>
      </c>
      <c r="T27" s="27" t="s">
        <v>168</v>
      </c>
      <c r="U27" s="28" t="s">
        <v>168</v>
      </c>
    </row>
    <row r="28" spans="1:21">
      <c r="A28" s="124" t="s">
        <v>179</v>
      </c>
      <c r="B28" s="128">
        <v>367139</v>
      </c>
      <c r="C28" s="18">
        <v>420825</v>
      </c>
      <c r="D28" s="19">
        <v>481006</v>
      </c>
      <c r="E28" s="27">
        <v>2.0981823304494727</v>
      </c>
      <c r="F28" s="27">
        <v>2.3085188335804365</v>
      </c>
      <c r="G28" s="28">
        <v>2.5583401993682733</v>
      </c>
      <c r="I28" s="117">
        <v>303345</v>
      </c>
      <c r="J28" s="18">
        <v>344092</v>
      </c>
      <c r="K28" s="19">
        <v>391914</v>
      </c>
      <c r="L28" s="27">
        <v>3.0446350758782539</v>
      </c>
      <c r="M28" s="27">
        <v>3.2840194048924531</v>
      </c>
      <c r="N28" s="28">
        <v>3.6143701633933913</v>
      </c>
      <c r="P28" s="117">
        <v>63794</v>
      </c>
      <c r="Q28" s="18">
        <v>76733</v>
      </c>
      <c r="R28" s="19">
        <v>89092</v>
      </c>
      <c r="S28" s="27">
        <v>0.84667030848772584</v>
      </c>
      <c r="T28" s="27">
        <v>0.98991788763161892</v>
      </c>
      <c r="U28" s="28">
        <v>1.1194895372989355</v>
      </c>
    </row>
    <row r="29" spans="1:21">
      <c r="A29" s="124" t="s">
        <v>180</v>
      </c>
      <c r="B29" s="128">
        <v>70403</v>
      </c>
      <c r="C29" s="18">
        <v>95626</v>
      </c>
      <c r="D29" s="19">
        <v>101193</v>
      </c>
      <c r="E29" s="27">
        <v>0.40234987459963178</v>
      </c>
      <c r="F29" s="27">
        <v>0.52457535075141171</v>
      </c>
      <c r="G29" s="28">
        <v>0.53821806753901968</v>
      </c>
      <c r="I29" s="117">
        <v>10984</v>
      </c>
      <c r="J29" s="18">
        <v>14626</v>
      </c>
      <c r="K29" s="19">
        <v>15847</v>
      </c>
      <c r="L29" s="27">
        <v>0.11024500708251905</v>
      </c>
      <c r="M29" s="27">
        <v>0.1395907717004668</v>
      </c>
      <c r="N29" s="28">
        <v>0.14614666477669866</v>
      </c>
      <c r="P29" s="117">
        <v>59419</v>
      </c>
      <c r="Q29" s="18">
        <v>81000</v>
      </c>
      <c r="R29" s="19">
        <v>85346</v>
      </c>
      <c r="S29" s="27">
        <v>0.78860555945750666</v>
      </c>
      <c r="T29" s="27">
        <v>1.0449656457868339</v>
      </c>
      <c r="U29" s="28">
        <v>1.07241900563816</v>
      </c>
    </row>
    <row r="30" spans="1:21">
      <c r="A30" s="124" t="s">
        <v>181</v>
      </c>
      <c r="B30" s="128">
        <v>81328</v>
      </c>
      <c r="C30" s="18">
        <v>72610</v>
      </c>
      <c r="D30" s="19">
        <v>94550</v>
      </c>
      <c r="E30" s="27">
        <v>0.46478574210529172</v>
      </c>
      <c r="F30" s="27">
        <v>0.39831652707485415</v>
      </c>
      <c r="G30" s="28">
        <v>0.50288575579154993</v>
      </c>
      <c r="I30" s="117">
        <v>25153</v>
      </c>
      <c r="J30" s="18">
        <v>35318</v>
      </c>
      <c r="K30" s="19">
        <v>46612</v>
      </c>
      <c r="L30" s="27">
        <v>0.25245745294488364</v>
      </c>
      <c r="M30" s="27">
        <v>0.33707554183762384</v>
      </c>
      <c r="N30" s="28">
        <v>0.42987242623660488</v>
      </c>
      <c r="P30" s="117">
        <v>56175</v>
      </c>
      <c r="Q30" s="18">
        <v>37292</v>
      </c>
      <c r="R30" s="19">
        <v>47938</v>
      </c>
      <c r="S30" s="27">
        <v>0.74555137754801393</v>
      </c>
      <c r="T30" s="27">
        <v>0.48109702299608165</v>
      </c>
      <c r="U30" s="28">
        <v>0.60236709737166494</v>
      </c>
    </row>
    <row r="31" spans="1:21">
      <c r="A31" s="124" t="s">
        <v>182</v>
      </c>
      <c r="B31" s="128">
        <v>30769</v>
      </c>
      <c r="C31" s="18">
        <v>28317</v>
      </c>
      <c r="D31" s="19">
        <v>30374</v>
      </c>
      <c r="E31" s="27">
        <v>0.17584340570083762</v>
      </c>
      <c r="F31" s="27">
        <v>0.15533850843105143</v>
      </c>
      <c r="G31" s="28">
        <v>0.16155105178648901</v>
      </c>
      <c r="I31" s="117">
        <v>14088</v>
      </c>
      <c r="J31" s="18">
        <v>13928</v>
      </c>
      <c r="K31" s="19">
        <v>14964</v>
      </c>
      <c r="L31" s="27">
        <v>0.14139945919323821</v>
      </c>
      <c r="M31" s="27">
        <v>0.13292904883386447</v>
      </c>
      <c r="N31" s="28">
        <v>0.13800332502798754</v>
      </c>
      <c r="P31" s="117">
        <v>16681</v>
      </c>
      <c r="Q31" s="18">
        <v>14389</v>
      </c>
      <c r="R31" s="19">
        <v>15410</v>
      </c>
      <c r="S31" s="27">
        <v>0.22138927510241957</v>
      </c>
      <c r="T31" s="27">
        <v>0.18562976144724389</v>
      </c>
      <c r="U31" s="28">
        <v>0.19363504882342519</v>
      </c>
    </row>
    <row r="32" spans="1:21">
      <c r="A32" s="124" t="s">
        <v>183</v>
      </c>
      <c r="B32" s="128">
        <v>805</v>
      </c>
      <c r="C32" s="18">
        <v>5798</v>
      </c>
      <c r="D32" s="19">
        <v>13814</v>
      </c>
      <c r="E32" s="27">
        <v>4.6005376056802065E-3</v>
      </c>
      <c r="F32" s="27">
        <v>3.1806076628288174E-2</v>
      </c>
      <c r="G32" s="28">
        <v>7.3472912009566058E-2</v>
      </c>
      <c r="I32" s="117">
        <v>805</v>
      </c>
      <c r="J32" s="18">
        <v>5374</v>
      </c>
      <c r="K32" s="19">
        <v>12409</v>
      </c>
      <c r="L32" s="27">
        <v>8.0796823289719447E-3</v>
      </c>
      <c r="M32" s="27">
        <v>5.12895396634971E-2</v>
      </c>
      <c r="N32" s="28">
        <v>0.11444020718205676</v>
      </c>
      <c r="P32" s="117">
        <v>0</v>
      </c>
      <c r="Q32" s="18">
        <v>424</v>
      </c>
      <c r="R32" s="19">
        <v>1405</v>
      </c>
      <c r="S32" s="27" t="s">
        <v>168</v>
      </c>
      <c r="T32" s="27">
        <v>5.4699436273286123E-3</v>
      </c>
      <c r="U32" s="28">
        <v>1.7654590759046879E-2</v>
      </c>
    </row>
    <row r="33" spans="1:21">
      <c r="A33" s="124" t="s">
        <v>184</v>
      </c>
      <c r="B33" s="12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27" t="s">
        <v>168</v>
      </c>
      <c r="M33" s="27" t="s">
        <v>168</v>
      </c>
      <c r="N33" s="28" t="s">
        <v>168</v>
      </c>
      <c r="P33" s="117">
        <v>0</v>
      </c>
      <c r="Q33" s="18">
        <v>0</v>
      </c>
      <c r="R33" s="19">
        <v>0</v>
      </c>
      <c r="S33" s="27" t="s">
        <v>168</v>
      </c>
      <c r="T33" s="27" t="s">
        <v>168</v>
      </c>
      <c r="U33" s="28" t="s">
        <v>168</v>
      </c>
    </row>
    <row r="34" spans="1:21">
      <c r="A34" s="124" t="s">
        <v>185</v>
      </c>
      <c r="B34" s="128">
        <v>18479</v>
      </c>
      <c r="C34" s="18">
        <v>17008</v>
      </c>
      <c r="D34" s="19">
        <v>17547</v>
      </c>
      <c r="E34" s="27">
        <v>0.10560662660293732</v>
      </c>
      <c r="F34" s="27">
        <v>9.3300750481877415E-2</v>
      </c>
      <c r="G34" s="28">
        <v>9.3327724557105515E-2</v>
      </c>
      <c r="I34" s="117">
        <v>0</v>
      </c>
      <c r="J34" s="18">
        <v>0</v>
      </c>
      <c r="K34" s="19">
        <v>0</v>
      </c>
      <c r="L34" s="27" t="s">
        <v>168</v>
      </c>
      <c r="M34" s="27" t="s">
        <v>168</v>
      </c>
      <c r="N34" s="28" t="s">
        <v>168</v>
      </c>
      <c r="P34" s="117">
        <v>18479</v>
      </c>
      <c r="Q34" s="18">
        <v>17008</v>
      </c>
      <c r="R34" s="19">
        <v>17547</v>
      </c>
      <c r="S34" s="27">
        <v>0.24525222796101021</v>
      </c>
      <c r="T34" s="27">
        <v>0.2194169839943515</v>
      </c>
      <c r="U34" s="28">
        <v>0.22048761854021037</v>
      </c>
    </row>
    <row r="35" spans="1:21">
      <c r="A35" s="124" t="s">
        <v>186</v>
      </c>
      <c r="B35" s="128">
        <v>70816</v>
      </c>
      <c r="C35" s="18">
        <v>68073</v>
      </c>
      <c r="D35" s="19">
        <v>77054</v>
      </c>
      <c r="E35" s="27">
        <v>0.40471015041471992</v>
      </c>
      <c r="F35" s="27">
        <v>0.37342791554285287</v>
      </c>
      <c r="G35" s="28">
        <v>0.40982928637506172</v>
      </c>
      <c r="I35" s="117">
        <v>0</v>
      </c>
      <c r="J35" s="18">
        <v>0</v>
      </c>
      <c r="K35" s="19">
        <v>0</v>
      </c>
      <c r="L35" s="27" t="s">
        <v>168</v>
      </c>
      <c r="M35" s="27" t="s">
        <v>168</v>
      </c>
      <c r="N35" s="28" t="s">
        <v>168</v>
      </c>
      <c r="P35" s="117">
        <v>70816</v>
      </c>
      <c r="Q35" s="18">
        <v>68073</v>
      </c>
      <c r="R35" s="19">
        <v>77054</v>
      </c>
      <c r="S35" s="27">
        <v>0.93986588967405704</v>
      </c>
      <c r="T35" s="27">
        <v>0.87819686920552031</v>
      </c>
      <c r="U35" s="28">
        <v>0.96822550629722293</v>
      </c>
    </row>
    <row r="36" spans="1:21">
      <c r="A36" s="124" t="s">
        <v>187</v>
      </c>
      <c r="B36" s="128">
        <v>0</v>
      </c>
      <c r="C36" s="18">
        <v>99460</v>
      </c>
      <c r="D36" s="19">
        <v>98439</v>
      </c>
      <c r="E36" s="27" t="s">
        <v>168</v>
      </c>
      <c r="F36" s="27">
        <v>0.54560751663496754</v>
      </c>
      <c r="G36" s="28">
        <v>0.52357028994568355</v>
      </c>
      <c r="I36" s="117">
        <v>0</v>
      </c>
      <c r="J36" s="18">
        <v>0</v>
      </c>
      <c r="K36" s="19">
        <v>0</v>
      </c>
      <c r="L36" s="27" t="s">
        <v>168</v>
      </c>
      <c r="M36" s="27" t="s">
        <v>168</v>
      </c>
      <c r="N36" s="28" t="s">
        <v>168</v>
      </c>
      <c r="P36" s="117">
        <v>0</v>
      </c>
      <c r="Q36" s="18">
        <v>99460</v>
      </c>
      <c r="R36" s="19">
        <v>98439</v>
      </c>
      <c r="S36" s="27" t="s">
        <v>168</v>
      </c>
      <c r="T36" s="27">
        <v>1.2831146065426977</v>
      </c>
      <c r="U36" s="28">
        <v>1.2369396866404383</v>
      </c>
    </row>
    <row r="37" spans="1:21">
      <c r="A37" s="124" t="s">
        <v>188</v>
      </c>
      <c r="B37" s="128">
        <v>0</v>
      </c>
      <c r="C37" s="18">
        <v>157998</v>
      </c>
      <c r="D37" s="19">
        <v>212164</v>
      </c>
      <c r="E37" s="27" t="s">
        <v>168</v>
      </c>
      <c r="F37" s="27">
        <v>0.86672930236569079</v>
      </c>
      <c r="G37" s="28">
        <v>1.1284426598811041</v>
      </c>
      <c r="I37" s="117">
        <v>0</v>
      </c>
      <c r="J37" s="18">
        <v>109535</v>
      </c>
      <c r="K37" s="19">
        <v>135764</v>
      </c>
      <c r="L37" s="27" t="s">
        <v>168</v>
      </c>
      <c r="M37" s="27">
        <v>1.0454037452625893</v>
      </c>
      <c r="N37" s="28">
        <v>1.2520638478414663</v>
      </c>
      <c r="P37" s="117">
        <v>0</v>
      </c>
      <c r="Q37" s="18">
        <v>48463</v>
      </c>
      <c r="R37" s="19">
        <v>76400</v>
      </c>
      <c r="S37" s="27" t="s">
        <v>168</v>
      </c>
      <c r="T37" s="27">
        <v>0.625211976441572</v>
      </c>
      <c r="U37" s="28">
        <v>0.96000763985137472</v>
      </c>
    </row>
    <row r="38" spans="1:21" ht="13.5" thickBot="1">
      <c r="A38" s="127" t="s">
        <v>4</v>
      </c>
      <c r="B38" s="129">
        <v>17497955</v>
      </c>
      <c r="C38" s="21">
        <v>18229221</v>
      </c>
      <c r="D38" s="22">
        <v>18801487</v>
      </c>
      <c r="E38" s="23">
        <v>100</v>
      </c>
      <c r="F38" s="23">
        <v>100</v>
      </c>
      <c r="G38" s="48">
        <v>100</v>
      </c>
      <c r="I38" s="118">
        <v>9963263</v>
      </c>
      <c r="J38" s="21">
        <v>10477770</v>
      </c>
      <c r="K38" s="22">
        <v>10843217</v>
      </c>
      <c r="L38" s="23">
        <v>100</v>
      </c>
      <c r="M38" s="23">
        <v>100</v>
      </c>
      <c r="N38" s="48">
        <v>100</v>
      </c>
      <c r="P38" s="118">
        <v>7534692</v>
      </c>
      <c r="Q38" s="21">
        <v>7751451</v>
      </c>
      <c r="R38" s="22">
        <v>7958270</v>
      </c>
      <c r="S38" s="23">
        <v>100</v>
      </c>
      <c r="T38" s="23">
        <v>100</v>
      </c>
      <c r="U38" s="48">
        <v>100</v>
      </c>
    </row>
    <row r="39" spans="1:21">
      <c r="I39" s="125"/>
    </row>
    <row r="40" spans="1:21" ht="16.5" thickBot="1">
      <c r="A40" s="5" t="s">
        <v>115</v>
      </c>
      <c r="I40" s="186" t="s">
        <v>94</v>
      </c>
      <c r="J40" s="186"/>
      <c r="K40" s="186"/>
      <c r="L40" s="186"/>
      <c r="M40" s="186"/>
      <c r="N40" s="186"/>
      <c r="P40" s="186" t="s">
        <v>95</v>
      </c>
      <c r="Q40" s="186"/>
      <c r="R40" s="186"/>
      <c r="S40" s="186"/>
      <c r="T40" s="186"/>
      <c r="U40" s="186"/>
    </row>
    <row r="41" spans="1:21">
      <c r="A41" s="130"/>
      <c r="I41" s="32"/>
      <c r="J41" s="43" t="s">
        <v>30</v>
      </c>
      <c r="K41" s="92"/>
      <c r="L41" s="11"/>
      <c r="M41" s="90" t="s">
        <v>2</v>
      </c>
      <c r="N41" s="12"/>
      <c r="P41" s="32"/>
      <c r="Q41" s="90" t="s">
        <v>38</v>
      </c>
      <c r="R41" s="92"/>
      <c r="S41" s="11"/>
      <c r="T41" s="90" t="s">
        <v>2</v>
      </c>
      <c r="U41" s="12"/>
    </row>
    <row r="42" spans="1:21">
      <c r="A42" s="131" t="s">
        <v>3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I43" s="117">
        <v>559575</v>
      </c>
      <c r="J43" s="18">
        <v>539202</v>
      </c>
      <c r="K43" s="19">
        <v>524365</v>
      </c>
      <c r="L43" s="27">
        <v>15.31305038864485</v>
      </c>
      <c r="M43" s="27">
        <v>14.708271571733382</v>
      </c>
      <c r="N43" s="28">
        <v>14.243502462220555</v>
      </c>
      <c r="P43" s="117">
        <v>3151537</v>
      </c>
      <c r="Q43" s="18">
        <v>2876244</v>
      </c>
      <c r="R43" s="19">
        <v>2949950</v>
      </c>
      <c r="S43" s="27">
        <v>39.094669145010926</v>
      </c>
      <c r="T43" s="27">
        <v>35.912778308224617</v>
      </c>
      <c r="U43" s="28">
        <v>35.446556681146333</v>
      </c>
    </row>
    <row r="44" spans="1:21">
      <c r="A44" s="17" t="s">
        <v>160</v>
      </c>
      <c r="I44" s="117">
        <v>78039</v>
      </c>
      <c r="J44" s="18">
        <v>83777</v>
      </c>
      <c r="K44" s="19">
        <v>96441</v>
      </c>
      <c r="L44" s="27">
        <v>2.1355763557690306</v>
      </c>
      <c r="M44" s="27">
        <v>2.2852564854453572</v>
      </c>
      <c r="N44" s="28">
        <v>2.6196592468204636</v>
      </c>
      <c r="P44" s="117">
        <v>508</v>
      </c>
      <c r="Q44" s="18">
        <v>507</v>
      </c>
      <c r="R44" s="19">
        <v>549</v>
      </c>
      <c r="S44" s="27">
        <v>6.3017162500917968E-3</v>
      </c>
      <c r="T44" s="27">
        <v>6.3304012463024275E-3</v>
      </c>
      <c r="U44" s="28">
        <v>6.5967760870351477E-3</v>
      </c>
    </row>
    <row r="45" spans="1:21">
      <c r="A45" s="17" t="s">
        <v>84</v>
      </c>
      <c r="I45" s="117">
        <v>803489</v>
      </c>
      <c r="J45" s="18">
        <v>796199</v>
      </c>
      <c r="K45" s="19">
        <v>773482</v>
      </c>
      <c r="L45" s="27">
        <v>21.987879272165234</v>
      </c>
      <c r="M45" s="27">
        <v>21.718597329280207</v>
      </c>
      <c r="N45" s="28">
        <v>21.010351132290062</v>
      </c>
      <c r="P45" s="117">
        <v>2344612</v>
      </c>
      <c r="Q45" s="18">
        <v>2353662</v>
      </c>
      <c r="R45" s="19">
        <v>2485737</v>
      </c>
      <c r="S45" s="27">
        <v>29.084802245197299</v>
      </c>
      <c r="T45" s="27">
        <v>29.387820233086124</v>
      </c>
      <c r="U45" s="28">
        <v>29.868579964040961</v>
      </c>
    </row>
    <row r="46" spans="1:21">
      <c r="A46" s="17" t="s">
        <v>86</v>
      </c>
      <c r="I46" s="117">
        <v>431134</v>
      </c>
      <c r="J46" s="18">
        <v>430254</v>
      </c>
      <c r="K46" s="19">
        <v>428815</v>
      </c>
      <c r="L46" s="27">
        <v>11.79819803647055</v>
      </c>
      <c r="M46" s="27">
        <v>11.73640431011861</v>
      </c>
      <c r="N46" s="28">
        <v>11.648045747403254</v>
      </c>
      <c r="P46" s="117">
        <v>941145</v>
      </c>
      <c r="Q46" s="18">
        <v>899172</v>
      </c>
      <c r="R46" s="19">
        <v>926073</v>
      </c>
      <c r="S46" s="27">
        <v>11.67485972478867</v>
      </c>
      <c r="T46" s="27">
        <v>11.227060255306206</v>
      </c>
      <c r="U46" s="28">
        <v>11.127679820125502</v>
      </c>
    </row>
    <row r="47" spans="1:21">
      <c r="A47" s="17" t="s">
        <v>161</v>
      </c>
      <c r="I47" s="117">
        <v>1077476</v>
      </c>
      <c r="J47" s="18">
        <v>1084958</v>
      </c>
      <c r="K47" s="19">
        <v>1084506</v>
      </c>
      <c r="L47" s="27">
        <v>29.485670876210513</v>
      </c>
      <c r="M47" s="27">
        <v>29.595322175965048</v>
      </c>
      <c r="N47" s="28">
        <v>29.458800418206714</v>
      </c>
      <c r="P47" s="117">
        <v>192542</v>
      </c>
      <c r="Q47" s="18">
        <v>198189</v>
      </c>
      <c r="R47" s="19">
        <v>221356</v>
      </c>
      <c r="S47" s="27">
        <v>2.3884745083172731</v>
      </c>
      <c r="T47" s="27">
        <v>2.474587559375605</v>
      </c>
      <c r="U47" s="28">
        <v>2.6598105055041024</v>
      </c>
    </row>
    <row r="48" spans="1:21">
      <c r="A48" s="17" t="s">
        <v>162</v>
      </c>
      <c r="I48" s="117">
        <v>69302</v>
      </c>
      <c r="J48" s="18">
        <v>70689</v>
      </c>
      <c r="K48" s="19">
        <v>71870</v>
      </c>
      <c r="L48" s="27">
        <v>1.89648397093127</v>
      </c>
      <c r="M48" s="27">
        <v>1.9282439774597666</v>
      </c>
      <c r="N48" s="28">
        <v>1.9522289282461476</v>
      </c>
      <c r="P48" s="117">
        <v>0</v>
      </c>
      <c r="Q48" s="18">
        <v>352</v>
      </c>
      <c r="R48" s="19">
        <v>4274</v>
      </c>
      <c r="S48" s="27" t="s">
        <v>168</v>
      </c>
      <c r="T48" s="27">
        <v>4.3950714767227901E-3</v>
      </c>
      <c r="U48" s="28">
        <v>5.1356322397064155E-2</v>
      </c>
    </row>
    <row r="49" spans="1:21">
      <c r="A49" s="17" t="s">
        <v>163</v>
      </c>
      <c r="I49" s="117">
        <v>90399</v>
      </c>
      <c r="J49" s="18">
        <v>55932</v>
      </c>
      <c r="K49" s="19">
        <v>68534</v>
      </c>
      <c r="L49" s="27">
        <v>2.4738139518082578</v>
      </c>
      <c r="M49" s="27">
        <v>1.5257047369078593</v>
      </c>
      <c r="N49" s="28">
        <v>1.8616120407460899</v>
      </c>
      <c r="P49" s="117">
        <v>189798</v>
      </c>
      <c r="Q49" s="18">
        <v>237157</v>
      </c>
      <c r="R49" s="19">
        <v>225829</v>
      </c>
      <c r="S49" s="27">
        <v>2.3544353166041789</v>
      </c>
      <c r="T49" s="27">
        <v>2.9611419494464397</v>
      </c>
      <c r="U49" s="28">
        <v>2.713558009032897</v>
      </c>
    </row>
    <row r="50" spans="1:21">
      <c r="A50" s="17" t="s">
        <v>164</v>
      </c>
      <c r="I50" s="117">
        <v>852</v>
      </c>
      <c r="J50" s="18">
        <v>0</v>
      </c>
      <c r="K50" s="19">
        <v>0</v>
      </c>
      <c r="L50" s="27">
        <v>2.3315407105616606E-2</v>
      </c>
      <c r="M50" s="27" t="s">
        <v>168</v>
      </c>
      <c r="N50" s="28" t="s">
        <v>168</v>
      </c>
      <c r="P50" s="117">
        <v>0</v>
      </c>
      <c r="Q50" s="18">
        <v>0</v>
      </c>
      <c r="R50" s="19">
        <v>0</v>
      </c>
      <c r="S50" s="27" t="s">
        <v>168</v>
      </c>
      <c r="T50" s="27" t="s">
        <v>168</v>
      </c>
      <c r="U50" s="28" t="s">
        <v>168</v>
      </c>
    </row>
    <row r="51" spans="1:21">
      <c r="A51" s="17" t="s">
        <v>165</v>
      </c>
      <c r="I51" s="117">
        <v>15518</v>
      </c>
      <c r="J51" s="18">
        <v>19921</v>
      </c>
      <c r="K51" s="19">
        <v>23921</v>
      </c>
      <c r="L51" s="27">
        <v>0.42465784913727522</v>
      </c>
      <c r="M51" s="27">
        <v>0.54340206078705333</v>
      </c>
      <c r="N51" s="28">
        <v>0.64977415044630715</v>
      </c>
      <c r="P51" s="117">
        <v>581817</v>
      </c>
      <c r="Q51" s="18">
        <v>641746</v>
      </c>
      <c r="R51" s="19">
        <v>660008</v>
      </c>
      <c r="S51" s="27">
        <v>7.2174126840150761</v>
      </c>
      <c r="T51" s="27">
        <v>8.0128396019913168</v>
      </c>
      <c r="U51" s="28">
        <v>7.9306466150307724</v>
      </c>
    </row>
    <row r="52" spans="1:21">
      <c r="A52" s="17" t="s">
        <v>166</v>
      </c>
      <c r="I52" s="117">
        <v>217629</v>
      </c>
      <c r="J52" s="18">
        <v>242441</v>
      </c>
      <c r="K52" s="19">
        <v>227983</v>
      </c>
      <c r="L52" s="27">
        <v>5.955526681911075</v>
      </c>
      <c r="M52" s="27">
        <v>6.6132693649552721</v>
      </c>
      <c r="N52" s="28">
        <v>6.1927787358889868</v>
      </c>
      <c r="P52" s="117">
        <v>0</v>
      </c>
      <c r="Q52" s="18">
        <v>2516</v>
      </c>
      <c r="R52" s="19">
        <v>2298</v>
      </c>
      <c r="S52" s="27" t="s">
        <v>168</v>
      </c>
      <c r="T52" s="27">
        <v>3.1414772259757216E-2</v>
      </c>
      <c r="U52" s="28">
        <v>2.7612734877972261E-2</v>
      </c>
    </row>
    <row r="53" spans="1:21">
      <c r="A53" s="17" t="s">
        <v>167</v>
      </c>
      <c r="I53" s="117">
        <v>0</v>
      </c>
      <c r="J53" s="18">
        <v>0</v>
      </c>
      <c r="K53" s="19">
        <v>0</v>
      </c>
      <c r="L53" s="27" t="s">
        <v>168</v>
      </c>
      <c r="M53" s="27" t="s">
        <v>168</v>
      </c>
      <c r="N53" s="28" t="s">
        <v>168</v>
      </c>
      <c r="P53" s="117">
        <v>0</v>
      </c>
      <c r="Q53" s="18">
        <v>0</v>
      </c>
      <c r="R53" s="19">
        <v>0</v>
      </c>
      <c r="S53" s="27" t="s">
        <v>168</v>
      </c>
      <c r="T53" s="27" t="s">
        <v>168</v>
      </c>
      <c r="U53" s="28" t="s">
        <v>168</v>
      </c>
    </row>
    <row r="54" spans="1:21">
      <c r="A54" s="17" t="s">
        <v>169</v>
      </c>
      <c r="I54" s="117">
        <v>0</v>
      </c>
      <c r="J54" s="18">
        <v>0</v>
      </c>
      <c r="K54" s="19">
        <v>0</v>
      </c>
      <c r="L54" s="27" t="s">
        <v>168</v>
      </c>
      <c r="M54" s="27" t="s">
        <v>168</v>
      </c>
      <c r="N54" s="28" t="s">
        <v>168</v>
      </c>
      <c r="P54" s="117">
        <v>0</v>
      </c>
      <c r="Q54" s="18">
        <v>0</v>
      </c>
      <c r="R54" s="19">
        <v>0</v>
      </c>
      <c r="S54" s="27" t="s">
        <v>168</v>
      </c>
      <c r="T54" s="27" t="s">
        <v>168</v>
      </c>
      <c r="U54" s="28" t="s">
        <v>168</v>
      </c>
    </row>
    <row r="55" spans="1:21">
      <c r="A55" s="17" t="s">
        <v>170</v>
      </c>
      <c r="I55" s="117">
        <v>115679</v>
      </c>
      <c r="J55" s="18">
        <v>117531</v>
      </c>
      <c r="K55" s="19">
        <v>118377</v>
      </c>
      <c r="L55" s="27">
        <v>3.1656138246134073</v>
      </c>
      <c r="M55" s="27">
        <v>3.2059930528770222</v>
      </c>
      <c r="N55" s="28">
        <v>3.2155141761373898</v>
      </c>
      <c r="P55" s="117">
        <v>185144</v>
      </c>
      <c r="Q55" s="18">
        <v>190547</v>
      </c>
      <c r="R55" s="19">
        <v>197836</v>
      </c>
      <c r="S55" s="27">
        <v>2.2967026641869994</v>
      </c>
      <c r="T55" s="27">
        <v>2.3791695587360722</v>
      </c>
      <c r="U55" s="28">
        <v>2.3771945245076238</v>
      </c>
    </row>
    <row r="56" spans="1:21">
      <c r="A56" s="17" t="s">
        <v>171</v>
      </c>
      <c r="I56" s="117">
        <v>0</v>
      </c>
      <c r="J56" s="18">
        <v>0</v>
      </c>
      <c r="K56" s="19">
        <v>0</v>
      </c>
      <c r="L56" s="27" t="s">
        <v>168</v>
      </c>
      <c r="M56" s="27" t="s">
        <v>168</v>
      </c>
      <c r="N56" s="28" t="s">
        <v>168</v>
      </c>
      <c r="P56" s="117">
        <v>0</v>
      </c>
      <c r="Q56" s="18">
        <v>0</v>
      </c>
      <c r="R56" s="19">
        <v>0</v>
      </c>
      <c r="S56" s="27" t="s">
        <v>168</v>
      </c>
      <c r="T56" s="27" t="s">
        <v>168</v>
      </c>
      <c r="U56" s="28" t="s">
        <v>168</v>
      </c>
    </row>
    <row r="57" spans="1:21">
      <c r="A57" s="17" t="s">
        <v>172</v>
      </c>
      <c r="I57" s="117">
        <v>33762</v>
      </c>
      <c r="J57" s="18">
        <v>34502</v>
      </c>
      <c r="K57" s="19">
        <v>43971</v>
      </c>
      <c r="L57" s="27">
        <v>0.9239140548120045</v>
      </c>
      <c r="M57" s="27">
        <v>0.94114039964233287</v>
      </c>
      <c r="N57" s="28">
        <v>1.1943990288564263</v>
      </c>
      <c r="P57" s="117">
        <v>66209</v>
      </c>
      <c r="Q57" s="18">
        <v>61648</v>
      </c>
      <c r="R57" s="19">
        <v>55121</v>
      </c>
      <c r="S57" s="27">
        <v>0.82131954961088138</v>
      </c>
      <c r="T57" s="27">
        <v>0.76973683635513224</v>
      </c>
      <c r="U57" s="28">
        <v>0.66233314151815004</v>
      </c>
    </row>
    <row r="58" spans="1:21">
      <c r="A58" s="17" t="s">
        <v>173</v>
      </c>
      <c r="I58" s="117">
        <v>0</v>
      </c>
      <c r="J58" s="18">
        <v>0</v>
      </c>
      <c r="K58" s="19">
        <v>0</v>
      </c>
      <c r="L58" s="27" t="s">
        <v>168</v>
      </c>
      <c r="M58" s="27" t="s">
        <v>168</v>
      </c>
      <c r="N58" s="28" t="s">
        <v>168</v>
      </c>
      <c r="P58" s="117">
        <v>33579</v>
      </c>
      <c r="Q58" s="18">
        <v>101</v>
      </c>
      <c r="R58" s="19">
        <v>112</v>
      </c>
      <c r="S58" s="27">
        <v>0.4165459251217174</v>
      </c>
      <c r="T58" s="27">
        <v>1.2610858498551187E-3</v>
      </c>
      <c r="U58" s="28">
        <v>1.3457903856975166E-3</v>
      </c>
    </row>
    <row r="59" spans="1:21">
      <c r="A59" s="17" t="s">
        <v>174</v>
      </c>
      <c r="I59" s="117">
        <v>0</v>
      </c>
      <c r="J59" s="18">
        <v>0</v>
      </c>
      <c r="K59" s="19">
        <v>0</v>
      </c>
      <c r="L59" s="27" t="s">
        <v>168</v>
      </c>
      <c r="M59" s="27" t="s">
        <v>168</v>
      </c>
      <c r="N59" s="28" t="s">
        <v>168</v>
      </c>
      <c r="P59" s="117">
        <v>91194</v>
      </c>
      <c r="Q59" s="18">
        <v>93553</v>
      </c>
      <c r="R59" s="19">
        <v>100682</v>
      </c>
      <c r="S59" s="27">
        <v>1.1312573065174631</v>
      </c>
      <c r="T59" s="27">
        <v>1.1681026189257022</v>
      </c>
      <c r="U59" s="28">
        <v>1.2097934608285479</v>
      </c>
    </row>
    <row r="60" spans="1:21">
      <c r="A60" s="17" t="s">
        <v>175</v>
      </c>
      <c r="I60" s="117">
        <v>0</v>
      </c>
      <c r="J60" s="18">
        <v>0</v>
      </c>
      <c r="K60" s="19">
        <v>0</v>
      </c>
      <c r="L60" s="27" t="s">
        <v>168</v>
      </c>
      <c r="M60" s="27" t="s">
        <v>168</v>
      </c>
      <c r="N60" s="28" t="s">
        <v>168</v>
      </c>
      <c r="P60" s="117">
        <v>12099</v>
      </c>
      <c r="Q60" s="18">
        <v>14553</v>
      </c>
      <c r="R60" s="19">
        <v>15546</v>
      </c>
      <c r="S60" s="27">
        <v>0.15008752935011938</v>
      </c>
      <c r="T60" s="27">
        <v>0.18170873636575785</v>
      </c>
      <c r="U60" s="28">
        <v>0.18680051192904992</v>
      </c>
    </row>
    <row r="61" spans="1:21">
      <c r="A61" s="17" t="s">
        <v>176</v>
      </c>
      <c r="I61" s="117">
        <v>0</v>
      </c>
      <c r="J61" s="18">
        <v>0</v>
      </c>
      <c r="K61" s="19">
        <v>0</v>
      </c>
      <c r="L61" s="27" t="s">
        <v>168</v>
      </c>
      <c r="M61" s="27" t="s">
        <v>168</v>
      </c>
      <c r="N61" s="28" t="s">
        <v>168</v>
      </c>
      <c r="P61" s="117">
        <v>0</v>
      </c>
      <c r="Q61" s="18">
        <v>0</v>
      </c>
      <c r="R61" s="19">
        <v>0</v>
      </c>
      <c r="S61" s="27" t="s">
        <v>168</v>
      </c>
      <c r="T61" s="27" t="s">
        <v>168</v>
      </c>
      <c r="U61" s="28" t="s">
        <v>168</v>
      </c>
    </row>
    <row r="62" spans="1:21">
      <c r="A62" s="17" t="s">
        <v>177</v>
      </c>
      <c r="I62" s="117">
        <v>13437</v>
      </c>
      <c r="J62" s="18">
        <v>0</v>
      </c>
      <c r="K62" s="19">
        <v>0</v>
      </c>
      <c r="L62" s="27">
        <v>0.36771024093681964</v>
      </c>
      <c r="M62" s="27" t="s">
        <v>168</v>
      </c>
      <c r="N62" s="28" t="s">
        <v>168</v>
      </c>
      <c r="P62" s="117">
        <v>3689</v>
      </c>
      <c r="Q62" s="18">
        <v>0</v>
      </c>
      <c r="R62" s="19">
        <v>0</v>
      </c>
      <c r="S62" s="27">
        <v>4.5761872532654797E-2</v>
      </c>
      <c r="T62" s="27" t="s">
        <v>168</v>
      </c>
      <c r="U62" s="28" t="s">
        <v>168</v>
      </c>
    </row>
    <row r="63" spans="1:21">
      <c r="A63" s="17" t="s">
        <v>178</v>
      </c>
      <c r="I63" s="117">
        <v>0</v>
      </c>
      <c r="J63" s="18">
        <v>0</v>
      </c>
      <c r="K63" s="19">
        <v>0</v>
      </c>
      <c r="L63" s="27" t="s">
        <v>168</v>
      </c>
      <c r="M63" s="27" t="s">
        <v>168</v>
      </c>
      <c r="N63" s="28" t="s">
        <v>168</v>
      </c>
      <c r="P63" s="117">
        <v>0</v>
      </c>
      <c r="Q63" s="18">
        <v>0</v>
      </c>
      <c r="R63" s="19">
        <v>0</v>
      </c>
      <c r="S63" s="27" t="s">
        <v>168</v>
      </c>
      <c r="T63" s="27" t="s">
        <v>168</v>
      </c>
      <c r="U63" s="28" t="s">
        <v>168</v>
      </c>
    </row>
    <row r="64" spans="1:21">
      <c r="A64" s="17" t="s">
        <v>179</v>
      </c>
      <c r="I64" s="117">
        <v>129987</v>
      </c>
      <c r="J64" s="18">
        <v>140638</v>
      </c>
      <c r="K64" s="19">
        <v>153683</v>
      </c>
      <c r="L64" s="27">
        <v>3.5571594171804994</v>
      </c>
      <c r="M64" s="27">
        <v>3.8363023455132574</v>
      </c>
      <c r="N64" s="28">
        <v>4.1745429021796676</v>
      </c>
      <c r="P64" s="117">
        <v>43090</v>
      </c>
      <c r="Q64" s="18">
        <v>51923</v>
      </c>
      <c r="R64" s="19">
        <v>61625</v>
      </c>
      <c r="S64" s="27">
        <v>0.53452943546546361</v>
      </c>
      <c r="T64" s="27">
        <v>0.6483105008121518</v>
      </c>
      <c r="U64" s="28">
        <v>0.74048511177329868</v>
      </c>
    </row>
    <row r="65" spans="1:21">
      <c r="A65" s="17" t="s">
        <v>180</v>
      </c>
      <c r="I65" s="117">
        <v>6248</v>
      </c>
      <c r="J65" s="18">
        <v>7693</v>
      </c>
      <c r="K65" s="19">
        <v>8287</v>
      </c>
      <c r="L65" s="27">
        <v>0.1709796521078551</v>
      </c>
      <c r="M65" s="27">
        <v>0.20984850427362084</v>
      </c>
      <c r="N65" s="28">
        <v>0.22510256196432205</v>
      </c>
      <c r="P65" s="117">
        <v>64826</v>
      </c>
      <c r="Q65" s="18">
        <v>72615</v>
      </c>
      <c r="R65" s="19">
        <v>78739</v>
      </c>
      <c r="S65" s="27">
        <v>0.80416349926860398</v>
      </c>
      <c r="T65" s="27">
        <v>0.90667078205177665</v>
      </c>
      <c r="U65" s="28">
        <v>0.94612668910211384</v>
      </c>
    </row>
    <row r="66" spans="1:21">
      <c r="A66" s="17" t="s">
        <v>181</v>
      </c>
      <c r="I66" s="117">
        <v>11270</v>
      </c>
      <c r="J66" s="18">
        <v>12016</v>
      </c>
      <c r="K66" s="19">
        <v>11612</v>
      </c>
      <c r="L66" s="27">
        <v>0.30840919962476426</v>
      </c>
      <c r="M66" s="27">
        <v>0.32777065219703994</v>
      </c>
      <c r="N66" s="28">
        <v>0.3154206527729827</v>
      </c>
      <c r="P66" s="117">
        <v>52037</v>
      </c>
      <c r="Q66" s="18">
        <v>30404</v>
      </c>
      <c r="R66" s="19">
        <v>35965</v>
      </c>
      <c r="S66" s="27">
        <v>0.64551655217721815</v>
      </c>
      <c r="T66" s="27">
        <v>0.37962429880193099</v>
      </c>
      <c r="U66" s="28">
        <v>0.43215492162152841</v>
      </c>
    </row>
    <row r="67" spans="1:21">
      <c r="A67" s="17" t="s">
        <v>182</v>
      </c>
      <c r="I67" s="117">
        <v>0</v>
      </c>
      <c r="J67" s="18">
        <v>0</v>
      </c>
      <c r="K67" s="19">
        <v>0</v>
      </c>
      <c r="L67" s="27" t="s">
        <v>168</v>
      </c>
      <c r="M67" s="27" t="s">
        <v>168</v>
      </c>
      <c r="N67" s="28" t="s">
        <v>168</v>
      </c>
      <c r="P67" s="117">
        <v>0</v>
      </c>
      <c r="Q67" s="18">
        <v>0</v>
      </c>
      <c r="R67" s="19">
        <v>0</v>
      </c>
      <c r="S67" s="27" t="s">
        <v>168</v>
      </c>
      <c r="T67" s="27" t="s">
        <v>168</v>
      </c>
      <c r="U67" s="28" t="s">
        <v>168</v>
      </c>
    </row>
    <row r="68" spans="1:21">
      <c r="A68" s="17" t="s">
        <v>183</v>
      </c>
      <c r="I68" s="117">
        <v>440</v>
      </c>
      <c r="J68" s="18">
        <v>2134</v>
      </c>
      <c r="K68" s="19">
        <v>4940</v>
      </c>
      <c r="L68" s="27">
        <v>1.2040820570975712E-2</v>
      </c>
      <c r="M68" s="27">
        <v>5.8210933071611452E-2</v>
      </c>
      <c r="N68" s="28">
        <v>0.13418687777286725</v>
      </c>
      <c r="P68" s="117">
        <v>0</v>
      </c>
      <c r="Q68" s="18">
        <v>7</v>
      </c>
      <c r="R68" s="19">
        <v>55</v>
      </c>
      <c r="S68" s="27" t="s">
        <v>168</v>
      </c>
      <c r="T68" s="27">
        <v>8.7401989593919124E-5</v>
      </c>
      <c r="U68" s="28">
        <v>6.6087920726217331E-4</v>
      </c>
    </row>
    <row r="69" spans="1:21">
      <c r="A69" s="17" t="s">
        <v>184</v>
      </c>
      <c r="I69" s="117">
        <v>0</v>
      </c>
      <c r="J69" s="18">
        <v>0</v>
      </c>
      <c r="K69" s="19">
        <v>0</v>
      </c>
      <c r="L69" s="27" t="s">
        <v>168</v>
      </c>
      <c r="M69" s="27" t="s">
        <v>168</v>
      </c>
      <c r="N69" s="28" t="s">
        <v>168</v>
      </c>
      <c r="P69" s="117">
        <v>0</v>
      </c>
      <c r="Q69" s="18">
        <v>0</v>
      </c>
      <c r="R69" s="19">
        <v>0</v>
      </c>
      <c r="S69" s="27" t="s">
        <v>168</v>
      </c>
      <c r="T69" s="27" t="s">
        <v>168</v>
      </c>
      <c r="U69" s="28" t="s">
        <v>168</v>
      </c>
    </row>
    <row r="70" spans="1:21">
      <c r="A70" s="17" t="s">
        <v>185</v>
      </c>
      <c r="I70" s="117">
        <v>0</v>
      </c>
      <c r="J70" s="18">
        <v>0</v>
      </c>
      <c r="K70" s="19">
        <v>0</v>
      </c>
      <c r="L70" s="27" t="s">
        <v>168</v>
      </c>
      <c r="M70" s="27" t="s">
        <v>168</v>
      </c>
      <c r="N70" s="28" t="s">
        <v>168</v>
      </c>
      <c r="P70" s="117">
        <v>0</v>
      </c>
      <c r="Q70" s="18">
        <v>0</v>
      </c>
      <c r="R70" s="19">
        <v>108</v>
      </c>
      <c r="S70" s="27" t="s">
        <v>168</v>
      </c>
      <c r="T70" s="27" t="s">
        <v>168</v>
      </c>
      <c r="U70" s="28">
        <v>1.2977264433511766E-3</v>
      </c>
    </row>
    <row r="71" spans="1:21">
      <c r="A71" s="17" t="s">
        <v>186</v>
      </c>
      <c r="I71" s="117">
        <v>0</v>
      </c>
      <c r="J71" s="18">
        <v>0</v>
      </c>
      <c r="K71" s="19">
        <v>0</v>
      </c>
      <c r="L71" s="27" t="s">
        <v>168</v>
      </c>
      <c r="M71" s="27" t="s">
        <v>168</v>
      </c>
      <c r="N71" s="28" t="s">
        <v>168</v>
      </c>
      <c r="P71" s="117">
        <v>107470</v>
      </c>
      <c r="Q71" s="18">
        <v>102313</v>
      </c>
      <c r="R71" s="19">
        <v>116127</v>
      </c>
      <c r="S71" s="27">
        <v>1.333160325585365</v>
      </c>
      <c r="T71" s="27">
        <v>1.2774799659032352</v>
      </c>
      <c r="U71" s="28">
        <v>1.3953803582133528</v>
      </c>
    </row>
    <row r="72" spans="1:21">
      <c r="A72" s="17" t="s">
        <v>187</v>
      </c>
      <c r="I72" s="117">
        <v>0</v>
      </c>
      <c r="J72" s="18">
        <v>0</v>
      </c>
      <c r="K72" s="19">
        <v>0</v>
      </c>
      <c r="L72" s="27" t="s">
        <v>168</v>
      </c>
      <c r="M72" s="27" t="s">
        <v>168</v>
      </c>
      <c r="N72" s="28" t="s">
        <v>168</v>
      </c>
      <c r="P72" s="117">
        <v>0</v>
      </c>
      <c r="Q72" s="18">
        <v>155845</v>
      </c>
      <c r="R72" s="19">
        <v>158128</v>
      </c>
      <c r="S72" s="27" t="s">
        <v>168</v>
      </c>
      <c r="T72" s="27">
        <v>1.9458804383234749</v>
      </c>
      <c r="U72" s="28">
        <v>1.900063768835508</v>
      </c>
    </row>
    <row r="73" spans="1:21">
      <c r="A73" s="17" t="s">
        <v>188</v>
      </c>
      <c r="I73" s="117">
        <v>0</v>
      </c>
      <c r="J73" s="18">
        <v>28091</v>
      </c>
      <c r="K73" s="19">
        <v>40646</v>
      </c>
      <c r="L73" s="27" t="s">
        <v>168</v>
      </c>
      <c r="M73" s="27">
        <v>0.76626209977255733</v>
      </c>
      <c r="N73" s="28">
        <v>1.1040809380477656</v>
      </c>
      <c r="P73" s="117">
        <v>0</v>
      </c>
      <c r="Q73" s="18">
        <v>25917</v>
      </c>
      <c r="R73" s="19">
        <v>26129</v>
      </c>
      <c r="S73" s="27" t="s">
        <v>168</v>
      </c>
      <c r="T73" s="27">
        <v>0.32359962347222881</v>
      </c>
      <c r="U73" s="28">
        <v>0.31396568739187863</v>
      </c>
    </row>
    <row r="74" spans="1:21" ht="13.5" thickBot="1">
      <c r="A74" s="20" t="s">
        <v>4</v>
      </c>
      <c r="I74" s="118">
        <v>3654236</v>
      </c>
      <c r="J74" s="21">
        <v>3665978</v>
      </c>
      <c r="K74" s="22">
        <v>3681433</v>
      </c>
      <c r="L74" s="23">
        <v>100</v>
      </c>
      <c r="M74" s="23">
        <v>100</v>
      </c>
      <c r="N74" s="48">
        <v>100</v>
      </c>
      <c r="P74" s="118">
        <v>8061296</v>
      </c>
      <c r="Q74" s="21">
        <v>8008971</v>
      </c>
      <c r="R74" s="22">
        <v>8322247</v>
      </c>
      <c r="S74" s="23">
        <v>100</v>
      </c>
      <c r="T74" s="23">
        <v>100</v>
      </c>
      <c r="U74" s="48">
        <v>100</v>
      </c>
    </row>
    <row r="75" spans="1:21">
      <c r="A75" s="50"/>
      <c r="I75" s="50"/>
      <c r="J75" s="50"/>
      <c r="K75" s="50"/>
      <c r="L75" s="50"/>
      <c r="M75" s="50"/>
      <c r="N75" s="50"/>
    </row>
    <row r="76" spans="1:21">
      <c r="A76" s="61" t="s">
        <v>157</v>
      </c>
      <c r="B76" s="126"/>
      <c r="C76" s="126"/>
      <c r="D76" s="126"/>
      <c r="E76" s="126"/>
      <c r="F76" s="126"/>
      <c r="G76" s="126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115"/>
      <c r="U76" s="176">
        <v>10</v>
      </c>
    </row>
    <row r="77" spans="1:21">
      <c r="A77" s="26" t="s">
        <v>158</v>
      </c>
      <c r="T77" s="25"/>
      <c r="U77" s="175"/>
    </row>
    <row r="82" ht="12.75" customHeight="1"/>
    <row r="83" ht="12.75" customHeight="1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116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1340213</v>
      </c>
      <c r="C7" s="18">
        <v>1429313</v>
      </c>
      <c r="D7" s="19">
        <v>1426320</v>
      </c>
      <c r="E7" s="82">
        <v>16.865093646796367</v>
      </c>
      <c r="F7" s="82">
        <v>16.736323627649753</v>
      </c>
      <c r="G7" s="83">
        <v>16.297240682634911</v>
      </c>
      <c r="I7" s="117">
        <v>532763</v>
      </c>
      <c r="J7" s="18">
        <v>586219</v>
      </c>
      <c r="K7" s="19">
        <v>621633</v>
      </c>
      <c r="L7" s="82">
        <v>21.162232007874422</v>
      </c>
      <c r="M7" s="82">
        <v>21.390427601295645</v>
      </c>
      <c r="N7" s="83">
        <v>20.899013300224812</v>
      </c>
      <c r="P7" s="117">
        <v>807450</v>
      </c>
      <c r="Q7" s="18">
        <v>843094</v>
      </c>
      <c r="R7" s="19">
        <v>804687</v>
      </c>
      <c r="S7" s="82">
        <v>14.872493852628864</v>
      </c>
      <c r="T7" s="82">
        <v>14.537060889182701</v>
      </c>
      <c r="U7" s="83">
        <v>13.928065149849846</v>
      </c>
    </row>
    <row r="8" spans="1:21">
      <c r="A8" s="17" t="s">
        <v>160</v>
      </c>
      <c r="B8" s="18">
        <v>597455</v>
      </c>
      <c r="C8" s="18">
        <v>621170</v>
      </c>
      <c r="D8" s="19">
        <v>676526</v>
      </c>
      <c r="E8" s="82">
        <v>7.5183083022972648</v>
      </c>
      <c r="F8" s="82">
        <v>7.2734958317647687</v>
      </c>
      <c r="G8" s="83">
        <v>7.7300374741013709</v>
      </c>
      <c r="I8" s="117">
        <v>294565</v>
      </c>
      <c r="J8" s="18">
        <v>300449</v>
      </c>
      <c r="K8" s="19">
        <v>322410</v>
      </c>
      <c r="L8" s="82">
        <v>11.700611475270485</v>
      </c>
      <c r="M8" s="82">
        <v>10.963023345169084</v>
      </c>
      <c r="N8" s="83">
        <v>10.839274745911949</v>
      </c>
      <c r="P8" s="117">
        <v>302890</v>
      </c>
      <c r="Q8" s="18">
        <v>320721</v>
      </c>
      <c r="R8" s="19">
        <v>354116</v>
      </c>
      <c r="S8" s="82">
        <v>5.5789580321044729</v>
      </c>
      <c r="T8" s="82">
        <v>5.5300366334472377</v>
      </c>
      <c r="U8" s="83">
        <v>6.1292784879142186</v>
      </c>
    </row>
    <row r="9" spans="1:21">
      <c r="A9" s="17" t="s">
        <v>84</v>
      </c>
      <c r="B9" s="18">
        <v>1723060</v>
      </c>
      <c r="C9" s="18">
        <v>1805718</v>
      </c>
      <c r="D9" s="19">
        <v>1836720</v>
      </c>
      <c r="E9" s="82">
        <v>21.682798375369401</v>
      </c>
      <c r="F9" s="82">
        <v>21.143780843155039</v>
      </c>
      <c r="G9" s="83">
        <v>20.986502262191653</v>
      </c>
      <c r="I9" s="117">
        <v>593887</v>
      </c>
      <c r="J9" s="18">
        <v>631325</v>
      </c>
      <c r="K9" s="19">
        <v>646705</v>
      </c>
      <c r="L9" s="82">
        <v>23.59017889842297</v>
      </c>
      <c r="M9" s="82">
        <v>23.036291395174793</v>
      </c>
      <c r="N9" s="83">
        <v>21.741922318026695</v>
      </c>
      <c r="P9" s="117">
        <v>1129173</v>
      </c>
      <c r="Q9" s="18">
        <v>1174393</v>
      </c>
      <c r="R9" s="19">
        <v>1190015</v>
      </c>
      <c r="S9" s="82">
        <v>20.798338598123095</v>
      </c>
      <c r="T9" s="82">
        <v>20.249488845644663</v>
      </c>
      <c r="U9" s="83">
        <v>20.597581978208378</v>
      </c>
    </row>
    <row r="10" spans="1:21">
      <c r="A10" s="17" t="s">
        <v>86</v>
      </c>
      <c r="B10" s="18">
        <v>1152030</v>
      </c>
      <c r="C10" s="18">
        <v>1121914</v>
      </c>
      <c r="D10" s="19">
        <v>1083985</v>
      </c>
      <c r="E10" s="82">
        <v>14.497019379694734</v>
      </c>
      <c r="F10" s="82">
        <v>13.13688169518576</v>
      </c>
      <c r="G10" s="83">
        <v>12.385694964219814</v>
      </c>
      <c r="I10" s="117">
        <v>185427</v>
      </c>
      <c r="J10" s="18">
        <v>206248</v>
      </c>
      <c r="K10" s="19">
        <v>213278</v>
      </c>
      <c r="L10" s="82">
        <v>7.3654686878107727</v>
      </c>
      <c r="M10" s="82">
        <v>7.5257419358840707</v>
      </c>
      <c r="N10" s="83">
        <v>7.170307494366206</v>
      </c>
      <c r="P10" s="117">
        <v>966603</v>
      </c>
      <c r="Q10" s="18">
        <v>915666</v>
      </c>
      <c r="R10" s="19">
        <v>870707</v>
      </c>
      <c r="S10" s="82">
        <v>17.803947210889365</v>
      </c>
      <c r="T10" s="82">
        <v>15.78838468326707</v>
      </c>
      <c r="U10" s="83">
        <v>15.070783823313054</v>
      </c>
    </row>
    <row r="11" spans="1:21">
      <c r="A11" s="17" t="s">
        <v>161</v>
      </c>
      <c r="B11" s="18">
        <v>657503</v>
      </c>
      <c r="C11" s="18">
        <v>703556</v>
      </c>
      <c r="D11" s="19">
        <v>738272</v>
      </c>
      <c r="E11" s="82">
        <v>8.2739457594050734</v>
      </c>
      <c r="F11" s="82">
        <v>8.2381821939454465</v>
      </c>
      <c r="G11" s="83">
        <v>8.4355519611659666</v>
      </c>
      <c r="I11" s="117">
        <v>413196</v>
      </c>
      <c r="J11" s="18">
        <v>455229</v>
      </c>
      <c r="K11" s="19">
        <v>481392</v>
      </c>
      <c r="L11" s="82">
        <v>16.412832003584484</v>
      </c>
      <c r="M11" s="82">
        <v>16.610759744242706</v>
      </c>
      <c r="N11" s="83">
        <v>16.184175889346001</v>
      </c>
      <c r="P11" s="117">
        <v>244307</v>
      </c>
      <c r="Q11" s="18">
        <v>248327</v>
      </c>
      <c r="R11" s="19">
        <v>256880</v>
      </c>
      <c r="S11" s="82">
        <v>4.4999125093246644</v>
      </c>
      <c r="T11" s="82">
        <v>4.2817820070218415</v>
      </c>
      <c r="U11" s="83">
        <v>4.4462522393097297</v>
      </c>
    </row>
    <row r="12" spans="1:21">
      <c r="A12" s="17" t="s">
        <v>162</v>
      </c>
      <c r="B12" s="18">
        <v>24246</v>
      </c>
      <c r="C12" s="18">
        <v>25468</v>
      </c>
      <c r="D12" s="19">
        <v>34583</v>
      </c>
      <c r="E12" s="82">
        <v>0.30510900920989781</v>
      </c>
      <c r="F12" s="82">
        <v>0.29821368038280199</v>
      </c>
      <c r="G12" s="83">
        <v>0.39514798539427559</v>
      </c>
      <c r="I12" s="117">
        <v>24098</v>
      </c>
      <c r="J12" s="18">
        <v>25316</v>
      </c>
      <c r="K12" s="19">
        <v>34429</v>
      </c>
      <c r="L12" s="82">
        <v>0.95721261973102079</v>
      </c>
      <c r="M12" s="82">
        <v>0.92375045018056479</v>
      </c>
      <c r="N12" s="83">
        <v>1.1574870203374661</v>
      </c>
      <c r="P12" s="117">
        <v>148</v>
      </c>
      <c r="Q12" s="18">
        <v>152</v>
      </c>
      <c r="R12" s="19">
        <v>154</v>
      </c>
      <c r="S12" s="82">
        <v>2.7260252525717656E-3</v>
      </c>
      <c r="T12" s="82">
        <v>2.6208622705840281E-3</v>
      </c>
      <c r="U12" s="83">
        <v>2.6655358332828495E-3</v>
      </c>
    </row>
    <row r="13" spans="1:21">
      <c r="A13" s="17" t="s">
        <v>163</v>
      </c>
      <c r="B13" s="18">
        <v>410005</v>
      </c>
      <c r="C13" s="18">
        <v>524041</v>
      </c>
      <c r="D13" s="19">
        <v>546126</v>
      </c>
      <c r="E13" s="82">
        <v>5.1594580269365728</v>
      </c>
      <c r="F13" s="82">
        <v>6.1361785488253471</v>
      </c>
      <c r="G13" s="83">
        <v>6.240077167146695</v>
      </c>
      <c r="I13" s="117">
        <v>39963</v>
      </c>
      <c r="J13" s="18">
        <v>50264</v>
      </c>
      <c r="K13" s="19">
        <v>60300</v>
      </c>
      <c r="L13" s="82">
        <v>1.5873967931907538</v>
      </c>
      <c r="M13" s="82">
        <v>1.8340730221154966</v>
      </c>
      <c r="N13" s="83">
        <v>2.0272580477605859</v>
      </c>
      <c r="P13" s="117">
        <v>370042</v>
      </c>
      <c r="Q13" s="18">
        <v>473777</v>
      </c>
      <c r="R13" s="19">
        <v>485826</v>
      </c>
      <c r="S13" s="82">
        <v>6.8158367331902783</v>
      </c>
      <c r="T13" s="82">
        <v>8.1691069998058499</v>
      </c>
      <c r="U13" s="83">
        <v>8.4090039723407379</v>
      </c>
    </row>
    <row r="14" spans="1:21">
      <c r="A14" s="17" t="s">
        <v>164</v>
      </c>
      <c r="B14" s="18">
        <v>497158</v>
      </c>
      <c r="C14" s="18">
        <v>533840</v>
      </c>
      <c r="D14" s="19">
        <v>519873</v>
      </c>
      <c r="E14" s="82">
        <v>6.256181836211101</v>
      </c>
      <c r="F14" s="82">
        <v>6.2509184520007475</v>
      </c>
      <c r="G14" s="83">
        <v>5.9401083946123308</v>
      </c>
      <c r="I14" s="117">
        <v>114</v>
      </c>
      <c r="J14" s="18">
        <v>0</v>
      </c>
      <c r="K14" s="19">
        <v>0</v>
      </c>
      <c r="L14" s="82">
        <v>4.5282695098902963E-3</v>
      </c>
      <c r="M14" s="82" t="s">
        <v>168</v>
      </c>
      <c r="N14" s="83" t="s">
        <v>168</v>
      </c>
      <c r="P14" s="117">
        <v>497044</v>
      </c>
      <c r="Q14" s="18">
        <v>533840</v>
      </c>
      <c r="R14" s="19">
        <v>519873</v>
      </c>
      <c r="S14" s="82">
        <v>9.1550979435086521</v>
      </c>
      <c r="T14" s="82">
        <v>9.2047441745301164</v>
      </c>
      <c r="U14" s="83">
        <v>8.9983124042613962</v>
      </c>
    </row>
    <row r="15" spans="1:21">
      <c r="A15" s="17" t="s">
        <v>165</v>
      </c>
      <c r="B15" s="18">
        <v>150915</v>
      </c>
      <c r="C15" s="18">
        <v>176139</v>
      </c>
      <c r="D15" s="19">
        <v>163200</v>
      </c>
      <c r="E15" s="82">
        <v>1.8990978357218395</v>
      </c>
      <c r="F15" s="82">
        <v>2.0624728855405356</v>
      </c>
      <c r="G15" s="83">
        <v>1.8647355988880601</v>
      </c>
      <c r="I15" s="117">
        <v>2738</v>
      </c>
      <c r="J15" s="18">
        <v>3680</v>
      </c>
      <c r="K15" s="19">
        <v>5004</v>
      </c>
      <c r="L15" s="82">
        <v>0.10875791156210204</v>
      </c>
      <c r="M15" s="82">
        <v>0.13427878245633112</v>
      </c>
      <c r="N15" s="83">
        <v>0.16823216038132624</v>
      </c>
      <c r="P15" s="117">
        <v>148177</v>
      </c>
      <c r="Q15" s="18">
        <v>172459</v>
      </c>
      <c r="R15" s="19">
        <v>158196</v>
      </c>
      <c r="S15" s="82">
        <v>2.729285431421125</v>
      </c>
      <c r="T15" s="82">
        <v>2.9736268837016508</v>
      </c>
      <c r="U15" s="83">
        <v>2.7381630304026863</v>
      </c>
    </row>
    <row r="16" spans="1:21">
      <c r="A16" s="17" t="s">
        <v>166</v>
      </c>
      <c r="B16" s="18">
        <v>621799</v>
      </c>
      <c r="C16" s="18">
        <v>696030</v>
      </c>
      <c r="D16" s="19">
        <v>769634</v>
      </c>
      <c r="E16" s="82">
        <v>7.8246505327767562</v>
      </c>
      <c r="F16" s="82">
        <v>8.1500576392665973</v>
      </c>
      <c r="G16" s="83">
        <v>8.7938965558493454</v>
      </c>
      <c r="I16" s="117">
        <v>80630</v>
      </c>
      <c r="J16" s="18">
        <v>109267</v>
      </c>
      <c r="K16" s="19">
        <v>174259</v>
      </c>
      <c r="L16" s="82">
        <v>3.2027576366881982</v>
      </c>
      <c r="M16" s="82">
        <v>3.9870216637651987</v>
      </c>
      <c r="N16" s="83">
        <v>5.8585068017365165</v>
      </c>
      <c r="P16" s="117">
        <v>541169</v>
      </c>
      <c r="Q16" s="18">
        <v>586763</v>
      </c>
      <c r="R16" s="19">
        <v>595375</v>
      </c>
      <c r="S16" s="82">
        <v>9.9678402696554702</v>
      </c>
      <c r="T16" s="82">
        <v>10.117269792596685</v>
      </c>
      <c r="U16" s="83">
        <v>10.30515192688816</v>
      </c>
    </row>
    <row r="17" spans="1:21">
      <c r="A17" s="17" t="s">
        <v>167</v>
      </c>
      <c r="B17" s="18">
        <v>96020</v>
      </c>
      <c r="C17" s="18">
        <v>96716</v>
      </c>
      <c r="D17" s="19">
        <v>107152</v>
      </c>
      <c r="E17" s="82">
        <v>1.2083051663917506</v>
      </c>
      <c r="F17" s="82">
        <v>1.1324813221259258</v>
      </c>
      <c r="G17" s="83">
        <v>1.2243268927209154</v>
      </c>
      <c r="I17" s="117">
        <v>96020</v>
      </c>
      <c r="J17" s="18">
        <v>96716</v>
      </c>
      <c r="K17" s="19">
        <v>107152</v>
      </c>
      <c r="L17" s="82">
        <v>3.8140740205233885</v>
      </c>
      <c r="M17" s="82">
        <v>3.5290507402300326</v>
      </c>
      <c r="N17" s="83">
        <v>3.6024005693804693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44209</v>
      </c>
      <c r="C18" s="18">
        <v>43463</v>
      </c>
      <c r="D18" s="19">
        <v>42282</v>
      </c>
      <c r="E18" s="82">
        <v>0.55632121538234647</v>
      </c>
      <c r="F18" s="82">
        <v>0.50892340154223825</v>
      </c>
      <c r="G18" s="83">
        <v>0.48311734431485875</v>
      </c>
      <c r="I18" s="117">
        <v>43238</v>
      </c>
      <c r="J18" s="18">
        <v>42995</v>
      </c>
      <c r="K18" s="19">
        <v>41760</v>
      </c>
      <c r="L18" s="82">
        <v>1.7174852374441811</v>
      </c>
      <c r="M18" s="82">
        <v>1.5688359379646621</v>
      </c>
      <c r="N18" s="83">
        <v>1.4039518420312116</v>
      </c>
      <c r="P18" s="117">
        <v>971</v>
      </c>
      <c r="Q18" s="18">
        <v>468</v>
      </c>
      <c r="R18" s="19">
        <v>522</v>
      </c>
      <c r="S18" s="82">
        <v>1.7884935947616108E-2</v>
      </c>
      <c r="T18" s="82">
        <v>8.0694969910087185E-3</v>
      </c>
      <c r="U18" s="83">
        <v>9.0351279543743352E-3</v>
      </c>
    </row>
    <row r="19" spans="1:21">
      <c r="A19" s="17" t="s">
        <v>170</v>
      </c>
      <c r="B19" s="18">
        <v>148841</v>
      </c>
      <c r="C19" s="18">
        <v>165291</v>
      </c>
      <c r="D19" s="19">
        <v>174082</v>
      </c>
      <c r="E19" s="82">
        <v>1.872998846812274</v>
      </c>
      <c r="F19" s="82">
        <v>1.9354498760858225</v>
      </c>
      <c r="G19" s="83">
        <v>1.9890741576325446</v>
      </c>
      <c r="I19" s="117">
        <v>76347</v>
      </c>
      <c r="J19" s="18">
        <v>85603</v>
      </c>
      <c r="K19" s="19">
        <v>88461</v>
      </c>
      <c r="L19" s="82">
        <v>3.0326297567683729</v>
      </c>
      <c r="M19" s="82">
        <v>3.1235507104916609</v>
      </c>
      <c r="N19" s="83">
        <v>2.9740178136475817</v>
      </c>
      <c r="P19" s="117">
        <v>72494</v>
      </c>
      <c r="Q19" s="18">
        <v>79688</v>
      </c>
      <c r="R19" s="19">
        <v>85621</v>
      </c>
      <c r="S19" s="82">
        <v>1.3352734774320105</v>
      </c>
      <c r="T19" s="82">
        <v>1.3740215303835528</v>
      </c>
      <c r="U19" s="83">
        <v>1.4819859972825382</v>
      </c>
    </row>
    <row r="20" spans="1:21">
      <c r="A20" s="17" t="s">
        <v>171</v>
      </c>
      <c r="B20" s="18">
        <v>16496</v>
      </c>
      <c r="C20" s="18">
        <v>12850</v>
      </c>
      <c r="D20" s="19">
        <v>14446</v>
      </c>
      <c r="E20" s="82">
        <v>0.20758385778794333</v>
      </c>
      <c r="F20" s="82">
        <v>0.1504651245845377</v>
      </c>
      <c r="G20" s="83">
        <v>0.16506109351431933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16496</v>
      </c>
      <c r="Q20" s="18">
        <v>12850</v>
      </c>
      <c r="R20" s="19">
        <v>14446</v>
      </c>
      <c r="S20" s="82">
        <v>0.30384130112448543</v>
      </c>
      <c r="T20" s="82">
        <v>0.22156631695397869</v>
      </c>
      <c r="U20" s="83">
        <v>0.25004110810132496</v>
      </c>
    </row>
    <row r="21" spans="1:21">
      <c r="A21" s="17" t="s">
        <v>172</v>
      </c>
      <c r="B21" s="18">
        <v>37368</v>
      </c>
      <c r="C21" s="18">
        <v>34623</v>
      </c>
      <c r="D21" s="19">
        <v>30679</v>
      </c>
      <c r="E21" s="82">
        <v>0.47023482043039927</v>
      </c>
      <c r="F21" s="82">
        <v>0.40541276330664966</v>
      </c>
      <c r="G21" s="83">
        <v>0.35054058479342398</v>
      </c>
      <c r="I21" s="117">
        <v>4383</v>
      </c>
      <c r="J21" s="18">
        <v>4451</v>
      </c>
      <c r="K21" s="19">
        <v>5807</v>
      </c>
      <c r="L21" s="82">
        <v>0.17410004615657168</v>
      </c>
      <c r="M21" s="82">
        <v>0.16241164693291571</v>
      </c>
      <c r="N21" s="83">
        <v>0.19522864814835361</v>
      </c>
      <c r="P21" s="117">
        <v>32985</v>
      </c>
      <c r="Q21" s="18">
        <v>30172</v>
      </c>
      <c r="R21" s="19">
        <v>24872</v>
      </c>
      <c r="S21" s="82">
        <v>0.60755366862215998</v>
      </c>
      <c r="T21" s="82">
        <v>0.52024116071092963</v>
      </c>
      <c r="U21" s="83">
        <v>0.43050134574942234</v>
      </c>
    </row>
    <row r="22" spans="1:21">
      <c r="A22" s="17" t="s">
        <v>173</v>
      </c>
      <c r="B22" s="18">
        <v>26014</v>
      </c>
      <c r="C22" s="18">
        <v>50116</v>
      </c>
      <c r="D22" s="19">
        <v>20934</v>
      </c>
      <c r="E22" s="82">
        <v>0.32735732762460945</v>
      </c>
      <c r="F22" s="82">
        <v>0.58682569522791372</v>
      </c>
      <c r="G22" s="83">
        <v>0.23919347443089858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26014</v>
      </c>
      <c r="Q22" s="18">
        <v>50116</v>
      </c>
      <c r="R22" s="19">
        <v>20934</v>
      </c>
      <c r="S22" s="82">
        <v>0.47915419540812099</v>
      </c>
      <c r="T22" s="82">
        <v>0.86412587863545498</v>
      </c>
      <c r="U22" s="83">
        <v>0.36233978658404659</v>
      </c>
    </row>
    <row r="23" spans="1:21">
      <c r="A23" s="17" t="s">
        <v>174</v>
      </c>
      <c r="B23" s="18">
        <v>81895</v>
      </c>
      <c r="C23" s="18">
        <v>82877</v>
      </c>
      <c r="D23" s="19">
        <v>86401</v>
      </c>
      <c r="E23" s="82">
        <v>1.0305577129936723</v>
      </c>
      <c r="F23" s="82">
        <v>0.97043565215507621</v>
      </c>
      <c r="G23" s="83">
        <v>0.98722439019318176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81895</v>
      </c>
      <c r="Q23" s="18">
        <v>82877</v>
      </c>
      <c r="R23" s="19">
        <v>86401</v>
      </c>
      <c r="S23" s="82">
        <v>1.5084313382389509</v>
      </c>
      <c r="T23" s="82">
        <v>1.4290079105210032</v>
      </c>
      <c r="U23" s="83">
        <v>1.4954867631913733</v>
      </c>
    </row>
    <row r="24" spans="1:21">
      <c r="A24" s="17" t="s">
        <v>175</v>
      </c>
      <c r="B24" s="18">
        <v>29788</v>
      </c>
      <c r="C24" s="18">
        <v>30126</v>
      </c>
      <c r="D24" s="19">
        <v>29619</v>
      </c>
      <c r="E24" s="82">
        <v>0.37484893039447476</v>
      </c>
      <c r="F24" s="82">
        <v>0.35275582437616981</v>
      </c>
      <c r="G24" s="83">
        <v>0.33842894426143044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29788</v>
      </c>
      <c r="Q24" s="18">
        <v>30126</v>
      </c>
      <c r="R24" s="19">
        <v>29619</v>
      </c>
      <c r="S24" s="82">
        <v>0.548667839348701</v>
      </c>
      <c r="T24" s="82">
        <v>0.51944800502377919</v>
      </c>
      <c r="U24" s="83">
        <v>0.51266562237665403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82" t="s">
        <v>168</v>
      </c>
      <c r="F25" s="82" t="s">
        <v>168</v>
      </c>
      <c r="G25" s="83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6278</v>
      </c>
      <c r="C26" s="18">
        <v>0</v>
      </c>
      <c r="D26" s="19">
        <v>0</v>
      </c>
      <c r="E26" s="82">
        <v>7.9001664597036142E-2</v>
      </c>
      <c r="F26" s="82" t="s">
        <v>168</v>
      </c>
      <c r="G26" s="83" t="s">
        <v>168</v>
      </c>
      <c r="I26" s="117">
        <v>3209</v>
      </c>
      <c r="J26" s="18">
        <v>0</v>
      </c>
      <c r="K26" s="19">
        <v>0</v>
      </c>
      <c r="L26" s="82">
        <v>0.12746681453717509</v>
      </c>
      <c r="M26" s="82" t="s">
        <v>168</v>
      </c>
      <c r="N26" s="83" t="s">
        <v>168</v>
      </c>
      <c r="P26" s="117">
        <v>3069</v>
      </c>
      <c r="Q26" s="18">
        <v>0</v>
      </c>
      <c r="R26" s="19">
        <v>0</v>
      </c>
      <c r="S26" s="82">
        <v>5.6528185811775322E-2</v>
      </c>
      <c r="T26" s="82" t="s">
        <v>168</v>
      </c>
      <c r="U26" s="83" t="s">
        <v>168</v>
      </c>
    </row>
    <row r="27" spans="1:21">
      <c r="A27" s="17" t="s">
        <v>178</v>
      </c>
      <c r="B27" s="18">
        <v>63125</v>
      </c>
      <c r="C27" s="18">
        <v>50305</v>
      </c>
      <c r="D27" s="19">
        <v>48731</v>
      </c>
      <c r="E27" s="82">
        <v>0.79435808819495168</v>
      </c>
      <c r="F27" s="82">
        <v>0.58903876204086913</v>
      </c>
      <c r="G27" s="83">
        <v>0.55680410826846849</v>
      </c>
      <c r="I27" s="117">
        <v>51759</v>
      </c>
      <c r="J27" s="18">
        <v>38543</v>
      </c>
      <c r="K27" s="19">
        <v>36746</v>
      </c>
      <c r="L27" s="82">
        <v>2.0559535224772971</v>
      </c>
      <c r="M27" s="82">
        <v>1.4063878022321659</v>
      </c>
      <c r="N27" s="83">
        <v>1.2353834862854145</v>
      </c>
      <c r="P27" s="117">
        <v>11366</v>
      </c>
      <c r="Q27" s="18">
        <v>11762</v>
      </c>
      <c r="R27" s="19">
        <v>11985</v>
      </c>
      <c r="S27" s="82">
        <v>0.20935137176169383</v>
      </c>
      <c r="T27" s="82">
        <v>0.20280646070137723</v>
      </c>
      <c r="U27" s="83">
        <v>0.20744446079152568</v>
      </c>
    </row>
    <row r="28" spans="1:21">
      <c r="A28" s="17" t="s">
        <v>179</v>
      </c>
      <c r="B28" s="18">
        <v>100455</v>
      </c>
      <c r="C28" s="18">
        <v>126473</v>
      </c>
      <c r="D28" s="19">
        <v>148386</v>
      </c>
      <c r="E28" s="82">
        <v>1.2641147207861207</v>
      </c>
      <c r="F28" s="82">
        <v>1.4809163970101351</v>
      </c>
      <c r="G28" s="83">
        <v>1.6954697094154636</v>
      </c>
      <c r="I28" s="117">
        <v>66962</v>
      </c>
      <c r="J28" s="18">
        <v>84515</v>
      </c>
      <c r="K28" s="19">
        <v>100650</v>
      </c>
      <c r="L28" s="82">
        <v>2.6598419554497723</v>
      </c>
      <c r="M28" s="82">
        <v>3.08385089654805</v>
      </c>
      <c r="N28" s="83">
        <v>3.3838063434013761</v>
      </c>
      <c r="P28" s="117">
        <v>33493</v>
      </c>
      <c r="Q28" s="18">
        <v>41958</v>
      </c>
      <c r="R28" s="19">
        <v>47736</v>
      </c>
      <c r="S28" s="82">
        <v>0.61691056611071715</v>
      </c>
      <c r="T28" s="82">
        <v>0.72346144177082006</v>
      </c>
      <c r="U28" s="83">
        <v>0.82624687362071503</v>
      </c>
    </row>
    <row r="29" spans="1:21">
      <c r="A29" s="17" t="s">
        <v>180</v>
      </c>
      <c r="B29" s="18">
        <v>48697</v>
      </c>
      <c r="C29" s="18">
        <v>89357</v>
      </c>
      <c r="D29" s="19">
        <v>97544</v>
      </c>
      <c r="E29" s="82">
        <v>0.6127977159735376</v>
      </c>
      <c r="F29" s="82">
        <v>1.0463122285992634</v>
      </c>
      <c r="G29" s="83">
        <v>1.1145451547667704</v>
      </c>
      <c r="I29" s="117">
        <v>5655</v>
      </c>
      <c r="J29" s="18">
        <v>5750</v>
      </c>
      <c r="K29" s="19">
        <v>5855</v>
      </c>
      <c r="L29" s="82">
        <v>0.22462600068797919</v>
      </c>
      <c r="M29" s="82">
        <v>0.20981059758801737</v>
      </c>
      <c r="N29" s="83">
        <v>0.19684238589781478</v>
      </c>
      <c r="P29" s="117">
        <v>43042</v>
      </c>
      <c r="Q29" s="18">
        <v>83607</v>
      </c>
      <c r="R29" s="19">
        <v>91689</v>
      </c>
      <c r="S29" s="82">
        <v>0.79279445217022926</v>
      </c>
      <c r="T29" s="82">
        <v>1.4415949464257818</v>
      </c>
      <c r="U29" s="83">
        <v>1.5870150325835792</v>
      </c>
    </row>
    <row r="30" spans="1:21">
      <c r="A30" s="17" t="s">
        <v>181</v>
      </c>
      <c r="B30" s="18">
        <v>71650</v>
      </c>
      <c r="C30" s="18">
        <v>48406</v>
      </c>
      <c r="D30" s="19">
        <v>48420</v>
      </c>
      <c r="E30" s="82">
        <v>0.90163575475910152</v>
      </c>
      <c r="F30" s="82">
        <v>0.56680270977736436</v>
      </c>
      <c r="G30" s="83">
        <v>0.55325059864068549</v>
      </c>
      <c r="I30" s="117">
        <v>2551</v>
      </c>
      <c r="J30" s="18">
        <v>3324</v>
      </c>
      <c r="K30" s="19">
        <v>3752</v>
      </c>
      <c r="L30" s="82">
        <v>0.10132996069938725</v>
      </c>
      <c r="M30" s="82">
        <v>0.1212887698056643</v>
      </c>
      <c r="N30" s="83">
        <v>0.12614050074954755</v>
      </c>
      <c r="P30" s="117">
        <v>69099</v>
      </c>
      <c r="Q30" s="18">
        <v>45082</v>
      </c>
      <c r="R30" s="19">
        <v>44668</v>
      </c>
      <c r="S30" s="82">
        <v>1.2727406684287597</v>
      </c>
      <c r="T30" s="82">
        <v>0.7773270584372971</v>
      </c>
      <c r="U30" s="83">
        <v>0.77314386104596322</v>
      </c>
    </row>
    <row r="31" spans="1:21">
      <c r="A31" s="17" t="s">
        <v>182</v>
      </c>
      <c r="B31" s="18">
        <v>0</v>
      </c>
      <c r="C31" s="18">
        <v>281</v>
      </c>
      <c r="D31" s="19">
        <v>302</v>
      </c>
      <c r="E31" s="82" t="s">
        <v>168</v>
      </c>
      <c r="F31" s="82">
        <v>3.2903268488914468E-3</v>
      </c>
      <c r="G31" s="83">
        <v>3.4506749440207972E-3</v>
      </c>
      <c r="I31" s="117">
        <v>0</v>
      </c>
      <c r="J31" s="18">
        <v>243</v>
      </c>
      <c r="K31" s="19">
        <v>256</v>
      </c>
      <c r="L31" s="82" t="s">
        <v>168</v>
      </c>
      <c r="M31" s="82">
        <v>8.8667782980675174E-3</v>
      </c>
      <c r="N31" s="83">
        <v>8.6066013304595349E-3</v>
      </c>
      <c r="P31" s="117">
        <v>0</v>
      </c>
      <c r="Q31" s="18">
        <v>38</v>
      </c>
      <c r="R31" s="19">
        <v>46</v>
      </c>
      <c r="S31" s="82" t="s">
        <v>168</v>
      </c>
      <c r="T31" s="82">
        <v>6.5521556764600703E-4</v>
      </c>
      <c r="U31" s="83">
        <v>7.9619901513643565E-4</v>
      </c>
    </row>
    <row r="32" spans="1:21">
      <c r="A32" s="17" t="s">
        <v>183</v>
      </c>
      <c r="B32" s="18">
        <v>13</v>
      </c>
      <c r="C32" s="18">
        <v>514</v>
      </c>
      <c r="D32" s="19">
        <v>2006</v>
      </c>
      <c r="E32" s="82">
        <v>1.6359057657876233E-4</v>
      </c>
      <c r="F32" s="82">
        <v>6.0186049833815076E-3</v>
      </c>
      <c r="G32" s="83">
        <v>2.292070840299907E-2</v>
      </c>
      <c r="I32" s="117">
        <v>13</v>
      </c>
      <c r="J32" s="18">
        <v>507</v>
      </c>
      <c r="K32" s="19">
        <v>1080</v>
      </c>
      <c r="L32" s="82">
        <v>5.1638161077696362E-4</v>
      </c>
      <c r="M32" s="82">
        <v>1.8499821387326053E-2</v>
      </c>
      <c r="N32" s="83">
        <v>3.6309099362876164E-2</v>
      </c>
      <c r="P32" s="117">
        <v>0</v>
      </c>
      <c r="Q32" s="18">
        <v>7</v>
      </c>
      <c r="R32" s="19">
        <v>926</v>
      </c>
      <c r="S32" s="82" t="s">
        <v>168</v>
      </c>
      <c r="T32" s="82">
        <v>1.2069760456636972E-4</v>
      </c>
      <c r="U32" s="83">
        <v>1.6027832348181292E-2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82" t="s">
        <v>168</v>
      </c>
      <c r="F33" s="82" t="s">
        <v>168</v>
      </c>
      <c r="G33" s="83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126</v>
      </c>
      <c r="E34" s="82" t="s">
        <v>168</v>
      </c>
      <c r="F34" s="82" t="s">
        <v>168</v>
      </c>
      <c r="G34" s="83">
        <v>1.4396855726709287E-3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126</v>
      </c>
      <c r="S34" s="82" t="s">
        <v>168</v>
      </c>
      <c r="T34" s="82" t="s">
        <v>168</v>
      </c>
      <c r="U34" s="83">
        <v>2.1808929545041496E-3</v>
      </c>
    </row>
    <row r="35" spans="1:21">
      <c r="A35" s="17" t="s">
        <v>186</v>
      </c>
      <c r="B35" s="18">
        <v>1435</v>
      </c>
      <c r="C35" s="18">
        <v>6314</v>
      </c>
      <c r="D35" s="19">
        <v>9074</v>
      </c>
      <c r="E35" s="82">
        <v>1.8057882876194149E-2</v>
      </c>
      <c r="F35" s="82">
        <v>7.3932824640215639E-2</v>
      </c>
      <c r="G35" s="83">
        <v>0.10368021338425402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1435</v>
      </c>
      <c r="Q35" s="18">
        <v>6314</v>
      </c>
      <c r="R35" s="19">
        <v>9074</v>
      </c>
      <c r="S35" s="82">
        <v>2.6431393496219483E-2</v>
      </c>
      <c r="T35" s="82">
        <v>0.10886923931886548</v>
      </c>
      <c r="U35" s="83">
        <v>0.15705891007278297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82" t="s">
        <v>168</v>
      </c>
      <c r="F36" s="82" t="s">
        <v>168</v>
      </c>
      <c r="G36" s="83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65284</v>
      </c>
      <c r="D37" s="19">
        <v>96488</v>
      </c>
      <c r="E37" s="82" t="s">
        <v>168</v>
      </c>
      <c r="F37" s="82">
        <v>0.76443308897875162</v>
      </c>
      <c r="G37" s="83">
        <v>1.1024792185386711</v>
      </c>
      <c r="I37" s="117">
        <v>0</v>
      </c>
      <c r="J37" s="18">
        <v>9923</v>
      </c>
      <c r="K37" s="19">
        <v>23532</v>
      </c>
      <c r="L37" s="82" t="s">
        <v>168</v>
      </c>
      <c r="M37" s="82">
        <v>0.36207835823754719</v>
      </c>
      <c r="N37" s="83">
        <v>0.79113493167333515</v>
      </c>
      <c r="P37" s="117">
        <v>0</v>
      </c>
      <c r="Q37" s="18">
        <v>55361</v>
      </c>
      <c r="R37" s="19">
        <v>72956</v>
      </c>
      <c r="S37" s="82" t="s">
        <v>168</v>
      </c>
      <c r="T37" s="82">
        <v>0.95456286948554203</v>
      </c>
      <c r="U37" s="83">
        <v>1.2627716380063869</v>
      </c>
    </row>
    <row r="38" spans="1:21" ht="13.5" thickBot="1">
      <c r="A38" s="20" t="s">
        <v>4</v>
      </c>
      <c r="B38" s="21">
        <v>7946668</v>
      </c>
      <c r="C38" s="21">
        <v>8540185</v>
      </c>
      <c r="D38" s="22">
        <v>8751911</v>
      </c>
      <c r="E38" s="86">
        <v>100</v>
      </c>
      <c r="F38" s="86">
        <v>100</v>
      </c>
      <c r="G38" s="87">
        <v>100</v>
      </c>
      <c r="I38" s="118">
        <v>2517518</v>
      </c>
      <c r="J38" s="21">
        <v>2740567</v>
      </c>
      <c r="K38" s="22">
        <v>2974461</v>
      </c>
      <c r="L38" s="86">
        <v>100</v>
      </c>
      <c r="M38" s="86">
        <v>100</v>
      </c>
      <c r="N38" s="87">
        <v>100</v>
      </c>
      <c r="P38" s="118">
        <v>5429150</v>
      </c>
      <c r="Q38" s="21">
        <v>5799618</v>
      </c>
      <c r="R38" s="22">
        <v>5777450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117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1404663</v>
      </c>
      <c r="C43" s="18">
        <v>1557256</v>
      </c>
      <c r="D43" s="19">
        <v>1525660</v>
      </c>
      <c r="E43" s="82">
        <v>16.771787121765165</v>
      </c>
      <c r="F43" s="82">
        <v>15.462330591446635</v>
      </c>
      <c r="G43" s="83">
        <v>14.782374049311077</v>
      </c>
      <c r="I43" s="117">
        <v>431942</v>
      </c>
      <c r="J43" s="18">
        <v>426045</v>
      </c>
      <c r="K43" s="19">
        <v>426081</v>
      </c>
      <c r="L43" s="82">
        <v>18.227700456724286</v>
      </c>
      <c r="M43" s="82">
        <v>17.381979239296424</v>
      </c>
      <c r="N43" s="83">
        <v>16.434626343400648</v>
      </c>
      <c r="P43" s="117">
        <v>972721</v>
      </c>
      <c r="Q43" s="18">
        <v>1131211</v>
      </c>
      <c r="R43" s="19">
        <v>1099579</v>
      </c>
      <c r="S43" s="82">
        <v>16.197296024130068</v>
      </c>
      <c r="T43" s="82">
        <v>14.844867914505311</v>
      </c>
      <c r="U43" s="83">
        <v>14.228094320247447</v>
      </c>
    </row>
    <row r="44" spans="1:21">
      <c r="A44" s="17" t="s">
        <v>160</v>
      </c>
      <c r="B44" s="18">
        <v>357555</v>
      </c>
      <c r="C44" s="18">
        <v>365634</v>
      </c>
      <c r="D44" s="19">
        <v>388734</v>
      </c>
      <c r="E44" s="82">
        <v>4.2692349298890502</v>
      </c>
      <c r="F44" s="82">
        <v>3.6304588221031091</v>
      </c>
      <c r="G44" s="83">
        <v>3.7665085233177065</v>
      </c>
      <c r="I44" s="117">
        <v>102257</v>
      </c>
      <c r="J44" s="18">
        <v>105981</v>
      </c>
      <c r="K44" s="19">
        <v>109583</v>
      </c>
      <c r="L44" s="82">
        <v>4.3151857555024877</v>
      </c>
      <c r="M44" s="82">
        <v>4.3238614272198337</v>
      </c>
      <c r="N44" s="83">
        <v>4.2267917569402842</v>
      </c>
      <c r="P44" s="117">
        <v>255298</v>
      </c>
      <c r="Q44" s="18">
        <v>259653</v>
      </c>
      <c r="R44" s="19">
        <v>279151</v>
      </c>
      <c r="S44" s="82">
        <v>4.2511031224455511</v>
      </c>
      <c r="T44" s="82">
        <v>3.407423096668126</v>
      </c>
      <c r="U44" s="83">
        <v>3.6120976824688311</v>
      </c>
    </row>
    <row r="45" spans="1:21">
      <c r="A45" s="17" t="s">
        <v>84</v>
      </c>
      <c r="B45" s="18">
        <v>1725163</v>
      </c>
      <c r="C45" s="18">
        <v>2033470</v>
      </c>
      <c r="D45" s="19">
        <v>2068013</v>
      </c>
      <c r="E45" s="82">
        <v>20.598582426066436</v>
      </c>
      <c r="F45" s="82">
        <v>20.19076207623473</v>
      </c>
      <c r="G45" s="83">
        <v>20.037322670082421</v>
      </c>
      <c r="I45" s="117">
        <v>446134</v>
      </c>
      <c r="J45" s="18">
        <v>441166</v>
      </c>
      <c r="K45" s="19">
        <v>434558</v>
      </c>
      <c r="L45" s="82">
        <v>18.826594578809733</v>
      </c>
      <c r="M45" s="82">
        <v>17.998892729837095</v>
      </c>
      <c r="N45" s="83">
        <v>16.761597805430188</v>
      </c>
      <c r="P45" s="117">
        <v>1279029</v>
      </c>
      <c r="Q45" s="18">
        <v>1592304</v>
      </c>
      <c r="R45" s="19">
        <v>1633455</v>
      </c>
      <c r="S45" s="82">
        <v>21.297793855018099</v>
      </c>
      <c r="T45" s="82">
        <v>20.895785631273444</v>
      </c>
      <c r="U45" s="83">
        <v>21.136227417838821</v>
      </c>
    </row>
    <row r="46" spans="1:21">
      <c r="A46" s="17" t="s">
        <v>86</v>
      </c>
      <c r="B46" s="18">
        <v>1026883</v>
      </c>
      <c r="C46" s="18">
        <v>1119323</v>
      </c>
      <c r="D46" s="19">
        <v>1154645</v>
      </c>
      <c r="E46" s="82">
        <v>12.261064095060222</v>
      </c>
      <c r="F46" s="82">
        <v>11.113999409608839</v>
      </c>
      <c r="G46" s="83">
        <v>11.187547870539168</v>
      </c>
      <c r="I46" s="117">
        <v>248526</v>
      </c>
      <c r="J46" s="18">
        <v>247918</v>
      </c>
      <c r="K46" s="19">
        <v>238777</v>
      </c>
      <c r="L46" s="82">
        <v>10.487652239670743</v>
      </c>
      <c r="M46" s="82">
        <v>10.114672227224567</v>
      </c>
      <c r="N46" s="83">
        <v>9.2100111819071415</v>
      </c>
      <c r="P46" s="117">
        <v>778357</v>
      </c>
      <c r="Q46" s="18">
        <v>871405</v>
      </c>
      <c r="R46" s="19">
        <v>915868</v>
      </c>
      <c r="S46" s="82">
        <v>12.96083742558638</v>
      </c>
      <c r="T46" s="82">
        <v>11.435437000735938</v>
      </c>
      <c r="U46" s="83">
        <v>11.850950490047907</v>
      </c>
    </row>
    <row r="47" spans="1:21">
      <c r="A47" s="17" t="s">
        <v>161</v>
      </c>
      <c r="B47" s="18">
        <v>850748</v>
      </c>
      <c r="C47" s="18">
        <v>871604</v>
      </c>
      <c r="D47" s="19">
        <v>877257</v>
      </c>
      <c r="E47" s="82">
        <v>10.157998288747885</v>
      </c>
      <c r="F47" s="82">
        <v>8.6543440467252992</v>
      </c>
      <c r="G47" s="83">
        <v>8.4998893012705885</v>
      </c>
      <c r="I47" s="117">
        <v>726098</v>
      </c>
      <c r="J47" s="18">
        <v>741794</v>
      </c>
      <c r="K47" s="19">
        <v>733214</v>
      </c>
      <c r="L47" s="82">
        <v>30.640912081313211</v>
      </c>
      <c r="M47" s="82">
        <v>30.26405170307045</v>
      </c>
      <c r="N47" s="83">
        <v>28.281237886106549</v>
      </c>
      <c r="P47" s="117">
        <v>124650</v>
      </c>
      <c r="Q47" s="18">
        <v>129810</v>
      </c>
      <c r="R47" s="19">
        <v>144043</v>
      </c>
      <c r="S47" s="82">
        <v>2.0756136131612388</v>
      </c>
      <c r="T47" s="82">
        <v>1.7034950190388305</v>
      </c>
      <c r="U47" s="83">
        <v>1.8638564306624652</v>
      </c>
    </row>
    <row r="48" spans="1:21">
      <c r="A48" s="17" t="s">
        <v>162</v>
      </c>
      <c r="B48" s="18">
        <v>21448</v>
      </c>
      <c r="C48" s="18">
        <v>29537</v>
      </c>
      <c r="D48" s="19">
        <v>31735</v>
      </c>
      <c r="E48" s="82">
        <v>0.25609081337489437</v>
      </c>
      <c r="F48" s="82">
        <v>0.29327924161445473</v>
      </c>
      <c r="G48" s="83">
        <v>0.30748570484569759</v>
      </c>
      <c r="I48" s="117">
        <v>21444</v>
      </c>
      <c r="J48" s="18">
        <v>29375</v>
      </c>
      <c r="K48" s="19">
        <v>31567</v>
      </c>
      <c r="L48" s="82">
        <v>0.90492429213643411</v>
      </c>
      <c r="M48" s="82">
        <v>1.1984547175869507</v>
      </c>
      <c r="N48" s="83">
        <v>1.2175897300797931</v>
      </c>
      <c r="P48" s="117">
        <v>4</v>
      </c>
      <c r="Q48" s="18">
        <v>162</v>
      </c>
      <c r="R48" s="19">
        <v>168</v>
      </c>
      <c r="S48" s="82">
        <v>6.6606132792979973E-5</v>
      </c>
      <c r="T48" s="82">
        <v>2.1259239895562014E-3</v>
      </c>
      <c r="U48" s="83">
        <v>2.173850033332367E-3</v>
      </c>
    </row>
    <row r="49" spans="1:21">
      <c r="A49" s="17" t="s">
        <v>163</v>
      </c>
      <c r="B49" s="18">
        <v>375559</v>
      </c>
      <c r="C49" s="18">
        <v>434476</v>
      </c>
      <c r="D49" s="19">
        <v>469605</v>
      </c>
      <c r="E49" s="82">
        <v>4.4842041113512661</v>
      </c>
      <c r="F49" s="82">
        <v>4.31400588345742</v>
      </c>
      <c r="G49" s="83">
        <v>4.5500811225480957</v>
      </c>
      <c r="I49" s="117">
        <v>29698</v>
      </c>
      <c r="J49" s="18">
        <v>32745</v>
      </c>
      <c r="K49" s="19">
        <v>34885</v>
      </c>
      <c r="L49" s="82">
        <v>1.2532382777405251</v>
      </c>
      <c r="M49" s="82">
        <v>1.3359455226343728</v>
      </c>
      <c r="N49" s="83">
        <v>1.3455703023357803</v>
      </c>
      <c r="P49" s="117">
        <v>345861</v>
      </c>
      <c r="Q49" s="18">
        <v>401731</v>
      </c>
      <c r="R49" s="19">
        <v>434720</v>
      </c>
      <c r="S49" s="82">
        <v>5.7591159234782126</v>
      </c>
      <c r="T49" s="82">
        <v>5.2719109274592739</v>
      </c>
      <c r="U49" s="83">
        <v>5.6250957529181349</v>
      </c>
    </row>
    <row r="50" spans="1:21">
      <c r="A50" s="17" t="s">
        <v>164</v>
      </c>
      <c r="B50" s="18">
        <v>661328</v>
      </c>
      <c r="C50" s="18">
        <v>971550</v>
      </c>
      <c r="D50" s="19">
        <v>957408</v>
      </c>
      <c r="E50" s="82">
        <v>7.8963085335505472</v>
      </c>
      <c r="F50" s="82">
        <v>9.6467294305624627</v>
      </c>
      <c r="G50" s="83">
        <v>9.2764857004855727</v>
      </c>
      <c r="I50" s="117">
        <v>72</v>
      </c>
      <c r="J50" s="18">
        <v>0</v>
      </c>
      <c r="K50" s="19">
        <v>0</v>
      </c>
      <c r="L50" s="82">
        <v>3.0383580038156714E-3</v>
      </c>
      <c r="M50" s="82" t="s">
        <v>168</v>
      </c>
      <c r="N50" s="83" t="s">
        <v>168</v>
      </c>
      <c r="P50" s="117">
        <v>661256</v>
      </c>
      <c r="Q50" s="18">
        <v>971550</v>
      </c>
      <c r="R50" s="19">
        <v>957408</v>
      </c>
      <c r="S50" s="82">
        <v>11.010926236538692</v>
      </c>
      <c r="T50" s="82">
        <v>12.749638592921775</v>
      </c>
      <c r="U50" s="83">
        <v>12.388460789956399</v>
      </c>
    </row>
    <row r="51" spans="1:21">
      <c r="A51" s="17" t="s">
        <v>165</v>
      </c>
      <c r="B51" s="18">
        <v>611549</v>
      </c>
      <c r="C51" s="18">
        <v>655704</v>
      </c>
      <c r="D51" s="19">
        <v>631535</v>
      </c>
      <c r="E51" s="82">
        <v>7.3019433433701639</v>
      </c>
      <c r="F51" s="82">
        <v>6.5106263954891972</v>
      </c>
      <c r="G51" s="83">
        <v>6.119047884346231</v>
      </c>
      <c r="I51" s="117">
        <v>3409</v>
      </c>
      <c r="J51" s="18">
        <v>4261</v>
      </c>
      <c r="K51" s="19">
        <v>5142</v>
      </c>
      <c r="L51" s="82">
        <v>0.14385781159732811</v>
      </c>
      <c r="M51" s="82">
        <v>0.17384223154512329</v>
      </c>
      <c r="N51" s="83">
        <v>0.19833517255584299</v>
      </c>
      <c r="P51" s="117">
        <v>608140</v>
      </c>
      <c r="Q51" s="18">
        <v>651443</v>
      </c>
      <c r="R51" s="19">
        <v>626393</v>
      </c>
      <c r="S51" s="82">
        <v>10.126463399180711</v>
      </c>
      <c r="T51" s="82">
        <v>8.548878404496671</v>
      </c>
      <c r="U51" s="83">
        <v>8.1052645471973896</v>
      </c>
    </row>
    <row r="52" spans="1:21">
      <c r="A52" s="17" t="s">
        <v>166</v>
      </c>
      <c r="B52" s="18">
        <v>587338</v>
      </c>
      <c r="C52" s="18">
        <v>598385</v>
      </c>
      <c r="D52" s="19">
        <v>742990</v>
      </c>
      <c r="E52" s="82">
        <v>7.0128620918492963</v>
      </c>
      <c r="F52" s="82">
        <v>5.9414936856642679</v>
      </c>
      <c r="G52" s="83">
        <v>7.1989539575643571</v>
      </c>
      <c r="I52" s="117">
        <v>124294</v>
      </c>
      <c r="J52" s="18">
        <v>180567</v>
      </c>
      <c r="K52" s="19">
        <v>315561</v>
      </c>
      <c r="L52" s="82">
        <v>5.2451343017536809</v>
      </c>
      <c r="M52" s="82">
        <v>7.3668552507412057</v>
      </c>
      <c r="N52" s="83">
        <v>12.171692996284397</v>
      </c>
      <c r="P52" s="117">
        <v>463044</v>
      </c>
      <c r="Q52" s="18">
        <v>417818</v>
      </c>
      <c r="R52" s="19">
        <v>427429</v>
      </c>
      <c r="S52" s="82">
        <v>7.7103925382481551</v>
      </c>
      <c r="T52" s="82">
        <v>5.4830204288172411</v>
      </c>
      <c r="U52" s="83">
        <v>5.5307532493882166</v>
      </c>
    </row>
    <row r="53" spans="1:21">
      <c r="A53" s="17" t="s">
        <v>167</v>
      </c>
      <c r="B53" s="18">
        <v>43982</v>
      </c>
      <c r="C53" s="18">
        <v>46557</v>
      </c>
      <c r="D53" s="19">
        <v>47541</v>
      </c>
      <c r="E53" s="82">
        <v>0.52514855249228853</v>
      </c>
      <c r="F53" s="82">
        <v>0.46227449137841242</v>
      </c>
      <c r="G53" s="83">
        <v>0.46063267351723047</v>
      </c>
      <c r="I53" s="117">
        <v>43982</v>
      </c>
      <c r="J53" s="18">
        <v>46557</v>
      </c>
      <c r="K53" s="19">
        <v>47541</v>
      </c>
      <c r="L53" s="82">
        <v>1.8560147461641785</v>
      </c>
      <c r="M53" s="82">
        <v>1.8994538310364482</v>
      </c>
      <c r="N53" s="83">
        <v>1.833732485118112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25336</v>
      </c>
      <c r="C54" s="18">
        <v>22573</v>
      </c>
      <c r="D54" s="19">
        <v>20454</v>
      </c>
      <c r="E54" s="82">
        <v>0.30251384034251788</v>
      </c>
      <c r="F54" s="82">
        <v>0.22413218407296226</v>
      </c>
      <c r="G54" s="83">
        <v>0.19818221543765238</v>
      </c>
      <c r="I54" s="117">
        <v>20177</v>
      </c>
      <c r="J54" s="18">
        <v>19503</v>
      </c>
      <c r="K54" s="19">
        <v>19058</v>
      </c>
      <c r="L54" s="82">
        <v>0.85145763115262219</v>
      </c>
      <c r="M54" s="82">
        <v>0.79569233556079322</v>
      </c>
      <c r="N54" s="83">
        <v>0.73509757265057485</v>
      </c>
      <c r="P54" s="117">
        <v>5159</v>
      </c>
      <c r="Q54" s="18">
        <v>3070</v>
      </c>
      <c r="R54" s="19">
        <v>1396</v>
      </c>
      <c r="S54" s="82">
        <v>8.5905259769745931E-2</v>
      </c>
      <c r="T54" s="82">
        <v>4.0287571900849008E-2</v>
      </c>
      <c r="U54" s="83">
        <v>1.8063658610309431E-2</v>
      </c>
    </row>
    <row r="55" spans="1:21">
      <c r="A55" s="17" t="s">
        <v>170</v>
      </c>
      <c r="B55" s="18">
        <v>102721</v>
      </c>
      <c r="C55" s="18">
        <v>98564</v>
      </c>
      <c r="D55" s="19">
        <v>108367</v>
      </c>
      <c r="E55" s="82">
        <v>1.2264968500877715</v>
      </c>
      <c r="F55" s="82">
        <v>0.9786632078575046</v>
      </c>
      <c r="G55" s="83">
        <v>1.0499859264853857</v>
      </c>
      <c r="I55" s="117">
        <v>71676</v>
      </c>
      <c r="J55" s="18">
        <v>76508</v>
      </c>
      <c r="K55" s="19">
        <v>84910</v>
      </c>
      <c r="L55" s="82">
        <v>3.0246853927985007</v>
      </c>
      <c r="M55" s="82">
        <v>3.1214084607027206</v>
      </c>
      <c r="N55" s="83">
        <v>3.2751146444411958</v>
      </c>
      <c r="P55" s="117">
        <v>31045</v>
      </c>
      <c r="Q55" s="18">
        <v>22056</v>
      </c>
      <c r="R55" s="19">
        <v>23457</v>
      </c>
      <c r="S55" s="82">
        <v>0.51694684813951586</v>
      </c>
      <c r="T55" s="82">
        <v>0.2894406142817999</v>
      </c>
      <c r="U55" s="83">
        <v>0.30352381090403174</v>
      </c>
    </row>
    <row r="56" spans="1:21">
      <c r="A56" s="17" t="s">
        <v>171</v>
      </c>
      <c r="B56" s="18">
        <v>7020</v>
      </c>
      <c r="C56" s="18">
        <v>6487</v>
      </c>
      <c r="D56" s="19">
        <v>6347</v>
      </c>
      <c r="E56" s="82">
        <v>8.3819354247098021E-2</v>
      </c>
      <c r="F56" s="82">
        <v>6.4410821693231118E-2</v>
      </c>
      <c r="G56" s="83">
        <v>6.1497140969139517E-2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7020</v>
      </c>
      <c r="Q56" s="18">
        <v>6487</v>
      </c>
      <c r="R56" s="19">
        <v>6347</v>
      </c>
      <c r="S56" s="82">
        <v>0.11689376305167987</v>
      </c>
      <c r="T56" s="82">
        <v>8.5128820495377039E-2</v>
      </c>
      <c r="U56" s="83">
        <v>8.2127536675955556E-2</v>
      </c>
    </row>
    <row r="57" spans="1:21">
      <c r="A57" s="17" t="s">
        <v>172</v>
      </c>
      <c r="B57" s="18">
        <v>5550</v>
      </c>
      <c r="C57" s="18">
        <v>5736</v>
      </c>
      <c r="D57" s="19">
        <v>7683</v>
      </c>
      <c r="E57" s="82">
        <v>6.6267438186808261E-2</v>
      </c>
      <c r="F57" s="82">
        <v>5.6953980766513604E-2</v>
      </c>
      <c r="G57" s="83">
        <v>7.4441867664392453E-2</v>
      </c>
      <c r="I57" s="117">
        <v>5550</v>
      </c>
      <c r="J57" s="18">
        <v>5736</v>
      </c>
      <c r="K57" s="19">
        <v>7683</v>
      </c>
      <c r="L57" s="82">
        <v>0.23420676279412467</v>
      </c>
      <c r="M57" s="82">
        <v>0.23401995778991486</v>
      </c>
      <c r="N57" s="83">
        <v>0.29634561080251687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85</v>
      </c>
      <c r="C58" s="18">
        <v>105</v>
      </c>
      <c r="D58" s="19">
        <v>7810</v>
      </c>
      <c r="E58" s="82">
        <v>1.0149067109691357E-3</v>
      </c>
      <c r="F58" s="82">
        <v>1.0425676395543807E-3</v>
      </c>
      <c r="G58" s="83">
        <v>7.5672391833776526E-2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85</v>
      </c>
      <c r="Q58" s="18">
        <v>105</v>
      </c>
      <c r="R58" s="19">
        <v>7810</v>
      </c>
      <c r="S58" s="82">
        <v>1.4153803218508246E-3</v>
      </c>
      <c r="T58" s="82">
        <v>1.3779136969345751E-3</v>
      </c>
      <c r="U58" s="83">
        <v>0.10105814738289159</v>
      </c>
    </row>
    <row r="59" spans="1:21">
      <c r="A59" s="17" t="s">
        <v>174</v>
      </c>
      <c r="B59" s="18">
        <v>129915</v>
      </c>
      <c r="C59" s="18">
        <v>230272</v>
      </c>
      <c r="D59" s="19">
        <v>231227</v>
      </c>
      <c r="E59" s="82">
        <v>1.5511953571241794</v>
      </c>
      <c r="F59" s="82">
        <v>2.2864203380520607</v>
      </c>
      <c r="G59" s="83">
        <v>2.2403969457808768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129915</v>
      </c>
      <c r="Q59" s="18">
        <v>230272</v>
      </c>
      <c r="R59" s="19">
        <v>231227</v>
      </c>
      <c r="S59" s="82">
        <v>2.1632839354499986</v>
      </c>
      <c r="T59" s="82">
        <v>3.0218565982906522</v>
      </c>
      <c r="U59" s="83">
        <v>2.99198108129371</v>
      </c>
    </row>
    <row r="60" spans="1:21">
      <c r="A60" s="17" t="s">
        <v>175</v>
      </c>
      <c r="B60" s="18">
        <v>48824</v>
      </c>
      <c r="C60" s="18">
        <v>48331</v>
      </c>
      <c r="D60" s="19">
        <v>42233</v>
      </c>
      <c r="E60" s="82">
        <v>0.58296241478067146</v>
      </c>
      <c r="F60" s="82">
        <v>0.47988891987907406</v>
      </c>
      <c r="G60" s="83">
        <v>0.40920257673698901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48824</v>
      </c>
      <c r="Q60" s="18">
        <v>48331</v>
      </c>
      <c r="R60" s="19">
        <v>42233</v>
      </c>
      <c r="S60" s="82">
        <v>0.8129944568711136</v>
      </c>
      <c r="T60" s="82">
        <v>0.63424711320519001</v>
      </c>
      <c r="U60" s="83">
        <v>0.54647743129598725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82" t="s">
        <v>168</v>
      </c>
      <c r="F61" s="82" t="s">
        <v>168</v>
      </c>
      <c r="G61" s="83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3824</v>
      </c>
      <c r="C62" s="18">
        <v>0</v>
      </c>
      <c r="D62" s="19">
        <v>0</v>
      </c>
      <c r="E62" s="82">
        <v>4.5658861914658525E-2</v>
      </c>
      <c r="F62" s="82" t="s">
        <v>168</v>
      </c>
      <c r="G62" s="83" t="s">
        <v>168</v>
      </c>
      <c r="I62" s="117">
        <v>3467</v>
      </c>
      <c r="J62" s="18">
        <v>0</v>
      </c>
      <c r="K62" s="19">
        <v>0</v>
      </c>
      <c r="L62" s="82">
        <v>0.14630537776706851</v>
      </c>
      <c r="M62" s="82" t="s">
        <v>168</v>
      </c>
      <c r="N62" s="83" t="s">
        <v>168</v>
      </c>
      <c r="P62" s="117">
        <v>357</v>
      </c>
      <c r="Q62" s="18">
        <v>0</v>
      </c>
      <c r="R62" s="19">
        <v>0</v>
      </c>
      <c r="S62" s="82">
        <v>5.944597351773463E-3</v>
      </c>
      <c r="T62" s="82" t="s">
        <v>168</v>
      </c>
      <c r="U62" s="83" t="s">
        <v>168</v>
      </c>
    </row>
    <row r="63" spans="1:21">
      <c r="A63" s="17" t="s">
        <v>178</v>
      </c>
      <c r="B63" s="18">
        <v>81039</v>
      </c>
      <c r="C63" s="18">
        <v>75749</v>
      </c>
      <c r="D63" s="19">
        <v>72999</v>
      </c>
      <c r="E63" s="82">
        <v>0.96761205823797392</v>
      </c>
      <c r="F63" s="82">
        <v>0.75212815360575991</v>
      </c>
      <c r="G63" s="83">
        <v>0.70729947906195301</v>
      </c>
      <c r="I63" s="117">
        <v>38613</v>
      </c>
      <c r="J63" s="18">
        <v>29119</v>
      </c>
      <c r="K63" s="19">
        <v>27264</v>
      </c>
      <c r="L63" s="82">
        <v>1.6294460777963127</v>
      </c>
      <c r="M63" s="82">
        <v>1.1880103122183632</v>
      </c>
      <c r="N63" s="83">
        <v>1.051616130797842</v>
      </c>
      <c r="P63" s="117">
        <v>42426</v>
      </c>
      <c r="Q63" s="18">
        <v>46630</v>
      </c>
      <c r="R63" s="19">
        <v>45735</v>
      </c>
      <c r="S63" s="82">
        <v>0.70645794746874213</v>
      </c>
      <c r="T63" s="82">
        <v>0.61192491131484983</v>
      </c>
      <c r="U63" s="83">
        <v>0.59179185282414171</v>
      </c>
    </row>
    <row r="64" spans="1:21">
      <c r="A64" s="17" t="s">
        <v>179</v>
      </c>
      <c r="B64" s="18">
        <v>72591</v>
      </c>
      <c r="C64" s="18">
        <v>81635</v>
      </c>
      <c r="D64" s="19">
        <v>89365</v>
      </c>
      <c r="E64" s="82">
        <v>0.86674227124659442</v>
      </c>
      <c r="F64" s="82">
        <v>0.81057151671449401</v>
      </c>
      <c r="G64" s="83">
        <v>0.86587238107880149</v>
      </c>
      <c r="I64" s="117">
        <v>46863</v>
      </c>
      <c r="J64" s="18">
        <v>51256</v>
      </c>
      <c r="K64" s="19">
        <v>56530</v>
      </c>
      <c r="L64" s="82">
        <v>1.9775912657335251</v>
      </c>
      <c r="M64" s="82">
        <v>2.0911657873918892</v>
      </c>
      <c r="N64" s="83">
        <v>2.1804526068809422</v>
      </c>
      <c r="P64" s="117">
        <v>25728</v>
      </c>
      <c r="Q64" s="18">
        <v>30379</v>
      </c>
      <c r="R64" s="19">
        <v>32835</v>
      </c>
      <c r="S64" s="82">
        <v>0.42841064612444724</v>
      </c>
      <c r="T64" s="82">
        <v>0.3986632399921472</v>
      </c>
      <c r="U64" s="83">
        <v>0.42487122526469212</v>
      </c>
    </row>
    <row r="65" spans="1:21">
      <c r="A65" s="17" t="s">
        <v>180</v>
      </c>
      <c r="B65" s="18">
        <v>161035</v>
      </c>
      <c r="C65" s="18">
        <v>742563</v>
      </c>
      <c r="D65" s="19">
        <v>745548</v>
      </c>
      <c r="E65" s="82">
        <v>1.9227706141284089</v>
      </c>
      <c r="F65" s="82">
        <v>7.3730681345754254</v>
      </c>
      <c r="G65" s="83">
        <v>7.2237388459524237</v>
      </c>
      <c r="I65" s="117">
        <v>1948</v>
      </c>
      <c r="J65" s="18">
        <v>2087</v>
      </c>
      <c r="K65" s="19">
        <v>2065</v>
      </c>
      <c r="L65" s="82">
        <v>8.2204463769901773E-2</v>
      </c>
      <c r="M65" s="82">
        <v>8.5146382829071193E-2</v>
      </c>
      <c r="N65" s="83">
        <v>7.9650356150878218E-2</v>
      </c>
      <c r="P65" s="117">
        <v>159087</v>
      </c>
      <c r="Q65" s="18">
        <v>740476</v>
      </c>
      <c r="R65" s="19">
        <v>743483</v>
      </c>
      <c r="S65" s="82">
        <v>2.6490424619092017</v>
      </c>
      <c r="T65" s="82">
        <v>9.7172573585840603</v>
      </c>
      <c r="U65" s="83">
        <v>9.62036038292886</v>
      </c>
    </row>
    <row r="66" spans="1:21">
      <c r="A66" s="17" t="s">
        <v>181</v>
      </c>
      <c r="B66" s="18">
        <v>68751</v>
      </c>
      <c r="C66" s="18">
        <v>35486</v>
      </c>
      <c r="D66" s="19">
        <v>44426</v>
      </c>
      <c r="E66" s="82">
        <v>0.82089236806869459</v>
      </c>
      <c r="F66" s="82">
        <v>0.35234814530692149</v>
      </c>
      <c r="G66" s="83">
        <v>0.43045091928391244</v>
      </c>
      <c r="I66" s="117">
        <v>3538</v>
      </c>
      <c r="J66" s="18">
        <v>3597</v>
      </c>
      <c r="K66" s="19">
        <v>3738</v>
      </c>
      <c r="L66" s="82">
        <v>0.14930153635416452</v>
      </c>
      <c r="M66" s="82">
        <v>0.14675205512034933</v>
      </c>
      <c r="N66" s="83">
        <v>0.14418064469345412</v>
      </c>
      <c r="P66" s="117">
        <v>65213</v>
      </c>
      <c r="Q66" s="18">
        <v>31889</v>
      </c>
      <c r="R66" s="19">
        <v>40688</v>
      </c>
      <c r="S66" s="82">
        <v>1.0858964344571509</v>
      </c>
      <c r="T66" s="82">
        <v>0.41847895125282536</v>
      </c>
      <c r="U66" s="83">
        <v>0.52648577473944858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2" t="s">
        <v>168</v>
      </c>
      <c r="F67" s="82" t="s">
        <v>168</v>
      </c>
      <c r="G67" s="83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13</v>
      </c>
      <c r="C68" s="18">
        <v>374</v>
      </c>
      <c r="D68" s="19">
        <v>1566</v>
      </c>
      <c r="E68" s="82">
        <v>1.5522102638351485E-4</v>
      </c>
      <c r="F68" s="82">
        <v>3.7135266399365564E-3</v>
      </c>
      <c r="G68" s="83">
        <v>1.5173235033507562E-2</v>
      </c>
      <c r="I68" s="117">
        <v>13</v>
      </c>
      <c r="J68" s="18">
        <v>371</v>
      </c>
      <c r="K68" s="19">
        <v>1406</v>
      </c>
      <c r="L68" s="82">
        <v>5.485924173556073E-4</v>
      </c>
      <c r="M68" s="82">
        <v>1.5136228092757744E-2</v>
      </c>
      <c r="N68" s="83">
        <v>5.4231671064472048E-2</v>
      </c>
      <c r="P68" s="117">
        <v>0</v>
      </c>
      <c r="Q68" s="18">
        <v>3</v>
      </c>
      <c r="R68" s="19">
        <v>160</v>
      </c>
      <c r="S68" s="82" t="s">
        <v>168</v>
      </c>
      <c r="T68" s="82">
        <v>3.9368962769559287E-5</v>
      </c>
      <c r="U68" s="83">
        <v>2.0703333650784451E-3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82" t="s">
        <v>168</v>
      </c>
      <c r="F69" s="82" t="s">
        <v>168</v>
      </c>
      <c r="G69" s="83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30</v>
      </c>
      <c r="E70" s="82" t="s">
        <v>168</v>
      </c>
      <c r="F70" s="82" t="s">
        <v>168</v>
      </c>
      <c r="G70" s="83">
        <v>2.9067500064190727E-4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30</v>
      </c>
      <c r="S70" s="82" t="s">
        <v>168</v>
      </c>
      <c r="T70" s="82" t="s">
        <v>168</v>
      </c>
      <c r="U70" s="83">
        <v>3.8818750595220842E-4</v>
      </c>
    </row>
    <row r="71" spans="1:21">
      <c r="A71" s="17" t="s">
        <v>186</v>
      </c>
      <c r="B71" s="18">
        <v>2234</v>
      </c>
      <c r="C71" s="18">
        <v>6246</v>
      </c>
      <c r="D71" s="19">
        <v>7774</v>
      </c>
      <c r="E71" s="82">
        <v>2.6674136380059398E-2</v>
      </c>
      <c r="F71" s="82">
        <v>6.2017880730063452E-2</v>
      </c>
      <c r="G71" s="83">
        <v>7.5323581833006248E-2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2234</v>
      </c>
      <c r="Q71" s="18">
        <v>6246</v>
      </c>
      <c r="R71" s="19">
        <v>7774</v>
      </c>
      <c r="S71" s="82">
        <v>3.7199525164879316E-2</v>
      </c>
      <c r="T71" s="82">
        <v>8.1966180486222437E-2</v>
      </c>
      <c r="U71" s="83">
        <v>0.10059232237574894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82" t="s">
        <v>168</v>
      </c>
      <c r="F72" s="82" t="s">
        <v>168</v>
      </c>
      <c r="G72" s="83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33672</v>
      </c>
      <c r="D73" s="19">
        <v>39853</v>
      </c>
      <c r="E73" s="82" t="s">
        <v>168</v>
      </c>
      <c r="F73" s="82">
        <v>0.33433654818166769</v>
      </c>
      <c r="G73" s="83">
        <v>0.38614236001939772</v>
      </c>
      <c r="I73" s="117">
        <v>0</v>
      </c>
      <c r="J73" s="18">
        <v>6487</v>
      </c>
      <c r="K73" s="19">
        <v>13018</v>
      </c>
      <c r="L73" s="82" t="s">
        <v>168</v>
      </c>
      <c r="M73" s="82">
        <v>0.26465960010166978</v>
      </c>
      <c r="N73" s="83">
        <v>0.50212510235938623</v>
      </c>
      <c r="P73" s="117">
        <v>0</v>
      </c>
      <c r="Q73" s="18">
        <v>27185</v>
      </c>
      <c r="R73" s="19">
        <v>26835</v>
      </c>
      <c r="S73" s="82" t="s">
        <v>168</v>
      </c>
      <c r="T73" s="82">
        <v>0.35674841763015641</v>
      </c>
      <c r="U73" s="83">
        <v>0.34723372407425046</v>
      </c>
    </row>
    <row r="74" spans="1:21" ht="13.5" thickBot="1">
      <c r="A74" s="20" t="s">
        <v>4</v>
      </c>
      <c r="B74" s="21">
        <v>8375154</v>
      </c>
      <c r="C74" s="21">
        <v>10071289</v>
      </c>
      <c r="D74" s="22">
        <v>10320805</v>
      </c>
      <c r="E74" s="86">
        <v>100</v>
      </c>
      <c r="F74" s="86">
        <v>100</v>
      </c>
      <c r="G74" s="87">
        <v>100</v>
      </c>
      <c r="I74" s="118">
        <v>2369701</v>
      </c>
      <c r="J74" s="21">
        <v>2451073</v>
      </c>
      <c r="K74" s="22">
        <v>2592581</v>
      </c>
      <c r="L74" s="86">
        <v>100</v>
      </c>
      <c r="M74" s="86">
        <v>100</v>
      </c>
      <c r="N74" s="87">
        <v>100</v>
      </c>
      <c r="P74" s="118">
        <v>6005453</v>
      </c>
      <c r="Q74" s="21">
        <v>7620216</v>
      </c>
      <c r="R74" s="22">
        <v>7728224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5"/>
      <c r="I76" s="25"/>
      <c r="J76" s="25"/>
      <c r="K76" s="25"/>
      <c r="L76" s="25"/>
      <c r="M76" s="25"/>
      <c r="N76" s="25"/>
      <c r="O76" s="115"/>
      <c r="P76" s="25"/>
      <c r="T76" s="25"/>
      <c r="U76" s="174">
        <v>11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5"/>
    </row>
    <row r="82" ht="12.75" customHeight="1"/>
    <row r="83" ht="12.75" customHeight="1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118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402454</v>
      </c>
      <c r="C7" s="18">
        <v>453495</v>
      </c>
      <c r="D7" s="19">
        <v>479563</v>
      </c>
      <c r="E7" s="27">
        <v>32.720821683253888</v>
      </c>
      <c r="F7" s="27">
        <v>34.040088933058506</v>
      </c>
      <c r="G7" s="28">
        <v>35.895326660698622</v>
      </c>
      <c r="I7" s="117">
        <v>350951</v>
      </c>
      <c r="J7" s="18">
        <v>389640</v>
      </c>
      <c r="K7" s="19">
        <v>416220</v>
      </c>
      <c r="L7" s="82">
        <v>38.603204843343704</v>
      </c>
      <c r="M7" s="82">
        <v>40.592108895697535</v>
      </c>
      <c r="N7" s="83">
        <v>42.160217334492124</v>
      </c>
      <c r="P7" s="117">
        <v>51503</v>
      </c>
      <c r="Q7" s="18">
        <v>63855</v>
      </c>
      <c r="R7" s="19">
        <v>63343</v>
      </c>
      <c r="S7" s="82">
        <v>16.052599590448793</v>
      </c>
      <c r="T7" s="82">
        <v>17.149325763333664</v>
      </c>
      <c r="U7" s="83">
        <v>18.161825845112826</v>
      </c>
    </row>
    <row r="8" spans="1:21">
      <c r="A8" s="17" t="s">
        <v>160</v>
      </c>
      <c r="B8" s="18">
        <v>6417</v>
      </c>
      <c r="C8" s="18">
        <v>6806</v>
      </c>
      <c r="D8" s="19">
        <v>15561</v>
      </c>
      <c r="E8" s="27">
        <v>0.52172301118001108</v>
      </c>
      <c r="F8" s="27">
        <v>0.51086967944166128</v>
      </c>
      <c r="G8" s="28">
        <v>1.1647420217304738</v>
      </c>
      <c r="I8" s="117">
        <v>6262</v>
      </c>
      <c r="J8" s="18">
        <v>6649</v>
      </c>
      <c r="K8" s="19">
        <v>7727</v>
      </c>
      <c r="L8" s="82">
        <v>0.68879492786462571</v>
      </c>
      <c r="M8" s="82">
        <v>0.69268281502795626</v>
      </c>
      <c r="N8" s="83">
        <v>0.78269184408154502</v>
      </c>
      <c r="P8" s="117">
        <v>155</v>
      </c>
      <c r="Q8" s="18">
        <v>157</v>
      </c>
      <c r="R8" s="19">
        <v>7834</v>
      </c>
      <c r="S8" s="82">
        <v>4.8310835029407272E-2</v>
      </c>
      <c r="T8" s="82">
        <v>4.2164969772819437E-2</v>
      </c>
      <c r="U8" s="83">
        <v>2.2461794305702898</v>
      </c>
    </row>
    <row r="9" spans="1:21">
      <c r="A9" s="17" t="s">
        <v>84</v>
      </c>
      <c r="B9" s="18">
        <v>247032</v>
      </c>
      <c r="C9" s="18">
        <v>257379</v>
      </c>
      <c r="D9" s="19">
        <v>249653</v>
      </c>
      <c r="E9" s="27">
        <v>20.084506607109319</v>
      </c>
      <c r="F9" s="27">
        <v>19.319295801500932</v>
      </c>
      <c r="G9" s="28">
        <v>18.686545848665123</v>
      </c>
      <c r="I9" s="117">
        <v>155976</v>
      </c>
      <c r="J9" s="18">
        <v>153246</v>
      </c>
      <c r="K9" s="19">
        <v>149439</v>
      </c>
      <c r="L9" s="82">
        <v>17.156735494827988</v>
      </c>
      <c r="M9" s="82">
        <v>15.964937685633057</v>
      </c>
      <c r="N9" s="83">
        <v>15.13714073866986</v>
      </c>
      <c r="P9" s="117">
        <v>91056</v>
      </c>
      <c r="Q9" s="18">
        <v>104133</v>
      </c>
      <c r="R9" s="19">
        <v>100214</v>
      </c>
      <c r="S9" s="82">
        <v>28.380589641533604</v>
      </c>
      <c r="T9" s="82">
        <v>27.966654760210233</v>
      </c>
      <c r="U9" s="83">
        <v>28.733549330504342</v>
      </c>
    </row>
    <row r="10" spans="1:21">
      <c r="A10" s="17" t="s">
        <v>86</v>
      </c>
      <c r="B10" s="18">
        <v>130305</v>
      </c>
      <c r="C10" s="18">
        <v>125429</v>
      </c>
      <c r="D10" s="19">
        <v>124615</v>
      </c>
      <c r="E10" s="27">
        <v>10.59422112697699</v>
      </c>
      <c r="F10" s="27">
        <v>9.4149093480294059</v>
      </c>
      <c r="G10" s="28">
        <v>9.3274421334067856</v>
      </c>
      <c r="I10" s="117">
        <v>78897</v>
      </c>
      <c r="J10" s="18">
        <v>79085</v>
      </c>
      <c r="K10" s="19">
        <v>78522</v>
      </c>
      <c r="L10" s="82">
        <v>8.6783541079104722</v>
      </c>
      <c r="M10" s="82">
        <v>8.2389562981630213</v>
      </c>
      <c r="N10" s="83">
        <v>7.9537374117990263</v>
      </c>
      <c r="P10" s="117">
        <v>51408</v>
      </c>
      <c r="Q10" s="18">
        <v>46344</v>
      </c>
      <c r="R10" s="19">
        <v>46093</v>
      </c>
      <c r="S10" s="82">
        <v>16.022989723817865</v>
      </c>
      <c r="T10" s="82">
        <v>12.446454516888815</v>
      </c>
      <c r="U10" s="83">
        <v>13.215872924850188</v>
      </c>
    </row>
    <row r="11" spans="1:21">
      <c r="A11" s="17" t="s">
        <v>161</v>
      </c>
      <c r="B11" s="18">
        <v>146253</v>
      </c>
      <c r="C11" s="18">
        <v>165006</v>
      </c>
      <c r="D11" s="19">
        <v>167387</v>
      </c>
      <c r="E11" s="27">
        <v>11.890845496978365</v>
      </c>
      <c r="F11" s="27">
        <v>12.385624790765615</v>
      </c>
      <c r="G11" s="28">
        <v>12.528929554103131</v>
      </c>
      <c r="I11" s="117">
        <v>146253</v>
      </c>
      <c r="J11" s="18">
        <v>165006</v>
      </c>
      <c r="K11" s="19">
        <v>167387</v>
      </c>
      <c r="L11" s="82">
        <v>16.087244424302956</v>
      </c>
      <c r="M11" s="82">
        <v>17.19007678996886</v>
      </c>
      <c r="N11" s="83">
        <v>16.955149437721957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14312</v>
      </c>
      <c r="C12" s="18">
        <v>14257</v>
      </c>
      <c r="D12" s="19">
        <v>14624</v>
      </c>
      <c r="E12" s="27">
        <v>1.163612238742141</v>
      </c>
      <c r="F12" s="27">
        <v>1.0701541316191252</v>
      </c>
      <c r="G12" s="28">
        <v>1.0946075011751462</v>
      </c>
      <c r="I12" s="117">
        <v>14312</v>
      </c>
      <c r="J12" s="18">
        <v>14257</v>
      </c>
      <c r="K12" s="19">
        <v>14624</v>
      </c>
      <c r="L12" s="82">
        <v>1.574262696837835</v>
      </c>
      <c r="M12" s="82">
        <v>1.4852728070166301</v>
      </c>
      <c r="N12" s="83">
        <v>1.4813104086771729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26169</v>
      </c>
      <c r="C13" s="18">
        <v>31056</v>
      </c>
      <c r="D13" s="19">
        <v>26323</v>
      </c>
      <c r="E13" s="27">
        <v>2.1276249773367168</v>
      </c>
      <c r="F13" s="27">
        <v>2.3311150109815215</v>
      </c>
      <c r="G13" s="28">
        <v>1.9702785321002032</v>
      </c>
      <c r="I13" s="117">
        <v>6435</v>
      </c>
      <c r="J13" s="18">
        <v>7258</v>
      </c>
      <c r="K13" s="19">
        <v>7043</v>
      </c>
      <c r="L13" s="82">
        <v>0.70782423519783877</v>
      </c>
      <c r="M13" s="82">
        <v>0.75612751864534622</v>
      </c>
      <c r="N13" s="83">
        <v>0.71340735833652402</v>
      </c>
      <c r="P13" s="117">
        <v>19734</v>
      </c>
      <c r="Q13" s="18">
        <v>23798</v>
      </c>
      <c r="R13" s="19">
        <v>19280</v>
      </c>
      <c r="S13" s="82">
        <v>6.1507485062601495</v>
      </c>
      <c r="T13" s="82">
        <v>6.391350004162784</v>
      </c>
      <c r="U13" s="83">
        <v>5.5279983943573132</v>
      </c>
    </row>
    <row r="14" spans="1:21">
      <c r="A14" s="17" t="s">
        <v>164</v>
      </c>
      <c r="B14" s="18">
        <v>32271</v>
      </c>
      <c r="C14" s="18">
        <v>35529</v>
      </c>
      <c r="D14" s="19">
        <v>35515</v>
      </c>
      <c r="E14" s="27">
        <v>2.6237374620212153</v>
      </c>
      <c r="F14" s="27">
        <v>2.6668658302795745</v>
      </c>
      <c r="G14" s="28">
        <v>2.6583004242502266</v>
      </c>
      <c r="I14" s="117">
        <v>114</v>
      </c>
      <c r="J14" s="18">
        <v>0</v>
      </c>
      <c r="K14" s="19">
        <v>0</v>
      </c>
      <c r="L14" s="82">
        <v>1.2539543560614394E-2</v>
      </c>
      <c r="M14" s="82" t="s">
        <v>168</v>
      </c>
      <c r="N14" s="83" t="s">
        <v>168</v>
      </c>
      <c r="P14" s="117">
        <v>32157</v>
      </c>
      <c r="Q14" s="18">
        <v>35529</v>
      </c>
      <c r="R14" s="19">
        <v>35515</v>
      </c>
      <c r="S14" s="82">
        <v>10.022784013165483</v>
      </c>
      <c r="T14" s="82">
        <v>9.5419058029203949</v>
      </c>
      <c r="U14" s="83">
        <v>10.182928577572612</v>
      </c>
    </row>
    <row r="15" spans="1:21">
      <c r="A15" s="17" t="s">
        <v>165</v>
      </c>
      <c r="B15" s="18">
        <v>8014</v>
      </c>
      <c r="C15" s="18">
        <v>8298</v>
      </c>
      <c r="D15" s="19">
        <v>8797</v>
      </c>
      <c r="E15" s="27">
        <v>0.65156431534932346</v>
      </c>
      <c r="F15" s="27">
        <v>0.62286168087083538</v>
      </c>
      <c r="G15" s="28">
        <v>0.65845611240684909</v>
      </c>
      <c r="I15" s="117">
        <v>2057</v>
      </c>
      <c r="J15" s="18">
        <v>2512</v>
      </c>
      <c r="K15" s="19">
        <v>2938</v>
      </c>
      <c r="L15" s="82">
        <v>0.22626176407178777</v>
      </c>
      <c r="M15" s="82">
        <v>0.26169638010982499</v>
      </c>
      <c r="N15" s="83">
        <v>0.29759915075858406</v>
      </c>
      <c r="P15" s="117">
        <v>5957</v>
      </c>
      <c r="Q15" s="18">
        <v>5786</v>
      </c>
      <c r="R15" s="19">
        <v>5859</v>
      </c>
      <c r="S15" s="82">
        <v>1.856694479162446</v>
      </c>
      <c r="T15" s="82">
        <v>1.5539268478059445</v>
      </c>
      <c r="U15" s="83">
        <v>1.6799036614387706</v>
      </c>
    </row>
    <row r="16" spans="1:21">
      <c r="A16" s="17" t="s">
        <v>166</v>
      </c>
      <c r="B16" s="18">
        <v>69539</v>
      </c>
      <c r="C16" s="18">
        <v>81806</v>
      </c>
      <c r="D16" s="19">
        <v>80304</v>
      </c>
      <c r="E16" s="27">
        <v>5.6537473078458458</v>
      </c>
      <c r="F16" s="27">
        <v>6.1404944161628778</v>
      </c>
      <c r="G16" s="28">
        <v>6.0107604468250093</v>
      </c>
      <c r="I16" s="117">
        <v>51393</v>
      </c>
      <c r="J16" s="18">
        <v>65831</v>
      </c>
      <c r="K16" s="19">
        <v>62174</v>
      </c>
      <c r="L16" s="82">
        <v>5.6530242299180307</v>
      </c>
      <c r="M16" s="82">
        <v>6.8581745218988406</v>
      </c>
      <c r="N16" s="83">
        <v>6.2977976852499005</v>
      </c>
      <c r="P16" s="117">
        <v>18146</v>
      </c>
      <c r="Q16" s="18">
        <v>15975</v>
      </c>
      <c r="R16" s="19">
        <v>18130</v>
      </c>
      <c r="S16" s="82">
        <v>5.6557962093137055</v>
      </c>
      <c r="T16" s="82">
        <v>4.2903528160559912</v>
      </c>
      <c r="U16" s="83">
        <v>5.1982681996731372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14534</v>
      </c>
      <c r="C18" s="18">
        <v>13466</v>
      </c>
      <c r="D18" s="19">
        <v>12838</v>
      </c>
      <c r="E18" s="27">
        <v>1.1816615621770736</v>
      </c>
      <c r="F18" s="27">
        <v>1.0107803560625053</v>
      </c>
      <c r="G18" s="28">
        <v>0.96092526669081824</v>
      </c>
      <c r="I18" s="117">
        <v>14534</v>
      </c>
      <c r="J18" s="18">
        <v>13466</v>
      </c>
      <c r="K18" s="19">
        <v>12838</v>
      </c>
      <c r="L18" s="82">
        <v>1.5986818079821894</v>
      </c>
      <c r="M18" s="82">
        <v>1.4028676172607097</v>
      </c>
      <c r="N18" s="83">
        <v>1.3004009181207292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26818</v>
      </c>
      <c r="C19" s="18">
        <v>27513</v>
      </c>
      <c r="D19" s="19">
        <v>28090</v>
      </c>
      <c r="E19" s="27">
        <v>2.1803907922433439</v>
      </c>
      <c r="F19" s="27">
        <v>2.0651715384188112</v>
      </c>
      <c r="G19" s="28">
        <v>2.102538615153847</v>
      </c>
      <c r="I19" s="117">
        <v>21472</v>
      </c>
      <c r="J19" s="18">
        <v>22266</v>
      </c>
      <c r="K19" s="19">
        <v>22825</v>
      </c>
      <c r="L19" s="82">
        <v>2.3618340292413356</v>
      </c>
      <c r="M19" s="82">
        <v>2.3196383756072305</v>
      </c>
      <c r="N19" s="83">
        <v>2.3120151858627236</v>
      </c>
      <c r="P19" s="117">
        <v>5346</v>
      </c>
      <c r="Q19" s="18">
        <v>5247</v>
      </c>
      <c r="R19" s="19">
        <v>5265</v>
      </c>
      <c r="S19" s="82">
        <v>1.6662562843045889</v>
      </c>
      <c r="T19" s="82">
        <v>1.4091694038088127</v>
      </c>
      <c r="U19" s="83">
        <v>1.5095908478366833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7896</v>
      </c>
      <c r="C21" s="18">
        <v>7296</v>
      </c>
      <c r="D21" s="19">
        <v>7623</v>
      </c>
      <c r="E21" s="27">
        <v>0.64197053082084587</v>
      </c>
      <c r="F21" s="27">
        <v>0.54764989438823997</v>
      </c>
      <c r="G21" s="28">
        <v>0.5705821240056167</v>
      </c>
      <c r="I21" s="117">
        <v>4383</v>
      </c>
      <c r="J21" s="18">
        <v>4451</v>
      </c>
      <c r="K21" s="19">
        <v>5807</v>
      </c>
      <c r="L21" s="82">
        <v>0.48211245110677969</v>
      </c>
      <c r="M21" s="82">
        <v>0.46369848243185946</v>
      </c>
      <c r="N21" s="83">
        <v>0.58820907707797743</v>
      </c>
      <c r="P21" s="117">
        <v>3513</v>
      </c>
      <c r="Q21" s="18">
        <v>2845</v>
      </c>
      <c r="R21" s="19">
        <v>1816</v>
      </c>
      <c r="S21" s="82">
        <v>1.0949416997310177</v>
      </c>
      <c r="T21" s="82">
        <v>0.76407222295332045</v>
      </c>
      <c r="U21" s="83">
        <v>0.52068698569257676</v>
      </c>
    </row>
    <row r="22" spans="1:21">
      <c r="A22" s="17" t="s">
        <v>173</v>
      </c>
      <c r="B22" s="18">
        <v>12832</v>
      </c>
      <c r="C22" s="18">
        <v>38587</v>
      </c>
      <c r="D22" s="19">
        <v>12264</v>
      </c>
      <c r="E22" s="27">
        <v>1.0432834158425903</v>
      </c>
      <c r="F22" s="27">
        <v>2.8964043962114876</v>
      </c>
      <c r="G22" s="28">
        <v>0.91796132346909143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12832</v>
      </c>
      <c r="Q22" s="18">
        <v>38587</v>
      </c>
      <c r="R22" s="19">
        <v>12264</v>
      </c>
      <c r="S22" s="82">
        <v>3.9995137748216396</v>
      </c>
      <c r="T22" s="82">
        <v>10.363182730087795</v>
      </c>
      <c r="U22" s="83">
        <v>3.5163574848754195</v>
      </c>
    </row>
    <row r="23" spans="1:21">
      <c r="A23" s="17" t="s">
        <v>174</v>
      </c>
      <c r="B23" s="18">
        <v>6788</v>
      </c>
      <c r="C23" s="18">
        <v>6818</v>
      </c>
      <c r="D23" s="19">
        <v>7131</v>
      </c>
      <c r="E23" s="27">
        <v>0.55188652016361472</v>
      </c>
      <c r="F23" s="27">
        <v>0.51177041939953671</v>
      </c>
      <c r="G23" s="28">
        <v>0.53375588695842224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6788</v>
      </c>
      <c r="Q23" s="18">
        <v>6818</v>
      </c>
      <c r="R23" s="19">
        <v>7131</v>
      </c>
      <c r="S23" s="82">
        <v>2.1157028914813973</v>
      </c>
      <c r="T23" s="82">
        <v>1.8310876682234583</v>
      </c>
      <c r="U23" s="83">
        <v>2.0446139289503109</v>
      </c>
    </row>
    <row r="24" spans="1:21">
      <c r="A24" s="17" t="s">
        <v>175</v>
      </c>
      <c r="B24" s="18">
        <v>5022</v>
      </c>
      <c r="C24" s="18">
        <v>5044</v>
      </c>
      <c r="D24" s="19">
        <v>4914</v>
      </c>
      <c r="E24" s="27">
        <v>0.40830496527131305</v>
      </c>
      <c r="F24" s="27">
        <v>0.37861102896029086</v>
      </c>
      <c r="G24" s="28">
        <v>0.36781327002014963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5022</v>
      </c>
      <c r="Q24" s="18">
        <v>5044</v>
      </c>
      <c r="R24" s="19">
        <v>4914</v>
      </c>
      <c r="S24" s="82">
        <v>1.5652710549527957</v>
      </c>
      <c r="T24" s="82">
        <v>1.3546503664592437</v>
      </c>
      <c r="U24" s="83">
        <v>1.4089514579809044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1656</v>
      </c>
      <c r="C26" s="18">
        <v>0</v>
      </c>
      <c r="D26" s="19">
        <v>0</v>
      </c>
      <c r="E26" s="27">
        <v>0.13463819643355127</v>
      </c>
      <c r="F26" s="27" t="s">
        <v>168</v>
      </c>
      <c r="G26" s="28" t="s">
        <v>168</v>
      </c>
      <c r="I26" s="117">
        <v>1656</v>
      </c>
      <c r="J26" s="18">
        <v>0</v>
      </c>
      <c r="K26" s="19">
        <v>0</v>
      </c>
      <c r="L26" s="82">
        <v>0.18215336961734593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52015</v>
      </c>
      <c r="C27" s="18">
        <v>27937</v>
      </c>
      <c r="D27" s="19">
        <v>29774</v>
      </c>
      <c r="E27" s="27">
        <v>4.2289890021081931</v>
      </c>
      <c r="F27" s="27">
        <v>2.0969976835970749</v>
      </c>
      <c r="G27" s="28">
        <v>2.2285861419576589</v>
      </c>
      <c r="I27" s="117">
        <v>43376</v>
      </c>
      <c r="J27" s="18">
        <v>19398</v>
      </c>
      <c r="K27" s="19">
        <v>19560</v>
      </c>
      <c r="L27" s="82">
        <v>4.7711863288176311</v>
      </c>
      <c r="M27" s="82">
        <v>2.020854451182478</v>
      </c>
      <c r="N27" s="83">
        <v>1.9812931888488443</v>
      </c>
      <c r="P27" s="117">
        <v>8639</v>
      </c>
      <c r="Q27" s="18">
        <v>8539</v>
      </c>
      <c r="R27" s="19">
        <v>10214</v>
      </c>
      <c r="S27" s="82">
        <v>2.6926277665745126</v>
      </c>
      <c r="T27" s="82">
        <v>2.2932909356057656</v>
      </c>
      <c r="U27" s="83">
        <v>2.9285775726123231</v>
      </c>
    </row>
    <row r="28" spans="1:21">
      <c r="A28" s="17" t="s">
        <v>179</v>
      </c>
      <c r="B28" s="18">
        <v>9715</v>
      </c>
      <c r="C28" s="18">
        <v>10920</v>
      </c>
      <c r="D28" s="19">
        <v>12100</v>
      </c>
      <c r="E28" s="27">
        <v>0.78986115842509086</v>
      </c>
      <c r="F28" s="27">
        <v>0.81967336166660909</v>
      </c>
      <c r="G28" s="28">
        <v>0.90568591112002661</v>
      </c>
      <c r="I28" s="117">
        <v>8733</v>
      </c>
      <c r="J28" s="18">
        <v>9811</v>
      </c>
      <c r="K28" s="19">
        <v>10934</v>
      </c>
      <c r="L28" s="82">
        <v>0.96059503434075</v>
      </c>
      <c r="M28" s="82">
        <v>1.0220952170611037</v>
      </c>
      <c r="N28" s="83">
        <v>1.1075388408421913</v>
      </c>
      <c r="P28" s="117">
        <v>982</v>
      </c>
      <c r="Q28" s="18">
        <v>1109</v>
      </c>
      <c r="R28" s="19">
        <v>1166</v>
      </c>
      <c r="S28" s="82">
        <v>0.30607251612179315</v>
      </c>
      <c r="T28" s="82">
        <v>0.29784045527424685</v>
      </c>
      <c r="U28" s="83">
        <v>0.33431774521891217</v>
      </c>
    </row>
    <row r="29" spans="1:21">
      <c r="A29" s="17" t="s">
        <v>180</v>
      </c>
      <c r="B29" s="18">
        <v>4043</v>
      </c>
      <c r="C29" s="18">
        <v>4313</v>
      </c>
      <c r="D29" s="19">
        <v>4373</v>
      </c>
      <c r="E29" s="27">
        <v>0.3287090749884346</v>
      </c>
      <c r="F29" s="27">
        <v>0.32374095319304808</v>
      </c>
      <c r="G29" s="28">
        <v>0.32731937928329558</v>
      </c>
      <c r="I29" s="117">
        <v>625</v>
      </c>
      <c r="J29" s="18">
        <v>751</v>
      </c>
      <c r="K29" s="19">
        <v>751</v>
      </c>
      <c r="L29" s="82">
        <v>6.8747497591087683E-2</v>
      </c>
      <c r="M29" s="82">
        <v>7.8238049945254198E-2</v>
      </c>
      <c r="N29" s="83">
        <v>7.6071123968582927E-2</v>
      </c>
      <c r="P29" s="117">
        <v>3418</v>
      </c>
      <c r="Q29" s="18">
        <v>3562</v>
      </c>
      <c r="R29" s="19">
        <v>3622</v>
      </c>
      <c r="S29" s="82">
        <v>1.0653318331000907</v>
      </c>
      <c r="T29" s="82">
        <v>0.95663453713874425</v>
      </c>
      <c r="U29" s="83">
        <v>1.0385067523009432</v>
      </c>
    </row>
    <row r="30" spans="1:21">
      <c r="A30" s="17" t="s">
        <v>181</v>
      </c>
      <c r="B30" s="18">
        <v>5619</v>
      </c>
      <c r="C30" s="18">
        <v>2760</v>
      </c>
      <c r="D30" s="19">
        <v>3171</v>
      </c>
      <c r="E30" s="27">
        <v>0.45684301072471284</v>
      </c>
      <c r="F30" s="27">
        <v>0.20717019031134076</v>
      </c>
      <c r="G30" s="28">
        <v>0.23734958877368631</v>
      </c>
      <c r="I30" s="117">
        <v>1691</v>
      </c>
      <c r="J30" s="18">
        <v>1544</v>
      </c>
      <c r="K30" s="19">
        <v>1770</v>
      </c>
      <c r="L30" s="82">
        <v>0.18600322948244685</v>
      </c>
      <c r="M30" s="82">
        <v>0.1608515966917077</v>
      </c>
      <c r="N30" s="83">
        <v>0.17928880083141382</v>
      </c>
      <c r="P30" s="117">
        <v>3928</v>
      </c>
      <c r="Q30" s="18">
        <v>1216</v>
      </c>
      <c r="R30" s="19">
        <v>1401</v>
      </c>
      <c r="S30" s="82">
        <v>1.2242900644871726</v>
      </c>
      <c r="T30" s="82">
        <v>0.32657709072451235</v>
      </c>
      <c r="U30" s="83">
        <v>0.40169739369785246</v>
      </c>
    </row>
    <row r="31" spans="1:21">
      <c r="A31" s="17" t="s">
        <v>182</v>
      </c>
      <c r="B31" s="18">
        <v>0</v>
      </c>
      <c r="C31" s="18">
        <v>281</v>
      </c>
      <c r="D31" s="19">
        <v>302</v>
      </c>
      <c r="E31" s="27" t="s">
        <v>168</v>
      </c>
      <c r="F31" s="27">
        <v>2.109232734691549E-2</v>
      </c>
      <c r="G31" s="28">
        <v>2.2604722740351076E-2</v>
      </c>
      <c r="I31" s="117">
        <v>0</v>
      </c>
      <c r="J31" s="18">
        <v>243</v>
      </c>
      <c r="K31" s="19">
        <v>256</v>
      </c>
      <c r="L31" s="82" t="s">
        <v>168</v>
      </c>
      <c r="M31" s="82">
        <v>2.5315374349795968E-2</v>
      </c>
      <c r="N31" s="83">
        <v>2.5931035600475671E-2</v>
      </c>
      <c r="P31" s="117">
        <v>0</v>
      </c>
      <c r="Q31" s="18">
        <v>38</v>
      </c>
      <c r="R31" s="19">
        <v>46</v>
      </c>
      <c r="S31" s="82" t="s">
        <v>168</v>
      </c>
      <c r="T31" s="82">
        <v>1.0205534085141011E-2</v>
      </c>
      <c r="U31" s="83">
        <v>1.3189207787367032E-2</v>
      </c>
    </row>
    <row r="32" spans="1:21">
      <c r="A32" s="17" t="s">
        <v>183</v>
      </c>
      <c r="B32" s="18">
        <v>4</v>
      </c>
      <c r="C32" s="18">
        <v>145</v>
      </c>
      <c r="D32" s="19">
        <v>581</v>
      </c>
      <c r="E32" s="27">
        <v>3.2521303486365036E-4</v>
      </c>
      <c r="F32" s="27">
        <v>1.0883941157661019E-2</v>
      </c>
      <c r="G32" s="28">
        <v>4.3487893748821109E-2</v>
      </c>
      <c r="I32" s="117">
        <v>4</v>
      </c>
      <c r="J32" s="18">
        <v>145</v>
      </c>
      <c r="K32" s="19">
        <v>509</v>
      </c>
      <c r="L32" s="82">
        <v>4.3998398458296119E-4</v>
      </c>
      <c r="M32" s="82">
        <v>1.5105881813664259E-2</v>
      </c>
      <c r="N32" s="83">
        <v>5.1558191877508271E-2</v>
      </c>
      <c r="P32" s="117">
        <v>0</v>
      </c>
      <c r="Q32" s="18">
        <v>0</v>
      </c>
      <c r="R32" s="19">
        <v>72</v>
      </c>
      <c r="S32" s="82" t="s">
        <v>168</v>
      </c>
      <c r="T32" s="82" t="s">
        <v>168</v>
      </c>
      <c r="U32" s="83">
        <v>2.0643977406313616E-2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2</v>
      </c>
      <c r="E34" s="27" t="s">
        <v>168</v>
      </c>
      <c r="F34" s="27" t="s">
        <v>168</v>
      </c>
      <c r="G34" s="28">
        <v>1.497001505983515E-4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2</v>
      </c>
      <c r="S34" s="82" t="s">
        <v>168</v>
      </c>
      <c r="T34" s="82" t="s">
        <v>168</v>
      </c>
      <c r="U34" s="83">
        <v>5.7344381684204494E-4</v>
      </c>
    </row>
    <row r="35" spans="1:21">
      <c r="A35" s="17" t="s">
        <v>186</v>
      </c>
      <c r="B35" s="18">
        <v>255</v>
      </c>
      <c r="C35" s="18">
        <v>662</v>
      </c>
      <c r="D35" s="19">
        <v>918</v>
      </c>
      <c r="E35" s="27">
        <v>2.0732330972557712E-2</v>
      </c>
      <c r="F35" s="27">
        <v>4.969082100945927E-2</v>
      </c>
      <c r="G35" s="28">
        <v>6.8712369124643333E-2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255</v>
      </c>
      <c r="Q35" s="18">
        <v>662</v>
      </c>
      <c r="R35" s="19">
        <v>918</v>
      </c>
      <c r="S35" s="82">
        <v>7.9479115693540991E-2</v>
      </c>
      <c r="T35" s="82">
        <v>0.17779114643061444</v>
      </c>
      <c r="U35" s="83">
        <v>0.26321071193049861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7435</v>
      </c>
      <c r="D37" s="19">
        <v>9581</v>
      </c>
      <c r="E37" s="27" t="s">
        <v>168</v>
      </c>
      <c r="F37" s="27">
        <v>0.55808346556696331</v>
      </c>
      <c r="G37" s="28">
        <v>0.71713857144140292</v>
      </c>
      <c r="I37" s="117">
        <v>0</v>
      </c>
      <c r="J37" s="18">
        <v>4332</v>
      </c>
      <c r="K37" s="19">
        <v>5910</v>
      </c>
      <c r="L37" s="82" t="s">
        <v>168</v>
      </c>
      <c r="M37" s="82">
        <v>0.45130124149512807</v>
      </c>
      <c r="N37" s="83">
        <v>0.59864226718285629</v>
      </c>
      <c r="P37" s="117">
        <v>0</v>
      </c>
      <c r="Q37" s="18">
        <v>3103</v>
      </c>
      <c r="R37" s="19">
        <v>3671</v>
      </c>
      <c r="S37" s="82" t="s">
        <v>168</v>
      </c>
      <c r="T37" s="82">
        <v>0.83336242805769889</v>
      </c>
      <c r="U37" s="83">
        <v>1.0525561258135734</v>
      </c>
    </row>
    <row r="38" spans="1:21" ht="13.5" thickBot="1">
      <c r="A38" s="20" t="s">
        <v>4</v>
      </c>
      <c r="B38" s="21">
        <v>1229963</v>
      </c>
      <c r="C38" s="21">
        <v>1332238</v>
      </c>
      <c r="D38" s="22">
        <v>1336004</v>
      </c>
      <c r="E38" s="23">
        <v>100</v>
      </c>
      <c r="F38" s="23">
        <v>100</v>
      </c>
      <c r="G38" s="48">
        <v>100</v>
      </c>
      <c r="I38" s="118">
        <v>909124</v>
      </c>
      <c r="J38" s="21">
        <v>959891</v>
      </c>
      <c r="K38" s="22">
        <v>987234</v>
      </c>
      <c r="L38" s="86">
        <v>100</v>
      </c>
      <c r="M38" s="86">
        <v>100</v>
      </c>
      <c r="N38" s="87">
        <v>100</v>
      </c>
      <c r="P38" s="118">
        <v>320839</v>
      </c>
      <c r="Q38" s="21">
        <v>372347</v>
      </c>
      <c r="R38" s="22">
        <v>348770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119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39</v>
      </c>
      <c r="D41" s="92"/>
      <c r="E41" s="11"/>
      <c r="F41" s="9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818426</v>
      </c>
      <c r="C43" s="18">
        <v>971679</v>
      </c>
      <c r="D43" s="19">
        <v>1002427</v>
      </c>
      <c r="E43" s="27">
        <v>22.722208448539469</v>
      </c>
      <c r="F43" s="27">
        <v>19.117882581357527</v>
      </c>
      <c r="G43" s="28">
        <v>19.193959656624255</v>
      </c>
      <c r="I43" s="117">
        <v>315010</v>
      </c>
      <c r="J43" s="18">
        <v>307678</v>
      </c>
      <c r="K43" s="19">
        <v>308691</v>
      </c>
      <c r="L43" s="82">
        <v>19.857522074244603</v>
      </c>
      <c r="M43" s="82">
        <v>19.021588604777683</v>
      </c>
      <c r="N43" s="83">
        <v>19.326489457145843</v>
      </c>
      <c r="P43" s="117">
        <v>503416</v>
      </c>
      <c r="Q43" s="18">
        <v>664001</v>
      </c>
      <c r="R43" s="19">
        <v>693736</v>
      </c>
      <c r="S43" s="82">
        <v>24.976904291981349</v>
      </c>
      <c r="T43" s="82">
        <v>19.162833624719557</v>
      </c>
      <c r="U43" s="83">
        <v>19.135570564581752</v>
      </c>
    </row>
    <row r="44" spans="1:21">
      <c r="A44" s="17" t="s">
        <v>160</v>
      </c>
      <c r="B44" s="18">
        <v>9899</v>
      </c>
      <c r="C44" s="18">
        <v>10406</v>
      </c>
      <c r="D44" s="19">
        <v>23099</v>
      </c>
      <c r="E44" s="27">
        <v>0.27482892947205029</v>
      </c>
      <c r="F44" s="27">
        <v>0.20473910225661604</v>
      </c>
      <c r="G44" s="28">
        <v>0.4422878415170019</v>
      </c>
      <c r="I44" s="117">
        <v>9605</v>
      </c>
      <c r="J44" s="18">
        <v>10118</v>
      </c>
      <c r="K44" s="19">
        <v>11764</v>
      </c>
      <c r="L44" s="82">
        <v>0.60547760237173232</v>
      </c>
      <c r="M44" s="82">
        <v>0.62552549582076267</v>
      </c>
      <c r="N44" s="83">
        <v>0.7365191144991714</v>
      </c>
      <c r="P44" s="117">
        <v>294</v>
      </c>
      <c r="Q44" s="18">
        <v>288</v>
      </c>
      <c r="R44" s="19">
        <v>11335</v>
      </c>
      <c r="S44" s="82">
        <v>1.4586762959148134E-2</v>
      </c>
      <c r="T44" s="82">
        <v>8.3115779703934658E-3</v>
      </c>
      <c r="U44" s="83">
        <v>0.31265739755401789</v>
      </c>
    </row>
    <row r="45" spans="1:21">
      <c r="A45" s="17" t="s">
        <v>84</v>
      </c>
      <c r="B45" s="18">
        <v>838459</v>
      </c>
      <c r="C45" s="18">
        <v>1100646</v>
      </c>
      <c r="D45" s="19">
        <v>1122439</v>
      </c>
      <c r="E45" s="27">
        <v>23.278390683524172</v>
      </c>
      <c r="F45" s="27">
        <v>21.655321347524065</v>
      </c>
      <c r="G45" s="28">
        <v>21.491888070674147</v>
      </c>
      <c r="I45" s="117">
        <v>249453</v>
      </c>
      <c r="J45" s="18">
        <v>240012</v>
      </c>
      <c r="K45" s="19">
        <v>230348</v>
      </c>
      <c r="L45" s="82">
        <v>15.724956204522202</v>
      </c>
      <c r="M45" s="82">
        <v>14.838270933280578</v>
      </c>
      <c r="N45" s="83">
        <v>14.421600219878879</v>
      </c>
      <c r="P45" s="117">
        <v>589006</v>
      </c>
      <c r="Q45" s="18">
        <v>860634</v>
      </c>
      <c r="R45" s="19">
        <v>892091</v>
      </c>
      <c r="S45" s="82">
        <v>29.223438447333351</v>
      </c>
      <c r="T45" s="82">
        <v>24.837592343651426</v>
      </c>
      <c r="U45" s="83">
        <v>24.606868146569155</v>
      </c>
    </row>
    <row r="46" spans="1:21">
      <c r="A46" s="17" t="s">
        <v>86</v>
      </c>
      <c r="B46" s="18">
        <v>363079</v>
      </c>
      <c r="C46" s="18">
        <v>474389</v>
      </c>
      <c r="D46" s="19">
        <v>487069</v>
      </c>
      <c r="E46" s="27">
        <v>10.080272035941261</v>
      </c>
      <c r="F46" s="27">
        <v>9.3336515453021178</v>
      </c>
      <c r="G46" s="28">
        <v>9.3261481743731167</v>
      </c>
      <c r="I46" s="117">
        <v>169830</v>
      </c>
      <c r="J46" s="18">
        <v>161083</v>
      </c>
      <c r="K46" s="19">
        <v>152680</v>
      </c>
      <c r="L46" s="82">
        <v>10.705701323351516</v>
      </c>
      <c r="M46" s="82">
        <v>9.9586403877540928</v>
      </c>
      <c r="N46" s="83">
        <v>9.5589713024254923</v>
      </c>
      <c r="P46" s="117">
        <v>193249</v>
      </c>
      <c r="Q46" s="18">
        <v>313306</v>
      </c>
      <c r="R46" s="19">
        <v>334389</v>
      </c>
      <c r="S46" s="82">
        <v>9.5880182146000603</v>
      </c>
      <c r="T46" s="82">
        <v>9.0419001652503308</v>
      </c>
      <c r="U46" s="83">
        <v>9.2235725196903822</v>
      </c>
    </row>
    <row r="47" spans="1:21">
      <c r="A47" s="17" t="s">
        <v>161</v>
      </c>
      <c r="B47" s="18">
        <v>602187</v>
      </c>
      <c r="C47" s="18">
        <v>616317</v>
      </c>
      <c r="D47" s="19">
        <v>606185</v>
      </c>
      <c r="E47" s="27">
        <v>16.718699722394739</v>
      </c>
      <c r="F47" s="27">
        <v>12.126099297087338</v>
      </c>
      <c r="G47" s="28">
        <v>11.606920438546423</v>
      </c>
      <c r="I47" s="117">
        <v>602187</v>
      </c>
      <c r="J47" s="18">
        <v>616317</v>
      </c>
      <c r="K47" s="19">
        <v>606185</v>
      </c>
      <c r="L47" s="82">
        <v>37.960514413266672</v>
      </c>
      <c r="M47" s="82">
        <v>38.102589148820414</v>
      </c>
      <c r="N47" s="83">
        <v>37.951958468435926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13875</v>
      </c>
      <c r="C48" s="18">
        <v>20675</v>
      </c>
      <c r="D48" s="19">
        <v>21574</v>
      </c>
      <c r="E48" s="27">
        <v>0.38521581941859756</v>
      </c>
      <c r="F48" s="27">
        <v>0.40678271565976715</v>
      </c>
      <c r="G48" s="28">
        <v>0.41308792124714488</v>
      </c>
      <c r="I48" s="117">
        <v>13875</v>
      </c>
      <c r="J48" s="18">
        <v>20675</v>
      </c>
      <c r="K48" s="19">
        <v>21574</v>
      </c>
      <c r="L48" s="82">
        <v>0.87464880092741137</v>
      </c>
      <c r="M48" s="82">
        <v>1.2781913052079727</v>
      </c>
      <c r="N48" s="83">
        <v>1.3507024291231828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108405</v>
      </c>
      <c r="C49" s="18">
        <v>121958</v>
      </c>
      <c r="D49" s="19">
        <v>165834</v>
      </c>
      <c r="E49" s="27">
        <v>3.0096807858791403</v>
      </c>
      <c r="F49" s="27">
        <v>2.3995359824151814</v>
      </c>
      <c r="G49" s="28">
        <v>3.1753046413321138</v>
      </c>
      <c r="I49" s="117">
        <v>12206</v>
      </c>
      <c r="J49" s="18">
        <v>13045</v>
      </c>
      <c r="K49" s="19">
        <v>12054</v>
      </c>
      <c r="L49" s="82">
        <v>0.76943879381044922</v>
      </c>
      <c r="M49" s="82">
        <v>0.80648152727632427</v>
      </c>
      <c r="N49" s="83">
        <v>0.75467540004870892</v>
      </c>
      <c r="P49" s="117">
        <v>96199</v>
      </c>
      <c r="Q49" s="18">
        <v>108913</v>
      </c>
      <c r="R49" s="19">
        <v>153780</v>
      </c>
      <c r="S49" s="82">
        <v>4.7728979928812629</v>
      </c>
      <c r="T49" s="82">
        <v>3.1431905954495263</v>
      </c>
      <c r="U49" s="83">
        <v>4.2417692629781092</v>
      </c>
    </row>
    <row r="50" spans="1:21">
      <c r="A50" s="17" t="s">
        <v>164</v>
      </c>
      <c r="B50" s="18">
        <v>83674</v>
      </c>
      <c r="C50" s="18">
        <v>360721</v>
      </c>
      <c r="D50" s="19">
        <v>360583</v>
      </c>
      <c r="E50" s="27">
        <v>2.3230665566869719</v>
      </c>
      <c r="F50" s="27">
        <v>7.0972221511732458</v>
      </c>
      <c r="G50" s="28">
        <v>6.9042589184694183</v>
      </c>
      <c r="I50" s="117">
        <v>72</v>
      </c>
      <c r="J50" s="18">
        <v>0</v>
      </c>
      <c r="K50" s="19">
        <v>0</v>
      </c>
      <c r="L50" s="82">
        <v>4.5387181021098108E-3</v>
      </c>
      <c r="M50" s="82" t="s">
        <v>168</v>
      </c>
      <c r="N50" s="83" t="s">
        <v>168</v>
      </c>
      <c r="P50" s="117">
        <v>83602</v>
      </c>
      <c r="Q50" s="18">
        <v>360721</v>
      </c>
      <c r="R50" s="19">
        <v>360583</v>
      </c>
      <c r="S50" s="82">
        <v>4.1478998534377629</v>
      </c>
      <c r="T50" s="82">
        <v>10.410280267563547</v>
      </c>
      <c r="U50" s="83">
        <v>9.9460910791548685</v>
      </c>
    </row>
    <row r="51" spans="1:21">
      <c r="A51" s="17" t="s">
        <v>165</v>
      </c>
      <c r="B51" s="18">
        <v>204864</v>
      </c>
      <c r="C51" s="18">
        <v>216232</v>
      </c>
      <c r="D51" s="19">
        <v>220353</v>
      </c>
      <c r="E51" s="27">
        <v>5.6877011624772305</v>
      </c>
      <c r="F51" s="27">
        <v>4.2543864654192394</v>
      </c>
      <c r="G51" s="28">
        <v>4.2192065778516783</v>
      </c>
      <c r="I51" s="117">
        <v>3150</v>
      </c>
      <c r="J51" s="18">
        <v>3815</v>
      </c>
      <c r="K51" s="19">
        <v>4371</v>
      </c>
      <c r="L51" s="82">
        <v>0.19856891696730422</v>
      </c>
      <c r="M51" s="82">
        <v>0.23585488896582421</v>
      </c>
      <c r="N51" s="83">
        <v>0.27365904874837454</v>
      </c>
      <c r="P51" s="117">
        <v>201714</v>
      </c>
      <c r="Q51" s="18">
        <v>212417</v>
      </c>
      <c r="R51" s="19">
        <v>215982</v>
      </c>
      <c r="S51" s="82">
        <v>10.008007835175531</v>
      </c>
      <c r="T51" s="82">
        <v>6.1302793671426006</v>
      </c>
      <c r="U51" s="83">
        <v>5.9575094872970347</v>
      </c>
    </row>
    <row r="52" spans="1:21">
      <c r="A52" s="17" t="s">
        <v>166</v>
      </c>
      <c r="B52" s="18">
        <v>197583</v>
      </c>
      <c r="C52" s="18">
        <v>210445</v>
      </c>
      <c r="D52" s="19">
        <v>220157</v>
      </c>
      <c r="E52" s="27">
        <v>5.4855565584277306</v>
      </c>
      <c r="F52" s="27">
        <v>4.1405266552367443</v>
      </c>
      <c r="G52" s="28">
        <v>4.215453670066176</v>
      </c>
      <c r="I52" s="117">
        <v>105239</v>
      </c>
      <c r="J52" s="18">
        <v>154393</v>
      </c>
      <c r="K52" s="19">
        <v>154228</v>
      </c>
      <c r="L52" s="82">
        <v>6.6340299214990885</v>
      </c>
      <c r="M52" s="82">
        <v>9.5450442652950187</v>
      </c>
      <c r="N52" s="83">
        <v>9.6558883025312987</v>
      </c>
      <c r="P52" s="117">
        <v>92344</v>
      </c>
      <c r="Q52" s="18">
        <v>56052</v>
      </c>
      <c r="R52" s="19">
        <v>65929</v>
      </c>
      <c r="S52" s="82">
        <v>4.5816327846924327</v>
      </c>
      <c r="T52" s="82">
        <v>1.6176408624878285</v>
      </c>
      <c r="U52" s="83">
        <v>1.8185434109694614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3776</v>
      </c>
      <c r="C54" s="18">
        <v>3319</v>
      </c>
      <c r="D54" s="19">
        <v>3025</v>
      </c>
      <c r="E54" s="27">
        <v>0.10483422948645942</v>
      </c>
      <c r="F54" s="27">
        <v>6.5301660617884741E-2</v>
      </c>
      <c r="G54" s="28">
        <v>5.7921153322175456E-2</v>
      </c>
      <c r="I54" s="117">
        <v>3776</v>
      </c>
      <c r="J54" s="18">
        <v>3319</v>
      </c>
      <c r="K54" s="19">
        <v>3025</v>
      </c>
      <c r="L54" s="82">
        <v>0.2380305493550923</v>
      </c>
      <c r="M54" s="82">
        <v>0.20519066224838023</v>
      </c>
      <c r="N54" s="83">
        <v>0.1893888406460382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38120</v>
      </c>
      <c r="C55" s="18">
        <v>37581</v>
      </c>
      <c r="D55" s="19">
        <v>37148</v>
      </c>
      <c r="E55" s="27">
        <v>1.0583370836927524</v>
      </c>
      <c r="F55" s="27">
        <v>0.73940997519756757</v>
      </c>
      <c r="G55" s="28">
        <v>0.71129091028501612</v>
      </c>
      <c r="I55" s="117">
        <v>36402</v>
      </c>
      <c r="J55" s="18">
        <v>35843</v>
      </c>
      <c r="K55" s="19">
        <v>35389</v>
      </c>
      <c r="L55" s="82">
        <v>2.2947002271250185</v>
      </c>
      <c r="M55" s="82">
        <v>2.2159231415994856</v>
      </c>
      <c r="N55" s="83">
        <v>2.2156303079744286</v>
      </c>
      <c r="P55" s="117">
        <v>1718</v>
      </c>
      <c r="Q55" s="18">
        <v>1738</v>
      </c>
      <c r="R55" s="19">
        <v>1759</v>
      </c>
      <c r="S55" s="82">
        <v>8.5238295115022081E-2</v>
      </c>
      <c r="T55" s="82">
        <v>5.0158064279666126E-2</v>
      </c>
      <c r="U55" s="83">
        <v>4.851913209506109E-2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5550</v>
      </c>
      <c r="C57" s="18">
        <v>5736</v>
      </c>
      <c r="D57" s="19">
        <v>7683</v>
      </c>
      <c r="E57" s="27">
        <v>0.15408632776743902</v>
      </c>
      <c r="F57" s="27">
        <v>0.11285638002536515</v>
      </c>
      <c r="G57" s="28">
        <v>0.14711015569397487</v>
      </c>
      <c r="I57" s="117">
        <v>5550</v>
      </c>
      <c r="J57" s="18">
        <v>5736</v>
      </c>
      <c r="K57" s="19">
        <v>7683</v>
      </c>
      <c r="L57" s="82">
        <v>0.34985952037096457</v>
      </c>
      <c r="M57" s="82">
        <v>0.35461694445818287</v>
      </c>
      <c r="N57" s="83">
        <v>0.48101635130033438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84</v>
      </c>
      <c r="C58" s="18">
        <v>101</v>
      </c>
      <c r="D58" s="19">
        <v>335</v>
      </c>
      <c r="E58" s="27">
        <v>2.3321173932369151E-3</v>
      </c>
      <c r="F58" s="27">
        <v>1.987185213138403E-3</v>
      </c>
      <c r="G58" s="28">
        <v>6.4144087150177775E-3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84</v>
      </c>
      <c r="Q58" s="18">
        <v>101</v>
      </c>
      <c r="R58" s="19">
        <v>335</v>
      </c>
      <c r="S58" s="82">
        <v>4.1676465597566097E-3</v>
      </c>
      <c r="T58" s="82">
        <v>2.9148242187838199E-3</v>
      </c>
      <c r="U58" s="83">
        <v>9.2404259532947505E-3</v>
      </c>
    </row>
    <row r="59" spans="1:21">
      <c r="A59" s="17" t="s">
        <v>174</v>
      </c>
      <c r="B59" s="18">
        <v>52605</v>
      </c>
      <c r="C59" s="18">
        <v>151888</v>
      </c>
      <c r="D59" s="19">
        <v>152313</v>
      </c>
      <c r="E59" s="27">
        <v>1.4604885175146181</v>
      </c>
      <c r="F59" s="27">
        <v>2.988411758942235</v>
      </c>
      <c r="G59" s="28">
        <v>2.9164114465985156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52605</v>
      </c>
      <c r="Q59" s="18">
        <v>151888</v>
      </c>
      <c r="R59" s="19">
        <v>152313</v>
      </c>
      <c r="S59" s="82">
        <v>2.6099886580475768</v>
      </c>
      <c r="T59" s="82">
        <v>4.3834338707191769</v>
      </c>
      <c r="U59" s="83">
        <v>4.2013044723109942</v>
      </c>
    </row>
    <row r="60" spans="1:21">
      <c r="A60" s="17" t="s">
        <v>175</v>
      </c>
      <c r="B60" s="18">
        <v>16519</v>
      </c>
      <c r="C60" s="18">
        <v>16100</v>
      </c>
      <c r="D60" s="19">
        <v>13764</v>
      </c>
      <c r="E60" s="27">
        <v>0.45862199070095955</v>
      </c>
      <c r="F60" s="27">
        <v>0.31676912803493351</v>
      </c>
      <c r="G60" s="28">
        <v>0.26354603448807368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16519</v>
      </c>
      <c r="Q60" s="18">
        <v>16100</v>
      </c>
      <c r="R60" s="19">
        <v>13764</v>
      </c>
      <c r="S60" s="82">
        <v>0.81958754191213612</v>
      </c>
      <c r="T60" s="82">
        <v>0.46464029626157921</v>
      </c>
      <c r="U60" s="83">
        <v>0.37965738155566847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2452</v>
      </c>
      <c r="C62" s="18">
        <v>0</v>
      </c>
      <c r="D62" s="19">
        <v>0</v>
      </c>
      <c r="E62" s="27">
        <v>6.8075617240677566E-2</v>
      </c>
      <c r="F62" s="27" t="s">
        <v>168</v>
      </c>
      <c r="G62" s="28" t="s">
        <v>168</v>
      </c>
      <c r="I62" s="117">
        <v>2452</v>
      </c>
      <c r="J62" s="18">
        <v>0</v>
      </c>
      <c r="K62" s="19">
        <v>0</v>
      </c>
      <c r="L62" s="82">
        <v>0.15456856647740633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52484</v>
      </c>
      <c r="C63" s="18">
        <v>33933</v>
      </c>
      <c r="D63" s="19">
        <v>36865</v>
      </c>
      <c r="E63" s="27">
        <v>1.4571291579362649</v>
      </c>
      <c r="F63" s="27">
        <v>0.66763520631114281</v>
      </c>
      <c r="G63" s="28">
        <v>0.70587217098247867</v>
      </c>
      <c r="I63" s="117">
        <v>34339</v>
      </c>
      <c r="J63" s="18">
        <v>15998</v>
      </c>
      <c r="K63" s="19">
        <v>15412</v>
      </c>
      <c r="L63" s="82">
        <v>2.1646533459492887</v>
      </c>
      <c r="M63" s="82">
        <v>0.98904495771304224</v>
      </c>
      <c r="N63" s="83">
        <v>0.96491266513611262</v>
      </c>
      <c r="P63" s="117">
        <v>18145</v>
      </c>
      <c r="Q63" s="18">
        <v>17935</v>
      </c>
      <c r="R63" s="19">
        <v>21453</v>
      </c>
      <c r="S63" s="82">
        <v>0.90026127174742476</v>
      </c>
      <c r="T63" s="82">
        <v>0.51759774617710708</v>
      </c>
      <c r="U63" s="83">
        <v>0.59174584470457392</v>
      </c>
    </row>
    <row r="64" spans="1:21">
      <c r="A64" s="17" t="s">
        <v>179</v>
      </c>
      <c r="B64" s="18">
        <v>26579</v>
      </c>
      <c r="C64" s="18">
        <v>30193</v>
      </c>
      <c r="D64" s="19">
        <v>32061</v>
      </c>
      <c r="E64" s="27">
        <v>0.73792081184338054</v>
      </c>
      <c r="F64" s="27">
        <v>0.59405032812166136</v>
      </c>
      <c r="G64" s="28">
        <v>0.61388763526025358</v>
      </c>
      <c r="I64" s="117">
        <v>19827</v>
      </c>
      <c r="J64" s="18">
        <v>21640</v>
      </c>
      <c r="K64" s="19">
        <v>23393</v>
      </c>
      <c r="L64" s="82">
        <v>1.249849497368489</v>
      </c>
      <c r="M64" s="82">
        <v>1.3378505366239675</v>
      </c>
      <c r="N64" s="83">
        <v>1.4645861650356271</v>
      </c>
      <c r="P64" s="117">
        <v>6752</v>
      </c>
      <c r="Q64" s="18">
        <v>8553</v>
      </c>
      <c r="R64" s="19">
        <v>8668</v>
      </c>
      <c r="S64" s="82">
        <v>0.33499939966043601</v>
      </c>
      <c r="T64" s="82">
        <v>0.24683654993324763</v>
      </c>
      <c r="U64" s="83">
        <v>0.23909257362136982</v>
      </c>
    </row>
    <row r="65" spans="1:21">
      <c r="A65" s="17" t="s">
        <v>180</v>
      </c>
      <c r="B65" s="18">
        <v>140662</v>
      </c>
      <c r="C65" s="18">
        <v>678410</v>
      </c>
      <c r="D65" s="19">
        <v>676668</v>
      </c>
      <c r="E65" s="27">
        <v>3.9052416281844162</v>
      </c>
      <c r="F65" s="27">
        <v>13.347785350942811</v>
      </c>
      <c r="G65" s="28">
        <v>12.956492884697461</v>
      </c>
      <c r="I65" s="117">
        <v>761</v>
      </c>
      <c r="J65" s="18">
        <v>937</v>
      </c>
      <c r="K65" s="19">
        <v>934</v>
      </c>
      <c r="L65" s="82">
        <v>4.797172882924397E-2</v>
      </c>
      <c r="M65" s="82">
        <v>5.7928186359364954E-2</v>
      </c>
      <c r="N65" s="83">
        <v>5.8475761045751959E-2</v>
      </c>
      <c r="P65" s="117">
        <v>139901</v>
      </c>
      <c r="Q65" s="18">
        <v>677473</v>
      </c>
      <c r="R65" s="19">
        <v>675734</v>
      </c>
      <c r="S65" s="82">
        <v>6.9411657304346361</v>
      </c>
      <c r="T65" s="82">
        <v>19.551630772001296</v>
      </c>
      <c r="U65" s="83">
        <v>18.639014898876638</v>
      </c>
    </row>
    <row r="66" spans="1:21">
      <c r="A66" s="17" t="s">
        <v>181</v>
      </c>
      <c r="B66" s="18">
        <v>21125</v>
      </c>
      <c r="C66" s="18">
        <v>8989</v>
      </c>
      <c r="D66" s="19">
        <v>16735</v>
      </c>
      <c r="E66" s="27">
        <v>0.5864997610967837</v>
      </c>
      <c r="F66" s="27">
        <v>0.17685948396931786</v>
      </c>
      <c r="G66" s="28">
        <v>0.32043322342036568</v>
      </c>
      <c r="I66" s="117">
        <v>2609</v>
      </c>
      <c r="J66" s="18">
        <v>2424</v>
      </c>
      <c r="K66" s="19">
        <v>2527</v>
      </c>
      <c r="L66" s="82">
        <v>0.16446549345006245</v>
      </c>
      <c r="M66" s="82">
        <v>0.14985904347396015</v>
      </c>
      <c r="N66" s="83">
        <v>0.15821011580579786</v>
      </c>
      <c r="P66" s="117">
        <v>18516</v>
      </c>
      <c r="Q66" s="18">
        <v>6565</v>
      </c>
      <c r="R66" s="19">
        <v>14208</v>
      </c>
      <c r="S66" s="82">
        <v>0.91866837738634977</v>
      </c>
      <c r="T66" s="82">
        <v>0.18946357422094828</v>
      </c>
      <c r="U66" s="83">
        <v>0.39190439386391585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8</v>
      </c>
      <c r="C68" s="18">
        <v>192</v>
      </c>
      <c r="D68" s="19">
        <v>1001</v>
      </c>
      <c r="E68" s="27">
        <v>2.2210641840351571E-4</v>
      </c>
      <c r="F68" s="27">
        <v>3.7776194150749838E-3</v>
      </c>
      <c r="G68" s="28">
        <v>1.9166636190247149E-2</v>
      </c>
      <c r="I68" s="117">
        <v>8</v>
      </c>
      <c r="J68" s="18">
        <v>192</v>
      </c>
      <c r="K68" s="19">
        <v>995</v>
      </c>
      <c r="L68" s="82">
        <v>5.0430201134553452E-4</v>
      </c>
      <c r="M68" s="82">
        <v>1.1870023245462189E-2</v>
      </c>
      <c r="N68" s="83">
        <v>6.2294841799275379E-2</v>
      </c>
      <c r="P68" s="117">
        <v>0</v>
      </c>
      <c r="Q68" s="18">
        <v>0</v>
      </c>
      <c r="R68" s="19">
        <v>6</v>
      </c>
      <c r="S68" s="82" t="s">
        <v>168</v>
      </c>
      <c r="T68" s="82" t="s">
        <v>168</v>
      </c>
      <c r="U68" s="83">
        <v>1.6550016632766717E-4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2</v>
      </c>
      <c r="E70" s="27" t="s">
        <v>168</v>
      </c>
      <c r="F70" s="27" t="s">
        <v>168</v>
      </c>
      <c r="G70" s="28">
        <v>3.8294977403091211E-5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2</v>
      </c>
      <c r="S70" s="82" t="s">
        <v>168</v>
      </c>
      <c r="T70" s="82" t="s">
        <v>168</v>
      </c>
      <c r="U70" s="83">
        <v>5.5166722109222386E-5</v>
      </c>
    </row>
    <row r="71" spans="1:21">
      <c r="A71" s="17" t="s">
        <v>186</v>
      </c>
      <c r="B71" s="18">
        <v>1462</v>
      </c>
      <c r="C71" s="18">
        <v>1850</v>
      </c>
      <c r="D71" s="19">
        <v>1722</v>
      </c>
      <c r="E71" s="27">
        <v>4.0589947963242501E-2</v>
      </c>
      <c r="F71" s="27">
        <v>3.639893707233708E-2</v>
      </c>
      <c r="G71" s="28">
        <v>3.2971975544061533E-2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1462</v>
      </c>
      <c r="Q71" s="18">
        <v>1850</v>
      </c>
      <c r="R71" s="19">
        <v>1722</v>
      </c>
      <c r="S71" s="82">
        <v>7.2536896075763843E-2</v>
      </c>
      <c r="T71" s="82">
        <v>5.3390344601485812E-2</v>
      </c>
      <c r="U71" s="83">
        <v>4.7498547736040474E-2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10806</v>
      </c>
      <c r="D73" s="19">
        <v>13575</v>
      </c>
      <c r="E73" s="27" t="s">
        <v>168</v>
      </c>
      <c r="F73" s="27">
        <v>0.21260914270468892</v>
      </c>
      <c r="G73" s="28">
        <v>0.25992715912348158</v>
      </c>
      <c r="I73" s="117">
        <v>0</v>
      </c>
      <c r="J73" s="18">
        <v>4295</v>
      </c>
      <c r="K73" s="19">
        <v>5990</v>
      </c>
      <c r="L73" s="82" t="s">
        <v>168</v>
      </c>
      <c r="M73" s="82">
        <v>0.26552994707947969</v>
      </c>
      <c r="N73" s="83">
        <v>0.37502120841975828</v>
      </c>
      <c r="P73" s="117">
        <v>0</v>
      </c>
      <c r="Q73" s="18">
        <v>6511</v>
      </c>
      <c r="R73" s="19">
        <v>7585</v>
      </c>
      <c r="S73" s="82" t="s">
        <v>168</v>
      </c>
      <c r="T73" s="82">
        <v>0.18790515335149952</v>
      </c>
      <c r="U73" s="83">
        <v>0.20921979359922591</v>
      </c>
    </row>
    <row r="74" spans="1:21" ht="13.5" thickBot="1">
      <c r="A74" s="20" t="s">
        <v>4</v>
      </c>
      <c r="B74" s="21">
        <v>3601877</v>
      </c>
      <c r="C74" s="21">
        <v>5082566</v>
      </c>
      <c r="D74" s="22">
        <v>5222617</v>
      </c>
      <c r="E74" s="23">
        <v>100</v>
      </c>
      <c r="F74" s="23">
        <v>100</v>
      </c>
      <c r="G74" s="48">
        <v>100</v>
      </c>
      <c r="I74" s="118">
        <v>1586351</v>
      </c>
      <c r="J74" s="21">
        <v>1617520</v>
      </c>
      <c r="K74" s="22">
        <v>1597243</v>
      </c>
      <c r="L74" s="86">
        <v>100</v>
      </c>
      <c r="M74" s="86">
        <v>100</v>
      </c>
      <c r="N74" s="87">
        <v>100</v>
      </c>
      <c r="P74" s="118">
        <v>2015526</v>
      </c>
      <c r="Q74" s="21">
        <v>3465046</v>
      </c>
      <c r="R74" s="22">
        <v>3625374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61" t="s">
        <v>157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12</v>
      </c>
    </row>
    <row r="77" spans="1:21" ht="12.75" customHeight="1">
      <c r="A77" s="63" t="s">
        <v>158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5"/>
    </row>
    <row r="78" spans="1:21" ht="12.75" customHeight="1"/>
    <row r="79" spans="1:21" ht="12.75" customHeight="1"/>
    <row r="82" ht="12.75" customHeight="1"/>
    <row r="83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/>
    <row r="2" spans="1:7">
      <c r="A2" s="73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120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447538</v>
      </c>
      <c r="C7" s="18">
        <v>462624</v>
      </c>
      <c r="D7" s="19">
        <v>420190</v>
      </c>
      <c r="E7" s="27">
        <v>16.849225227341694</v>
      </c>
      <c r="F7" s="27">
        <v>17.182658226578699</v>
      </c>
      <c r="G7" s="28">
        <v>16.457225665579806</v>
      </c>
    </row>
    <row r="8" spans="1:7">
      <c r="A8" s="17" t="s">
        <v>160</v>
      </c>
      <c r="B8" s="18">
        <v>95439</v>
      </c>
      <c r="C8" s="18">
        <v>86494</v>
      </c>
      <c r="D8" s="19">
        <v>82518</v>
      </c>
      <c r="E8" s="27">
        <v>3.5931545622321766</v>
      </c>
      <c r="F8" s="27">
        <v>3.2125372670888197</v>
      </c>
      <c r="G8" s="28">
        <v>3.2319125811473723</v>
      </c>
    </row>
    <row r="9" spans="1:7">
      <c r="A9" s="17" t="s">
        <v>84</v>
      </c>
      <c r="B9" s="18">
        <v>629949</v>
      </c>
      <c r="C9" s="18">
        <v>609450</v>
      </c>
      <c r="D9" s="19">
        <v>600699</v>
      </c>
      <c r="E9" s="27">
        <v>23.716762783805336</v>
      </c>
      <c r="F9" s="27">
        <v>22.636030677587822</v>
      </c>
      <c r="G9" s="28">
        <v>23.527068707223219</v>
      </c>
    </row>
    <row r="10" spans="1:7">
      <c r="A10" s="17" t="s">
        <v>86</v>
      </c>
      <c r="B10" s="18">
        <v>411592</v>
      </c>
      <c r="C10" s="18">
        <v>392025</v>
      </c>
      <c r="D10" s="19">
        <v>348931</v>
      </c>
      <c r="E10" s="27">
        <v>15.495904950578547</v>
      </c>
      <c r="F10" s="27">
        <v>14.560488844665462</v>
      </c>
      <c r="G10" s="28">
        <v>13.66628479667871</v>
      </c>
    </row>
    <row r="11" spans="1:7">
      <c r="A11" s="17" t="s">
        <v>161</v>
      </c>
      <c r="B11" s="18">
        <v>111134</v>
      </c>
      <c r="C11" s="18">
        <v>108779</v>
      </c>
      <c r="D11" s="19">
        <v>106988</v>
      </c>
      <c r="E11" s="27">
        <v>4.1840509552605401</v>
      </c>
      <c r="F11" s="27">
        <v>4.0402408418694327</v>
      </c>
      <c r="G11" s="28">
        <v>4.1903083355364297</v>
      </c>
    </row>
    <row r="12" spans="1:7">
      <c r="A12" s="17" t="s">
        <v>162</v>
      </c>
      <c r="B12" s="18">
        <v>148</v>
      </c>
      <c r="C12" s="18">
        <v>152</v>
      </c>
      <c r="D12" s="19">
        <v>154</v>
      </c>
      <c r="E12" s="27">
        <v>5.5720080387510569E-3</v>
      </c>
      <c r="F12" s="27">
        <v>5.6455437902918192E-3</v>
      </c>
      <c r="G12" s="28">
        <v>6.0315875020807022E-3</v>
      </c>
    </row>
    <row r="13" spans="1:7">
      <c r="A13" s="17" t="s">
        <v>163</v>
      </c>
      <c r="B13" s="18">
        <v>73827</v>
      </c>
      <c r="C13" s="18">
        <v>86167</v>
      </c>
      <c r="D13" s="19">
        <v>67590</v>
      </c>
      <c r="E13" s="27">
        <v>2.7794907937626641</v>
      </c>
      <c r="F13" s="27">
        <v>3.2003919195925996</v>
      </c>
      <c r="G13" s="28">
        <v>2.6472402549716536</v>
      </c>
    </row>
    <row r="14" spans="1:7">
      <c r="A14" s="17" t="s">
        <v>164</v>
      </c>
      <c r="B14" s="18">
        <v>281607</v>
      </c>
      <c r="C14" s="18">
        <v>307005</v>
      </c>
      <c r="D14" s="19">
        <v>295279</v>
      </c>
      <c r="E14" s="27">
        <v>10.602138295733573</v>
      </c>
      <c r="F14" s="27">
        <v>11.402698495648288</v>
      </c>
      <c r="G14" s="28">
        <v>11.564942376797971</v>
      </c>
    </row>
    <row r="15" spans="1:7">
      <c r="A15" s="17" t="s">
        <v>165</v>
      </c>
      <c r="B15" s="18">
        <v>91802</v>
      </c>
      <c r="C15" s="18">
        <v>99895</v>
      </c>
      <c r="D15" s="19">
        <v>89974</v>
      </c>
      <c r="E15" s="27">
        <v>3.4562262295501656</v>
      </c>
      <c r="F15" s="27">
        <v>3.7102736640210607</v>
      </c>
      <c r="G15" s="28">
        <v>3.5239354150143445</v>
      </c>
    </row>
    <row r="16" spans="1:7">
      <c r="A16" s="17" t="s">
        <v>166</v>
      </c>
      <c r="B16" s="18">
        <v>222955</v>
      </c>
      <c r="C16" s="18">
        <v>196361</v>
      </c>
      <c r="D16" s="19">
        <v>181164</v>
      </c>
      <c r="E16" s="27">
        <v>8.3939665694577155</v>
      </c>
      <c r="F16" s="27">
        <v>7.2931883171413938</v>
      </c>
      <c r="G16" s="28">
        <v>7.0954968716035598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61423</v>
      </c>
      <c r="C19" s="18">
        <v>62243</v>
      </c>
      <c r="D19" s="19">
        <v>63323</v>
      </c>
      <c r="E19" s="27">
        <v>2.3124962821905823</v>
      </c>
      <c r="F19" s="27">
        <v>2.3118130403890373</v>
      </c>
      <c r="G19" s="28">
        <v>2.4801182817808849</v>
      </c>
    </row>
    <row r="20" spans="1:7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</row>
    <row r="21" spans="1:7">
      <c r="A21" s="17" t="s">
        <v>172</v>
      </c>
      <c r="B21" s="18">
        <v>29472</v>
      </c>
      <c r="C21" s="18">
        <v>27327</v>
      </c>
      <c r="D21" s="19">
        <v>23056</v>
      </c>
      <c r="E21" s="27">
        <v>1.109582573770751</v>
      </c>
      <c r="F21" s="27">
        <v>1.0149722049822667</v>
      </c>
      <c r="G21" s="28">
        <v>0.9030148145972251</v>
      </c>
    </row>
    <row r="22" spans="1:7">
      <c r="A22" s="17" t="s">
        <v>173</v>
      </c>
      <c r="B22" s="18">
        <v>13182</v>
      </c>
      <c r="C22" s="18">
        <v>11529</v>
      </c>
      <c r="D22" s="19">
        <v>8670</v>
      </c>
      <c r="E22" s="27">
        <v>0.4962852024784894</v>
      </c>
      <c r="F22" s="27">
        <v>0.42820706814654197</v>
      </c>
      <c r="G22" s="28">
        <v>0.33957054313662133</v>
      </c>
    </row>
    <row r="23" spans="1:7">
      <c r="A23" s="17" t="s">
        <v>174</v>
      </c>
      <c r="B23" s="18">
        <v>55824</v>
      </c>
      <c r="C23" s="18">
        <v>56538</v>
      </c>
      <c r="D23" s="19">
        <v>58830</v>
      </c>
      <c r="E23" s="27">
        <v>2.1017011942921555</v>
      </c>
      <c r="F23" s="27">
        <v>2.0999194395757819</v>
      </c>
      <c r="G23" s="28">
        <v>2.3041447581000498</v>
      </c>
    </row>
    <row r="24" spans="1:7">
      <c r="A24" s="17" t="s">
        <v>175</v>
      </c>
      <c r="B24" s="18">
        <v>24120</v>
      </c>
      <c r="C24" s="18">
        <v>24522</v>
      </c>
      <c r="D24" s="19">
        <v>24292</v>
      </c>
      <c r="E24" s="27">
        <v>0.9080867155045641</v>
      </c>
      <c r="F24" s="27">
        <v>0.91078963701010518</v>
      </c>
      <c r="G24" s="28">
        <v>0.95142417922431433</v>
      </c>
    </row>
    <row r="25" spans="1:7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</row>
    <row r="26" spans="1:7">
      <c r="A26" s="17" t="s">
        <v>177</v>
      </c>
      <c r="B26" s="18">
        <v>3069</v>
      </c>
      <c r="C26" s="18">
        <v>0</v>
      </c>
      <c r="D26" s="19">
        <v>0</v>
      </c>
      <c r="E26" s="27">
        <v>0.11554386939815536</v>
      </c>
      <c r="F26" s="27" t="s">
        <v>168</v>
      </c>
      <c r="G26" s="28" t="s">
        <v>168</v>
      </c>
    </row>
    <row r="27" spans="1:7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</row>
    <row r="28" spans="1:7">
      <c r="A28" s="17" t="s">
        <v>179</v>
      </c>
      <c r="B28" s="18">
        <v>27774</v>
      </c>
      <c r="C28" s="18">
        <v>33250</v>
      </c>
      <c r="D28" s="19">
        <v>38290</v>
      </c>
      <c r="E28" s="27">
        <v>1.0456550761369721</v>
      </c>
      <c r="F28" s="27">
        <v>1.2349627041263354</v>
      </c>
      <c r="G28" s="28">
        <v>1.4996719834718837</v>
      </c>
    </row>
    <row r="29" spans="1:7">
      <c r="A29" s="17" t="s">
        <v>180</v>
      </c>
      <c r="B29" s="18">
        <v>15621</v>
      </c>
      <c r="C29" s="18">
        <v>49536</v>
      </c>
      <c r="D29" s="19">
        <v>50105</v>
      </c>
      <c r="E29" s="27">
        <v>0.58811038900898827</v>
      </c>
      <c r="F29" s="27">
        <v>1.8398530078677338</v>
      </c>
      <c r="G29" s="28">
        <v>1.9624200765698283</v>
      </c>
    </row>
    <row r="30" spans="1:7">
      <c r="A30" s="17" t="s">
        <v>181</v>
      </c>
      <c r="B30" s="18">
        <v>58638</v>
      </c>
      <c r="C30" s="18">
        <v>38799</v>
      </c>
      <c r="D30" s="19">
        <v>42801</v>
      </c>
      <c r="E30" s="27">
        <v>2.2076446444343545</v>
      </c>
      <c r="F30" s="27">
        <v>1.4410621942074493</v>
      </c>
      <c r="G30" s="28">
        <v>1.676350497899715</v>
      </c>
    </row>
    <row r="31" spans="1:7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</row>
    <row r="32" spans="1:7">
      <c r="A32" s="17" t="s">
        <v>183</v>
      </c>
      <c r="B32" s="18">
        <v>0</v>
      </c>
      <c r="C32" s="18">
        <v>7</v>
      </c>
      <c r="D32" s="19">
        <v>463</v>
      </c>
      <c r="E32" s="27" t="s">
        <v>168</v>
      </c>
      <c r="F32" s="27">
        <v>2.5999214823712322E-4</v>
      </c>
      <c r="G32" s="28">
        <v>1.8133928658853018E-2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124</v>
      </c>
      <c r="E34" s="27" t="s">
        <v>168</v>
      </c>
      <c r="F34" s="27" t="s">
        <v>168</v>
      </c>
      <c r="G34" s="28">
        <v>4.8566029237532924E-3</v>
      </c>
    </row>
    <row r="35" spans="1:7">
      <c r="A35" s="17" t="s">
        <v>186</v>
      </c>
      <c r="B35" s="18">
        <v>1020</v>
      </c>
      <c r="C35" s="18">
        <v>3988</v>
      </c>
      <c r="D35" s="19">
        <v>5041</v>
      </c>
      <c r="E35" s="27">
        <v>3.8401677023824854E-2</v>
      </c>
      <c r="F35" s="27">
        <v>0.14812124102423535</v>
      </c>
      <c r="G35" s="28">
        <v>0.19743657531161571</v>
      </c>
    </row>
    <row r="36" spans="1:7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</row>
    <row r="37" spans="1:7">
      <c r="A37" s="17" t="s">
        <v>188</v>
      </c>
      <c r="B37" s="18">
        <v>0</v>
      </c>
      <c r="C37" s="18">
        <v>35698</v>
      </c>
      <c r="D37" s="19">
        <v>44743</v>
      </c>
      <c r="E37" s="27" t="s">
        <v>168</v>
      </c>
      <c r="F37" s="27">
        <v>1.3258856725384036</v>
      </c>
      <c r="G37" s="28">
        <v>1.7524111662701094</v>
      </c>
    </row>
    <row r="38" spans="1:7" ht="13.5" thickBot="1">
      <c r="A38" s="20" t="s">
        <v>4</v>
      </c>
      <c r="B38" s="21">
        <v>2656134</v>
      </c>
      <c r="C38" s="21">
        <v>2692389</v>
      </c>
      <c r="D38" s="22">
        <v>2553225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121</v>
      </c>
      <c r="B40" s="6"/>
      <c r="C40" s="6"/>
      <c r="D40" s="6"/>
      <c r="E40" s="6"/>
      <c r="F40" s="6"/>
    </row>
    <row r="41" spans="1:7">
      <c r="A41" s="7"/>
      <c r="B41" s="91"/>
      <c r="C41" s="90" t="s">
        <v>32</v>
      </c>
      <c r="D41" s="92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224614</v>
      </c>
      <c r="C43" s="18">
        <v>228086</v>
      </c>
      <c r="D43" s="19">
        <v>193959</v>
      </c>
      <c r="E43" s="27">
        <v>13.080566843586903</v>
      </c>
      <c r="F43" s="27">
        <v>13.134410524757955</v>
      </c>
      <c r="G43" s="28">
        <v>11.526728943970038</v>
      </c>
    </row>
    <row r="44" spans="1:7">
      <c r="A44" s="17" t="s">
        <v>160</v>
      </c>
      <c r="B44" s="18">
        <v>107815</v>
      </c>
      <c r="C44" s="18">
        <v>105845</v>
      </c>
      <c r="D44" s="19">
        <v>109986</v>
      </c>
      <c r="E44" s="27">
        <v>6.278688390934323</v>
      </c>
      <c r="F44" s="27">
        <v>6.0951206211385429</v>
      </c>
      <c r="G44" s="28">
        <v>6.5363237056877415</v>
      </c>
    </row>
    <row r="45" spans="1:7">
      <c r="A45" s="17" t="s">
        <v>84</v>
      </c>
      <c r="B45" s="18">
        <v>327402</v>
      </c>
      <c r="C45" s="18">
        <v>302561</v>
      </c>
      <c r="D45" s="19">
        <v>299512</v>
      </c>
      <c r="E45" s="27">
        <v>19.06650407242665</v>
      </c>
      <c r="F45" s="27">
        <v>17.423078938563926</v>
      </c>
      <c r="G45" s="28">
        <v>17.799605274652656</v>
      </c>
    </row>
    <row r="46" spans="1:7">
      <c r="A46" s="17" t="s">
        <v>86</v>
      </c>
      <c r="B46" s="18">
        <v>226894</v>
      </c>
      <c r="C46" s="18">
        <v>212724</v>
      </c>
      <c r="D46" s="19">
        <v>211834</v>
      </c>
      <c r="E46" s="27">
        <v>13.2133443748333</v>
      </c>
      <c r="F46" s="27">
        <v>12.24978448685413</v>
      </c>
      <c r="G46" s="28">
        <v>12.589016746410062</v>
      </c>
    </row>
    <row r="47" spans="1:7">
      <c r="A47" s="17" t="s">
        <v>161</v>
      </c>
      <c r="B47" s="18">
        <v>40136</v>
      </c>
      <c r="C47" s="18">
        <v>40242</v>
      </c>
      <c r="D47" s="19">
        <v>43991</v>
      </c>
      <c r="E47" s="27">
        <v>2.3373504360111301</v>
      </c>
      <c r="F47" s="27">
        <v>2.3173493696996292</v>
      </c>
      <c r="G47" s="28">
        <v>2.6143274247350519</v>
      </c>
    </row>
    <row r="48" spans="1:7">
      <c r="A48" s="17" t="s">
        <v>162</v>
      </c>
      <c r="B48" s="18">
        <v>4</v>
      </c>
      <c r="C48" s="18">
        <v>162</v>
      </c>
      <c r="D48" s="19">
        <v>168</v>
      </c>
      <c r="E48" s="27">
        <v>2.3294303727438011E-4</v>
      </c>
      <c r="F48" s="27">
        <v>9.3288255526897245E-3</v>
      </c>
      <c r="G48" s="28">
        <v>9.984019625730008E-3</v>
      </c>
    </row>
    <row r="49" spans="1:7">
      <c r="A49" s="17" t="s">
        <v>163</v>
      </c>
      <c r="B49" s="18">
        <v>66180</v>
      </c>
      <c r="C49" s="18">
        <v>80240</v>
      </c>
      <c r="D49" s="19">
        <v>59695</v>
      </c>
      <c r="E49" s="27">
        <v>3.8540425517046191</v>
      </c>
      <c r="F49" s="27">
        <v>4.6206479157273055</v>
      </c>
      <c r="G49" s="28">
        <v>3.5475955449878143</v>
      </c>
    </row>
    <row r="50" spans="1:7">
      <c r="A50" s="17" t="s">
        <v>164</v>
      </c>
      <c r="B50" s="18">
        <v>269621</v>
      </c>
      <c r="C50" s="18">
        <v>310716</v>
      </c>
      <c r="D50" s="19">
        <v>298848</v>
      </c>
      <c r="E50" s="27">
        <v>15.70158366323891</v>
      </c>
      <c r="F50" s="27">
        <v>17.892687410058894</v>
      </c>
      <c r="G50" s="28">
        <v>17.76014462565572</v>
      </c>
    </row>
    <row r="51" spans="1:7">
      <c r="A51" s="17" t="s">
        <v>165</v>
      </c>
      <c r="B51" s="18">
        <v>151763</v>
      </c>
      <c r="C51" s="18">
        <v>167180</v>
      </c>
      <c r="D51" s="19">
        <v>167462</v>
      </c>
      <c r="E51" s="27">
        <v>8.8380335414679365</v>
      </c>
      <c r="F51" s="27">
        <v>9.6271176290041254</v>
      </c>
      <c r="G51" s="28">
        <v>9.9520469914523719</v>
      </c>
    </row>
    <row r="52" spans="1:7">
      <c r="A52" s="17" t="s">
        <v>166</v>
      </c>
      <c r="B52" s="18">
        <v>135000</v>
      </c>
      <c r="C52" s="18">
        <v>120200</v>
      </c>
      <c r="D52" s="19">
        <v>117005</v>
      </c>
      <c r="E52" s="27">
        <v>7.8618275080103288</v>
      </c>
      <c r="F52" s="27">
        <v>6.9217582187241042</v>
      </c>
      <c r="G52" s="28">
        <v>6.9534536685032116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28444</v>
      </c>
      <c r="C55" s="18">
        <v>18182</v>
      </c>
      <c r="D55" s="19">
        <v>18363</v>
      </c>
      <c r="E55" s="27">
        <v>1.656457938058117</v>
      </c>
      <c r="F55" s="27">
        <v>1.0470167049321271</v>
      </c>
      <c r="G55" s="28">
        <v>1.0912890023052388</v>
      </c>
    </row>
    <row r="56" spans="1:7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</row>
    <row r="57" spans="1:7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>
      <c r="A58" s="17" t="s">
        <v>173</v>
      </c>
      <c r="B58" s="18">
        <v>1</v>
      </c>
      <c r="C58" s="18">
        <v>4</v>
      </c>
      <c r="D58" s="19">
        <v>7475</v>
      </c>
      <c r="E58" s="27">
        <v>5.8235759318595028E-5</v>
      </c>
      <c r="F58" s="27">
        <v>2.3034137167135123E-4</v>
      </c>
      <c r="G58" s="28">
        <v>0.44422944465673692</v>
      </c>
    </row>
    <row r="59" spans="1:7">
      <c r="A59" s="17" t="s">
        <v>174</v>
      </c>
      <c r="B59" s="18">
        <v>38728</v>
      </c>
      <c r="C59" s="18">
        <v>39192</v>
      </c>
      <c r="D59" s="19">
        <v>39457</v>
      </c>
      <c r="E59" s="27">
        <v>2.2553544868905484</v>
      </c>
      <c r="F59" s="27">
        <v>2.2568847596358994</v>
      </c>
      <c r="G59" s="28">
        <v>2.3448777522168385</v>
      </c>
    </row>
    <row r="60" spans="1:7">
      <c r="A60" s="17" t="s">
        <v>175</v>
      </c>
      <c r="B60" s="18">
        <v>24305</v>
      </c>
      <c r="C60" s="18">
        <v>26141</v>
      </c>
      <c r="D60" s="19">
        <v>24028</v>
      </c>
      <c r="E60" s="27">
        <v>1.4154201302384521</v>
      </c>
      <c r="F60" s="27">
        <v>1.5053384492151982</v>
      </c>
      <c r="G60" s="28">
        <v>1.4279525212323847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</row>
    <row r="62" spans="1:7">
      <c r="A62" s="17" t="s">
        <v>177</v>
      </c>
      <c r="B62" s="18">
        <v>357</v>
      </c>
      <c r="C62" s="18">
        <v>0</v>
      </c>
      <c r="D62" s="19">
        <v>0</v>
      </c>
      <c r="E62" s="27">
        <v>2.0790166076738423E-2</v>
      </c>
      <c r="F62" s="27" t="s">
        <v>168</v>
      </c>
      <c r="G62" s="28" t="s">
        <v>168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</row>
    <row r="64" spans="1:7">
      <c r="A64" s="17" t="s">
        <v>179</v>
      </c>
      <c r="B64" s="18">
        <v>10876</v>
      </c>
      <c r="C64" s="18">
        <v>11328</v>
      </c>
      <c r="D64" s="19">
        <v>12662</v>
      </c>
      <c r="E64" s="27">
        <v>0.6333721183490395</v>
      </c>
      <c r="F64" s="27">
        <v>0.65232676457326666</v>
      </c>
      <c r="G64" s="28">
        <v>0.75248605060115092</v>
      </c>
    </row>
    <row r="65" spans="1:7">
      <c r="A65" s="17" t="s">
        <v>180</v>
      </c>
      <c r="B65" s="18">
        <v>17646</v>
      </c>
      <c r="C65" s="18">
        <v>28021</v>
      </c>
      <c r="D65" s="19">
        <v>28459</v>
      </c>
      <c r="E65" s="27">
        <v>1.0276282089359279</v>
      </c>
      <c r="F65" s="27">
        <v>1.6135988939007333</v>
      </c>
      <c r="G65" s="28">
        <v>1.6912810388610136</v>
      </c>
    </row>
    <row r="66" spans="1:7">
      <c r="A66" s="17" t="s">
        <v>181</v>
      </c>
      <c r="B66" s="18">
        <v>46697</v>
      </c>
      <c r="C66" s="18">
        <v>25324</v>
      </c>
      <c r="D66" s="19">
        <v>26480</v>
      </c>
      <c r="E66" s="27">
        <v>2.719435252900432</v>
      </c>
      <c r="F66" s="27">
        <v>1.4582912240513246</v>
      </c>
      <c r="G66" s="28">
        <v>1.573671664817444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3</v>
      </c>
      <c r="D68" s="19">
        <v>34</v>
      </c>
      <c r="E68" s="27" t="s">
        <v>168</v>
      </c>
      <c r="F68" s="27">
        <v>1.7275602875351342E-4</v>
      </c>
      <c r="G68" s="28">
        <v>2.0205754004453584E-3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28</v>
      </c>
      <c r="E70" s="27" t="s">
        <v>168</v>
      </c>
      <c r="F70" s="27" t="s">
        <v>168</v>
      </c>
      <c r="G70" s="28">
        <v>1.6640032709550011E-3</v>
      </c>
    </row>
    <row r="71" spans="1:7">
      <c r="A71" s="17" t="s">
        <v>186</v>
      </c>
      <c r="B71" s="18">
        <v>675</v>
      </c>
      <c r="C71" s="18">
        <v>3371</v>
      </c>
      <c r="D71" s="19">
        <v>3993</v>
      </c>
      <c r="E71" s="27">
        <v>3.9309137540051643E-2</v>
      </c>
      <c r="F71" s="27">
        <v>0.19412019097603125</v>
      </c>
      <c r="G71" s="28">
        <v>0.23729875217583285</v>
      </c>
    </row>
    <row r="72" spans="1:7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</row>
    <row r="73" spans="1:7">
      <c r="A73" s="17" t="s">
        <v>188</v>
      </c>
      <c r="B73" s="18">
        <v>0</v>
      </c>
      <c r="C73" s="18">
        <v>17031</v>
      </c>
      <c r="D73" s="19">
        <v>19250</v>
      </c>
      <c r="E73" s="27" t="s">
        <v>168</v>
      </c>
      <c r="F73" s="27">
        <v>0.98073597523369571</v>
      </c>
      <c r="G73" s="28">
        <v>1.1440022487815633</v>
      </c>
    </row>
    <row r="74" spans="1:7" ht="13.5" thickBot="1">
      <c r="A74" s="20" t="s">
        <v>4</v>
      </c>
      <c r="B74" s="21">
        <v>1717158</v>
      </c>
      <c r="C74" s="21">
        <v>1736553</v>
      </c>
      <c r="D74" s="22">
        <v>1682689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76">
        <v>13</v>
      </c>
    </row>
    <row r="77" spans="1:7" ht="12.75" customHeight="1">
      <c r="A77" s="26" t="s">
        <v>158</v>
      </c>
      <c r="G77" s="175"/>
    </row>
    <row r="78" spans="1:7" ht="12.75" customHeight="1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122</v>
      </c>
      <c r="B4" s="6"/>
      <c r="C4" s="6"/>
      <c r="D4" s="186" t="s">
        <v>107</v>
      </c>
      <c r="E4" s="18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181812</v>
      </c>
      <c r="C7" s="18">
        <v>196579</v>
      </c>
      <c r="D7" s="19">
        <v>205413</v>
      </c>
      <c r="E7" s="27">
        <v>17.072286690317142</v>
      </c>
      <c r="F7" s="27">
        <v>16.413576128804394</v>
      </c>
      <c r="G7" s="28">
        <v>16.306190879907028</v>
      </c>
      <c r="I7" s="117">
        <v>181812</v>
      </c>
      <c r="J7" s="18">
        <v>196579</v>
      </c>
      <c r="K7" s="19">
        <v>205413</v>
      </c>
      <c r="L7" s="82">
        <v>17.117420768896178</v>
      </c>
      <c r="M7" s="82">
        <v>16.494931000860916</v>
      </c>
      <c r="N7" s="83">
        <v>16.368195755694241</v>
      </c>
      <c r="P7" s="117">
        <v>0</v>
      </c>
      <c r="Q7" s="18">
        <v>0</v>
      </c>
      <c r="R7" s="19">
        <v>0</v>
      </c>
      <c r="S7" s="82" t="s">
        <v>168</v>
      </c>
      <c r="T7" s="82" t="s">
        <v>168</v>
      </c>
      <c r="U7" s="83" t="s">
        <v>168</v>
      </c>
    </row>
    <row r="8" spans="1:21">
      <c r="A8" s="17" t="s">
        <v>160</v>
      </c>
      <c r="B8" s="18">
        <v>100445</v>
      </c>
      <c r="C8" s="18">
        <v>99878</v>
      </c>
      <c r="D8" s="19">
        <v>108487</v>
      </c>
      <c r="E8" s="27">
        <v>9.4318627846836574</v>
      </c>
      <c r="F8" s="27">
        <v>8.3394215892477082</v>
      </c>
      <c r="G8" s="28">
        <v>8.6119657956822291</v>
      </c>
      <c r="I8" s="117">
        <v>98718</v>
      </c>
      <c r="J8" s="18">
        <v>99040</v>
      </c>
      <c r="K8" s="19">
        <v>107194</v>
      </c>
      <c r="L8" s="82">
        <v>9.2942024919361366</v>
      </c>
      <c r="M8" s="82">
        <v>8.3104399062222569</v>
      </c>
      <c r="N8" s="83">
        <v>8.5416812754591405</v>
      </c>
      <c r="P8" s="117">
        <v>1727</v>
      </c>
      <c r="Q8" s="18">
        <v>838</v>
      </c>
      <c r="R8" s="19">
        <v>1293</v>
      </c>
      <c r="S8" s="82">
        <v>61.502849002849004</v>
      </c>
      <c r="T8" s="82">
        <v>14.186558320636532</v>
      </c>
      <c r="U8" s="83">
        <v>27.095557418273259</v>
      </c>
    </row>
    <row r="9" spans="1:21">
      <c r="A9" s="17" t="s">
        <v>84</v>
      </c>
      <c r="B9" s="18">
        <v>337946</v>
      </c>
      <c r="C9" s="18">
        <v>365041</v>
      </c>
      <c r="D9" s="19">
        <v>372561</v>
      </c>
      <c r="E9" s="27">
        <v>31.733389423392936</v>
      </c>
      <c r="F9" s="27">
        <v>30.479492944998626</v>
      </c>
      <c r="G9" s="28">
        <v>29.574811625403658</v>
      </c>
      <c r="I9" s="117">
        <v>337946</v>
      </c>
      <c r="J9" s="18">
        <v>365041</v>
      </c>
      <c r="K9" s="19">
        <v>372561</v>
      </c>
      <c r="L9" s="82">
        <v>31.817283123035818</v>
      </c>
      <c r="M9" s="82">
        <v>30.630566375275436</v>
      </c>
      <c r="N9" s="83">
        <v>29.687270907572561</v>
      </c>
      <c r="P9" s="117">
        <v>0</v>
      </c>
      <c r="Q9" s="18">
        <v>0</v>
      </c>
      <c r="R9" s="19">
        <v>0</v>
      </c>
      <c r="S9" s="82" t="s">
        <v>168</v>
      </c>
      <c r="T9" s="82" t="s">
        <v>168</v>
      </c>
      <c r="U9" s="83" t="s">
        <v>168</v>
      </c>
    </row>
    <row r="10" spans="1:21">
      <c r="A10" s="17" t="s">
        <v>86</v>
      </c>
      <c r="B10" s="18">
        <v>101514</v>
      </c>
      <c r="C10" s="18">
        <v>120666</v>
      </c>
      <c r="D10" s="19">
        <v>126616</v>
      </c>
      <c r="E10" s="27">
        <v>9.5322427071967422</v>
      </c>
      <c r="F10" s="27">
        <v>10.075138123392179</v>
      </c>
      <c r="G10" s="28">
        <v>10.051090556344088</v>
      </c>
      <c r="I10" s="117">
        <v>101514</v>
      </c>
      <c r="J10" s="18">
        <v>120666</v>
      </c>
      <c r="K10" s="19">
        <v>126616</v>
      </c>
      <c r="L10" s="82">
        <v>9.5574431387022116</v>
      </c>
      <c r="M10" s="82">
        <v>10.125076148265498</v>
      </c>
      <c r="N10" s="83">
        <v>10.089310188756224</v>
      </c>
      <c r="P10" s="117">
        <v>0</v>
      </c>
      <c r="Q10" s="18">
        <v>0</v>
      </c>
      <c r="R10" s="19">
        <v>0</v>
      </c>
      <c r="S10" s="82" t="s">
        <v>168</v>
      </c>
      <c r="T10" s="82" t="s">
        <v>168</v>
      </c>
      <c r="U10" s="83" t="s">
        <v>168</v>
      </c>
    </row>
    <row r="11" spans="1:21">
      <c r="A11" s="17" t="s">
        <v>161</v>
      </c>
      <c r="B11" s="18">
        <v>199587</v>
      </c>
      <c r="C11" s="18">
        <v>215237</v>
      </c>
      <c r="D11" s="19">
        <v>229046</v>
      </c>
      <c r="E11" s="27">
        <v>18.741372866809272</v>
      </c>
      <c r="F11" s="27">
        <v>17.971446010181513</v>
      </c>
      <c r="G11" s="28">
        <v>18.182236743921685</v>
      </c>
      <c r="I11" s="117">
        <v>199587</v>
      </c>
      <c r="J11" s="18">
        <v>215237</v>
      </c>
      <c r="K11" s="19">
        <v>229046</v>
      </c>
      <c r="L11" s="82">
        <v>18.790919515772785</v>
      </c>
      <c r="M11" s="82">
        <v>18.060522557507674</v>
      </c>
      <c r="N11" s="83">
        <v>18.251375351407862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9786</v>
      </c>
      <c r="C12" s="18">
        <v>11059</v>
      </c>
      <c r="D12" s="19">
        <v>12232</v>
      </c>
      <c r="E12" s="27">
        <v>0.91891292957254489</v>
      </c>
      <c r="F12" s="27">
        <v>0.92338316101133788</v>
      </c>
      <c r="G12" s="28">
        <v>0.97100634742213376</v>
      </c>
      <c r="I12" s="117">
        <v>9786</v>
      </c>
      <c r="J12" s="18">
        <v>11059</v>
      </c>
      <c r="K12" s="19">
        <v>12232</v>
      </c>
      <c r="L12" s="82">
        <v>0.92134226368126415</v>
      </c>
      <c r="M12" s="82">
        <v>0.92795996489208343</v>
      </c>
      <c r="N12" s="83">
        <v>0.97469863389197353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4244</v>
      </c>
      <c r="C13" s="18">
        <v>5128</v>
      </c>
      <c r="D13" s="19">
        <v>5519</v>
      </c>
      <c r="E13" s="27">
        <v>0.39851486543080733</v>
      </c>
      <c r="F13" s="27">
        <v>0.42816790393942861</v>
      </c>
      <c r="G13" s="28">
        <v>0.43811184037138295</v>
      </c>
      <c r="I13" s="117">
        <v>4244</v>
      </c>
      <c r="J13" s="18">
        <v>5128</v>
      </c>
      <c r="K13" s="19">
        <v>5519</v>
      </c>
      <c r="L13" s="82">
        <v>0.39956842091388567</v>
      </c>
      <c r="M13" s="82">
        <v>0.43029014377128166</v>
      </c>
      <c r="N13" s="83">
        <v>0.4397777763611676</v>
      </c>
      <c r="P13" s="117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>
      <c r="A14" s="17" t="s">
        <v>164</v>
      </c>
      <c r="B14" s="18">
        <v>0</v>
      </c>
      <c r="C14" s="18">
        <v>4587</v>
      </c>
      <c r="D14" s="19">
        <v>2861</v>
      </c>
      <c r="E14" s="27" t="s">
        <v>168</v>
      </c>
      <c r="F14" s="27">
        <v>0.38299652405814333</v>
      </c>
      <c r="G14" s="28">
        <v>0.22711324067811681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0</v>
      </c>
      <c r="Q14" s="18">
        <v>4587</v>
      </c>
      <c r="R14" s="19">
        <v>2861</v>
      </c>
      <c r="S14" s="82" t="s">
        <v>168</v>
      </c>
      <c r="T14" s="82">
        <v>77.653631284916202</v>
      </c>
      <c r="U14" s="83">
        <v>59.953897736797991</v>
      </c>
    </row>
    <row r="15" spans="1:21">
      <c r="A15" s="17" t="s">
        <v>165</v>
      </c>
      <c r="B15" s="18">
        <v>681</v>
      </c>
      <c r="C15" s="18">
        <v>1168</v>
      </c>
      <c r="D15" s="19">
        <v>2066</v>
      </c>
      <c r="E15" s="27">
        <v>6.3946423976998068E-2</v>
      </c>
      <c r="F15" s="27">
        <v>9.7523422738153787E-2</v>
      </c>
      <c r="G15" s="28">
        <v>0.16400417869311054</v>
      </c>
      <c r="I15" s="117">
        <v>681</v>
      </c>
      <c r="J15" s="18">
        <v>1168</v>
      </c>
      <c r="K15" s="19">
        <v>2066</v>
      </c>
      <c r="L15" s="82">
        <v>6.4115479416200785E-2</v>
      </c>
      <c r="M15" s="82">
        <v>9.8006803417483815E-2</v>
      </c>
      <c r="N15" s="83">
        <v>0.16462781046605768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23013</v>
      </c>
      <c r="C16" s="18">
        <v>33388</v>
      </c>
      <c r="D16" s="19">
        <v>33209</v>
      </c>
      <c r="E16" s="27">
        <v>2.1609384067293047</v>
      </c>
      <c r="F16" s="27">
        <v>2.7877671561485262</v>
      </c>
      <c r="G16" s="28">
        <v>2.6362123766793362</v>
      </c>
      <c r="I16" s="117">
        <v>23013</v>
      </c>
      <c r="J16" s="18">
        <v>33388</v>
      </c>
      <c r="K16" s="19">
        <v>33209</v>
      </c>
      <c r="L16" s="82">
        <v>2.1666512889941685</v>
      </c>
      <c r="M16" s="82">
        <v>2.8015848908415664</v>
      </c>
      <c r="N16" s="83">
        <v>2.6462366688128309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10164</v>
      </c>
      <c r="C18" s="18">
        <v>9280</v>
      </c>
      <c r="D18" s="19">
        <v>8973</v>
      </c>
      <c r="E18" s="27">
        <v>0.95440742041440285</v>
      </c>
      <c r="F18" s="27">
        <v>0.77484363271409862</v>
      </c>
      <c r="G18" s="28">
        <v>0.71229888451756096</v>
      </c>
      <c r="I18" s="117">
        <v>9193</v>
      </c>
      <c r="J18" s="18">
        <v>8812</v>
      </c>
      <c r="K18" s="19">
        <v>8451</v>
      </c>
      <c r="L18" s="82">
        <v>0.86551189761106284</v>
      </c>
      <c r="M18" s="82">
        <v>0.73941434222163294</v>
      </c>
      <c r="N18" s="83">
        <v>0.6734122101881187</v>
      </c>
      <c r="P18" s="117">
        <v>971</v>
      </c>
      <c r="Q18" s="18">
        <v>468</v>
      </c>
      <c r="R18" s="19">
        <v>522</v>
      </c>
      <c r="S18" s="82">
        <v>34.579772079772077</v>
      </c>
      <c r="T18" s="82">
        <v>7.9228034535297107</v>
      </c>
      <c r="U18" s="83">
        <v>10.93880972338642</v>
      </c>
    </row>
    <row r="19" spans="1:21">
      <c r="A19" s="17" t="s">
        <v>170</v>
      </c>
      <c r="B19" s="18">
        <v>42921</v>
      </c>
      <c r="C19" s="18">
        <v>46785</v>
      </c>
      <c r="D19" s="19">
        <v>49681</v>
      </c>
      <c r="E19" s="27">
        <v>4.0303149244004901</v>
      </c>
      <c r="F19" s="27">
        <v>3.9063641547983945</v>
      </c>
      <c r="G19" s="28">
        <v>3.9438003880215033</v>
      </c>
      <c r="I19" s="117">
        <v>42921</v>
      </c>
      <c r="J19" s="18">
        <v>46785</v>
      </c>
      <c r="K19" s="19">
        <v>49681</v>
      </c>
      <c r="L19" s="82">
        <v>4.0409698854959677</v>
      </c>
      <c r="M19" s="82">
        <v>3.9257262824374828</v>
      </c>
      <c r="N19" s="83">
        <v>3.958796830476385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110</v>
      </c>
      <c r="C24" s="18">
        <v>0</v>
      </c>
      <c r="D24" s="19">
        <v>0</v>
      </c>
      <c r="E24" s="27">
        <v>1.0329084636519511E-2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110</v>
      </c>
      <c r="Q24" s="18">
        <v>0</v>
      </c>
      <c r="R24" s="19">
        <v>0</v>
      </c>
      <c r="S24" s="82">
        <v>3.9173789173789175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1525</v>
      </c>
      <c r="C26" s="18">
        <v>0</v>
      </c>
      <c r="D26" s="19">
        <v>0</v>
      </c>
      <c r="E26" s="27">
        <v>0.14319867336992959</v>
      </c>
      <c r="F26" s="27" t="s">
        <v>168</v>
      </c>
      <c r="G26" s="28" t="s">
        <v>168</v>
      </c>
      <c r="I26" s="117">
        <v>1525</v>
      </c>
      <c r="J26" s="18">
        <v>0</v>
      </c>
      <c r="K26" s="19">
        <v>0</v>
      </c>
      <c r="L26" s="82">
        <v>0.14357724832555976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0</v>
      </c>
      <c r="C27" s="18">
        <v>19145</v>
      </c>
      <c r="D27" s="19">
        <v>17186</v>
      </c>
      <c r="E27" s="27" t="s">
        <v>168</v>
      </c>
      <c r="F27" s="27">
        <v>1.5985324728783854</v>
      </c>
      <c r="G27" s="28">
        <v>1.3642670934268142</v>
      </c>
      <c r="I27" s="117">
        <v>0</v>
      </c>
      <c r="J27" s="18">
        <v>19145</v>
      </c>
      <c r="K27" s="19">
        <v>17186</v>
      </c>
      <c r="L27" s="82" t="s">
        <v>168</v>
      </c>
      <c r="M27" s="82">
        <v>1.6064556947155202</v>
      </c>
      <c r="N27" s="83">
        <v>1.3694547679911264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50337</v>
      </c>
      <c r="C28" s="18">
        <v>65090</v>
      </c>
      <c r="D28" s="19">
        <v>78461</v>
      </c>
      <c r="E28" s="27">
        <v>4.7266830304407517</v>
      </c>
      <c r="F28" s="27">
        <v>5.4347599195431764</v>
      </c>
      <c r="G28" s="28">
        <v>6.2284278143466345</v>
      </c>
      <c r="I28" s="117">
        <v>50337</v>
      </c>
      <c r="J28" s="18">
        <v>65090</v>
      </c>
      <c r="K28" s="19">
        <v>78461</v>
      </c>
      <c r="L28" s="82">
        <v>4.7391789829270179</v>
      </c>
      <c r="M28" s="82">
        <v>5.4616976322294706</v>
      </c>
      <c r="N28" s="83">
        <v>6.2521116345485721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0</v>
      </c>
      <c r="C29" s="18">
        <v>566</v>
      </c>
      <c r="D29" s="19">
        <v>801</v>
      </c>
      <c r="E29" s="27" t="s">
        <v>168</v>
      </c>
      <c r="F29" s="27">
        <v>4.7258781909071096E-2</v>
      </c>
      <c r="G29" s="28">
        <v>6.3585356792440248E-2</v>
      </c>
      <c r="I29" s="117">
        <v>0</v>
      </c>
      <c r="J29" s="18">
        <v>552</v>
      </c>
      <c r="K29" s="19">
        <v>705</v>
      </c>
      <c r="L29" s="82" t="s">
        <v>168</v>
      </c>
      <c r="M29" s="82">
        <v>4.6318283806893033E-2</v>
      </c>
      <c r="N29" s="83">
        <v>5.6177447424283954E-2</v>
      </c>
      <c r="P29" s="117">
        <v>0</v>
      </c>
      <c r="Q29" s="18">
        <v>14</v>
      </c>
      <c r="R29" s="19">
        <v>96</v>
      </c>
      <c r="S29" s="82" t="s">
        <v>168</v>
      </c>
      <c r="T29" s="82">
        <v>0.23700694091755545</v>
      </c>
      <c r="U29" s="83">
        <v>2.0117351215423303</v>
      </c>
    </row>
    <row r="30" spans="1:21">
      <c r="A30" s="17" t="s">
        <v>181</v>
      </c>
      <c r="B30" s="18">
        <v>860</v>
      </c>
      <c r="C30" s="18">
        <v>920</v>
      </c>
      <c r="D30" s="19">
        <v>901</v>
      </c>
      <c r="E30" s="27">
        <v>8.0754661703697994E-2</v>
      </c>
      <c r="F30" s="27">
        <v>7.6816394622518394E-2</v>
      </c>
      <c r="G30" s="28">
        <v>7.1523603583007078E-2</v>
      </c>
      <c r="I30" s="117">
        <v>860</v>
      </c>
      <c r="J30" s="18">
        <v>920</v>
      </c>
      <c r="K30" s="19">
        <v>901</v>
      </c>
      <c r="L30" s="82">
        <v>8.0968153154086162E-2</v>
      </c>
      <c r="M30" s="82">
        <v>7.7197139678155058E-2</v>
      </c>
      <c r="N30" s="83">
        <v>7.1795574651460775E-2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9</v>
      </c>
      <c r="C32" s="18">
        <v>201</v>
      </c>
      <c r="D32" s="19">
        <v>539</v>
      </c>
      <c r="E32" s="27">
        <v>8.4510692480614191E-4</v>
      </c>
      <c r="F32" s="27">
        <v>1.6782712303398041E-2</v>
      </c>
      <c r="G32" s="28">
        <v>4.2787150201155172E-2</v>
      </c>
      <c r="I32" s="117">
        <v>9</v>
      </c>
      <c r="J32" s="18">
        <v>201</v>
      </c>
      <c r="K32" s="19">
        <v>539</v>
      </c>
      <c r="L32" s="82">
        <v>8.4734113765904122E-4</v>
      </c>
      <c r="M32" s="82">
        <v>1.6865896820988224E-2</v>
      </c>
      <c r="N32" s="83">
        <v>4.2949849874736247E-2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2943</v>
      </c>
      <c r="D37" s="19">
        <v>5172</v>
      </c>
      <c r="E37" s="27" t="s">
        <v>168</v>
      </c>
      <c r="F37" s="27">
        <v>0.24572896671094743</v>
      </c>
      <c r="G37" s="28">
        <v>0.41056612400811604</v>
      </c>
      <c r="I37" s="117">
        <v>0</v>
      </c>
      <c r="J37" s="18">
        <v>2943</v>
      </c>
      <c r="K37" s="19">
        <v>5172</v>
      </c>
      <c r="L37" s="82" t="s">
        <v>168</v>
      </c>
      <c r="M37" s="82">
        <v>0.24694693703566339</v>
      </c>
      <c r="N37" s="83">
        <v>0.41212731642325762</v>
      </c>
      <c r="P37" s="117">
        <v>0</v>
      </c>
      <c r="Q37" s="18">
        <v>0</v>
      </c>
      <c r="R37" s="19">
        <v>0</v>
      </c>
      <c r="S37" s="82" t="s">
        <v>168</v>
      </c>
      <c r="T37" s="82" t="s">
        <v>168</v>
      </c>
      <c r="U37" s="83" t="s">
        <v>168</v>
      </c>
    </row>
    <row r="38" spans="1:21" ht="13.5" thickBot="1">
      <c r="A38" s="20" t="s">
        <v>4</v>
      </c>
      <c r="B38" s="21">
        <v>1064954</v>
      </c>
      <c r="C38" s="21">
        <v>1197661</v>
      </c>
      <c r="D38" s="22">
        <v>1259724</v>
      </c>
      <c r="E38" s="23">
        <v>100</v>
      </c>
      <c r="F38" s="23">
        <v>100</v>
      </c>
      <c r="G38" s="48">
        <v>100</v>
      </c>
      <c r="I38" s="118">
        <v>1062146</v>
      </c>
      <c r="J38" s="21">
        <v>1191754</v>
      </c>
      <c r="K38" s="22">
        <v>1254952</v>
      </c>
      <c r="L38" s="86">
        <v>100</v>
      </c>
      <c r="M38" s="86">
        <v>100</v>
      </c>
      <c r="N38" s="87">
        <v>100</v>
      </c>
      <c r="P38" s="118">
        <v>2808</v>
      </c>
      <c r="Q38" s="21">
        <v>5907</v>
      </c>
      <c r="R38" s="22">
        <v>4772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123</v>
      </c>
      <c r="B40" s="6"/>
      <c r="C40" s="6"/>
      <c r="D40" s="186" t="s">
        <v>107</v>
      </c>
      <c r="E40" s="18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116932</v>
      </c>
      <c r="C43" s="18">
        <v>118367</v>
      </c>
      <c r="D43" s="19">
        <v>117390</v>
      </c>
      <c r="E43" s="27">
        <v>21.495801285350826</v>
      </c>
      <c r="F43" s="27">
        <v>20.378694883418241</v>
      </c>
      <c r="G43" s="28">
        <v>20.052030398324643</v>
      </c>
      <c r="I43" s="117">
        <v>116932</v>
      </c>
      <c r="J43" s="18">
        <v>118367</v>
      </c>
      <c r="K43" s="19">
        <v>117390</v>
      </c>
      <c r="L43" s="82">
        <v>21.802939701256541</v>
      </c>
      <c r="M43" s="82">
        <v>20.661383511668905</v>
      </c>
      <c r="N43" s="83">
        <v>20.240178625309277</v>
      </c>
      <c r="P43" s="117">
        <v>0</v>
      </c>
      <c r="Q43" s="18">
        <v>0</v>
      </c>
      <c r="R43" s="19">
        <v>0</v>
      </c>
      <c r="S43" s="82" t="s">
        <v>168</v>
      </c>
      <c r="T43" s="82" t="s">
        <v>168</v>
      </c>
      <c r="U43" s="83" t="s">
        <v>168</v>
      </c>
    </row>
    <row r="44" spans="1:21">
      <c r="A44" s="17" t="s">
        <v>160</v>
      </c>
      <c r="B44" s="18">
        <v>49495</v>
      </c>
      <c r="C44" s="18">
        <v>53735</v>
      </c>
      <c r="D44" s="19">
        <v>57101</v>
      </c>
      <c r="E44" s="27">
        <v>9.0987470035442737</v>
      </c>
      <c r="F44" s="27">
        <v>9.2513045828692047</v>
      </c>
      <c r="G44" s="28">
        <v>9.7537353077326472</v>
      </c>
      <c r="I44" s="117">
        <v>48491</v>
      </c>
      <c r="J44" s="18">
        <v>52585</v>
      </c>
      <c r="K44" s="19">
        <v>55654</v>
      </c>
      <c r="L44" s="82">
        <v>9.0415484987311512</v>
      </c>
      <c r="M44" s="82">
        <v>9.1788999633437491</v>
      </c>
      <c r="N44" s="83">
        <v>9.595765407726061</v>
      </c>
      <c r="P44" s="117">
        <v>1004</v>
      </c>
      <c r="Q44" s="18">
        <v>1150</v>
      </c>
      <c r="R44" s="19">
        <v>1447</v>
      </c>
      <c r="S44" s="82">
        <v>13.101918308756362</v>
      </c>
      <c r="T44" s="82">
        <v>14.470869510507109</v>
      </c>
      <c r="U44" s="83">
        <v>26.589489158397647</v>
      </c>
    </row>
    <row r="45" spans="1:21">
      <c r="A45" s="17" t="s">
        <v>84</v>
      </c>
      <c r="B45" s="18">
        <v>127688</v>
      </c>
      <c r="C45" s="18">
        <v>128130</v>
      </c>
      <c r="D45" s="19">
        <v>126762</v>
      </c>
      <c r="E45" s="27">
        <v>23.473094401223584</v>
      </c>
      <c r="F45" s="27">
        <v>22.059545104736785</v>
      </c>
      <c r="G45" s="28">
        <v>21.65291317277816</v>
      </c>
      <c r="I45" s="117">
        <v>127688</v>
      </c>
      <c r="J45" s="18">
        <v>128130</v>
      </c>
      <c r="K45" s="19">
        <v>126762</v>
      </c>
      <c r="L45" s="82">
        <v>23.808484970530269</v>
      </c>
      <c r="M45" s="82">
        <v>22.365550105604914</v>
      </c>
      <c r="N45" s="83">
        <v>21.85608248489185</v>
      </c>
      <c r="P45" s="117">
        <v>0</v>
      </c>
      <c r="Q45" s="18">
        <v>0</v>
      </c>
      <c r="R45" s="19">
        <v>0</v>
      </c>
      <c r="S45" s="82" t="s">
        <v>168</v>
      </c>
      <c r="T45" s="82" t="s">
        <v>168</v>
      </c>
      <c r="U45" s="83" t="s">
        <v>168</v>
      </c>
    </row>
    <row r="46" spans="1:21">
      <c r="A46" s="17" t="s">
        <v>86</v>
      </c>
      <c r="B46" s="18">
        <v>75453</v>
      </c>
      <c r="C46" s="18">
        <v>83001</v>
      </c>
      <c r="D46" s="19">
        <v>81506</v>
      </c>
      <c r="E46" s="27">
        <v>13.870648705089931</v>
      </c>
      <c r="F46" s="27">
        <v>14.289895443988589</v>
      </c>
      <c r="G46" s="28">
        <v>13.92248734684256</v>
      </c>
      <c r="I46" s="117">
        <v>75453</v>
      </c>
      <c r="J46" s="18">
        <v>83001</v>
      </c>
      <c r="K46" s="19">
        <v>81506</v>
      </c>
      <c r="L46" s="82">
        <v>14.068836668139687</v>
      </c>
      <c r="M46" s="82">
        <v>14.488121628934001</v>
      </c>
      <c r="N46" s="83">
        <v>14.053122063501643</v>
      </c>
      <c r="P46" s="117">
        <v>0</v>
      </c>
      <c r="Q46" s="18">
        <v>0</v>
      </c>
      <c r="R46" s="19">
        <v>0</v>
      </c>
      <c r="S46" s="82" t="s">
        <v>168</v>
      </c>
      <c r="T46" s="82" t="s">
        <v>168</v>
      </c>
      <c r="U46" s="83" t="s">
        <v>168</v>
      </c>
    </row>
    <row r="47" spans="1:21">
      <c r="A47" s="17" t="s">
        <v>161</v>
      </c>
      <c r="B47" s="18">
        <v>88447</v>
      </c>
      <c r="C47" s="18">
        <v>87463</v>
      </c>
      <c r="D47" s="19">
        <v>85878</v>
      </c>
      <c r="E47" s="27">
        <v>16.259357030457227</v>
      </c>
      <c r="F47" s="27">
        <v>15.058097194221443</v>
      </c>
      <c r="G47" s="28">
        <v>14.669292670136498</v>
      </c>
      <c r="I47" s="117">
        <v>88447</v>
      </c>
      <c r="J47" s="18">
        <v>87463</v>
      </c>
      <c r="K47" s="19">
        <v>85878</v>
      </c>
      <c r="L47" s="82">
        <v>16.49167557004958</v>
      </c>
      <c r="M47" s="82">
        <v>15.266979699418737</v>
      </c>
      <c r="N47" s="83">
        <v>14.80693466210333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7569</v>
      </c>
      <c r="C48" s="18">
        <v>8700</v>
      </c>
      <c r="D48" s="19">
        <v>9923</v>
      </c>
      <c r="E48" s="27">
        <v>1.3914216803682515</v>
      </c>
      <c r="F48" s="27">
        <v>1.4978384641474287</v>
      </c>
      <c r="G48" s="28">
        <v>1.6950021095713044</v>
      </c>
      <c r="I48" s="117">
        <v>7569</v>
      </c>
      <c r="J48" s="18">
        <v>8700</v>
      </c>
      <c r="K48" s="19">
        <v>9923</v>
      </c>
      <c r="L48" s="82">
        <v>1.4113027280711077</v>
      </c>
      <c r="M48" s="82">
        <v>1.5186161392239348</v>
      </c>
      <c r="N48" s="83">
        <v>1.7109063165426692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3444</v>
      </c>
      <c r="C49" s="18">
        <v>4229</v>
      </c>
      <c r="D49" s="19">
        <v>4526</v>
      </c>
      <c r="E49" s="27">
        <v>0.63311616688971573</v>
      </c>
      <c r="F49" s="27">
        <v>0.72808722584821561</v>
      </c>
      <c r="G49" s="28">
        <v>0.77311090878965272</v>
      </c>
      <c r="I49" s="117">
        <v>3444</v>
      </c>
      <c r="J49" s="18">
        <v>4229</v>
      </c>
      <c r="K49" s="19">
        <v>4526</v>
      </c>
      <c r="L49" s="82">
        <v>0.64216231939184765</v>
      </c>
      <c r="M49" s="82">
        <v>0.73818708652620924</v>
      </c>
      <c r="N49" s="83">
        <v>0.78036500943989928</v>
      </c>
      <c r="P49" s="117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>
      <c r="A50" s="17" t="s">
        <v>164</v>
      </c>
      <c r="B50" s="18">
        <v>0</v>
      </c>
      <c r="C50" s="18">
        <v>3659</v>
      </c>
      <c r="D50" s="19">
        <v>2342</v>
      </c>
      <c r="E50" s="27" t="s">
        <v>168</v>
      </c>
      <c r="F50" s="27">
        <v>0.62995298164545299</v>
      </c>
      <c r="G50" s="28">
        <v>0.40004987812314774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0</v>
      </c>
      <c r="Q50" s="18">
        <v>3659</v>
      </c>
      <c r="R50" s="19">
        <v>2342</v>
      </c>
      <c r="S50" s="82" t="s">
        <v>168</v>
      </c>
      <c r="T50" s="82">
        <v>46.042531772996099</v>
      </c>
      <c r="U50" s="83">
        <v>43.035648658581401</v>
      </c>
    </row>
    <row r="51" spans="1:21">
      <c r="A51" s="17" t="s">
        <v>165</v>
      </c>
      <c r="B51" s="18">
        <v>259</v>
      </c>
      <c r="C51" s="18">
        <v>446</v>
      </c>
      <c r="D51" s="19">
        <v>771</v>
      </c>
      <c r="E51" s="27">
        <v>4.7612394664470488E-2</v>
      </c>
      <c r="F51" s="27">
        <v>7.6785741955144038E-2</v>
      </c>
      <c r="G51" s="28">
        <v>0.13169874296880738</v>
      </c>
      <c r="I51" s="117">
        <v>259</v>
      </c>
      <c r="J51" s="18">
        <v>446</v>
      </c>
      <c r="K51" s="19">
        <v>771</v>
      </c>
      <c r="L51" s="82">
        <v>4.8292694751012936E-2</v>
      </c>
      <c r="M51" s="82">
        <v>7.7850896332629302E-2</v>
      </c>
      <c r="N51" s="83">
        <v>0.13293447244325285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12413</v>
      </c>
      <c r="C52" s="18">
        <v>16610</v>
      </c>
      <c r="D52" s="19">
        <v>19915</v>
      </c>
      <c r="E52" s="27">
        <v>2.2819021427415915</v>
      </c>
      <c r="F52" s="27">
        <v>2.8596663091366423</v>
      </c>
      <c r="G52" s="28">
        <v>3.4017904879686109</v>
      </c>
      <c r="I52" s="117">
        <v>12413</v>
      </c>
      <c r="J52" s="18">
        <v>16610</v>
      </c>
      <c r="K52" s="19">
        <v>19915</v>
      </c>
      <c r="L52" s="82">
        <v>2.3145066407116741</v>
      </c>
      <c r="M52" s="82">
        <v>2.8993349508631674</v>
      </c>
      <c r="N52" s="83">
        <v>3.4337094924868747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12434</v>
      </c>
      <c r="C54" s="18">
        <v>9996</v>
      </c>
      <c r="D54" s="19">
        <v>7978</v>
      </c>
      <c r="E54" s="27">
        <v>2.2857626071738459</v>
      </c>
      <c r="F54" s="27">
        <v>1.7209647457031836</v>
      </c>
      <c r="G54" s="28">
        <v>1.3627659810702273</v>
      </c>
      <c r="I54" s="117">
        <v>7275</v>
      </c>
      <c r="J54" s="18">
        <v>6926</v>
      </c>
      <c r="K54" s="19">
        <v>6582</v>
      </c>
      <c r="L54" s="82">
        <v>1.3564839934888768</v>
      </c>
      <c r="M54" s="82">
        <v>1.2089580896856289</v>
      </c>
      <c r="N54" s="83">
        <v>1.1348569359552403</v>
      </c>
      <c r="P54" s="117">
        <v>5159</v>
      </c>
      <c r="Q54" s="18">
        <v>3070</v>
      </c>
      <c r="R54" s="19">
        <v>1396</v>
      </c>
      <c r="S54" s="82">
        <v>67.323502544695287</v>
      </c>
      <c r="T54" s="82">
        <v>38.630929910658111</v>
      </c>
      <c r="U54" s="83">
        <v>25.652333700845279</v>
      </c>
    </row>
    <row r="55" spans="1:21">
      <c r="A55" s="17" t="s">
        <v>170</v>
      </c>
      <c r="B55" s="18">
        <v>25334</v>
      </c>
      <c r="C55" s="18">
        <v>27290</v>
      </c>
      <c r="D55" s="19">
        <v>28765</v>
      </c>
      <c r="E55" s="27">
        <v>4.6571907584158128</v>
      </c>
      <c r="F55" s="27">
        <v>4.6983921478831414</v>
      </c>
      <c r="G55" s="28">
        <v>4.9135075765210692</v>
      </c>
      <c r="I55" s="117">
        <v>25334</v>
      </c>
      <c r="J55" s="18">
        <v>27290</v>
      </c>
      <c r="K55" s="19">
        <v>28765</v>
      </c>
      <c r="L55" s="82">
        <v>4.723734088116454</v>
      </c>
      <c r="M55" s="82">
        <v>4.7635671769449637</v>
      </c>
      <c r="N55" s="83">
        <v>4.9596110244230456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1500</v>
      </c>
      <c r="C60" s="18">
        <v>0</v>
      </c>
      <c r="D60" s="19">
        <v>0</v>
      </c>
      <c r="E60" s="27">
        <v>0.27574745944674028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1500</v>
      </c>
      <c r="Q60" s="18">
        <v>0</v>
      </c>
      <c r="R60" s="19">
        <v>0</v>
      </c>
      <c r="S60" s="82">
        <v>19.574579146548349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1010</v>
      </c>
      <c r="C62" s="18">
        <v>0</v>
      </c>
      <c r="D62" s="19">
        <v>0</v>
      </c>
      <c r="E62" s="27">
        <v>0.1856699560274718</v>
      </c>
      <c r="F62" s="27" t="s">
        <v>168</v>
      </c>
      <c r="G62" s="28" t="s">
        <v>168</v>
      </c>
      <c r="I62" s="117">
        <v>1010</v>
      </c>
      <c r="J62" s="18">
        <v>0</v>
      </c>
      <c r="K62" s="19">
        <v>0</v>
      </c>
      <c r="L62" s="82">
        <v>0.18832286370086124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0</v>
      </c>
      <c r="C63" s="18">
        <v>13121</v>
      </c>
      <c r="D63" s="19">
        <v>11852</v>
      </c>
      <c r="E63" s="27" t="s">
        <v>168</v>
      </c>
      <c r="F63" s="27">
        <v>2.2589814354113118</v>
      </c>
      <c r="G63" s="28">
        <v>2.0245051902286706</v>
      </c>
      <c r="I63" s="117">
        <v>0</v>
      </c>
      <c r="J63" s="18">
        <v>13121</v>
      </c>
      <c r="K63" s="19">
        <v>11852</v>
      </c>
      <c r="L63" s="82" t="s">
        <v>168</v>
      </c>
      <c r="M63" s="82">
        <v>2.2903175129606033</v>
      </c>
      <c r="N63" s="83">
        <v>2.0435011250290955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21064</v>
      </c>
      <c r="C64" s="18">
        <v>23443</v>
      </c>
      <c r="D64" s="19">
        <v>26313</v>
      </c>
      <c r="E64" s="27">
        <v>3.8722296571907586</v>
      </c>
      <c r="F64" s="27">
        <v>4.0360720821848473</v>
      </c>
      <c r="G64" s="28">
        <v>4.4946679944724108</v>
      </c>
      <c r="I64" s="117">
        <v>21064</v>
      </c>
      <c r="J64" s="18">
        <v>23443</v>
      </c>
      <c r="K64" s="19">
        <v>26313</v>
      </c>
      <c r="L64" s="82">
        <v>3.9275572287078626</v>
      </c>
      <c r="M64" s="82">
        <v>4.09205955768123</v>
      </c>
      <c r="N64" s="83">
        <v>4.5368414700380182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0</v>
      </c>
      <c r="C65" s="18">
        <v>238</v>
      </c>
      <c r="D65" s="19">
        <v>471</v>
      </c>
      <c r="E65" s="27" t="s">
        <v>168</v>
      </c>
      <c r="F65" s="27">
        <v>4.0975351088171033E-2</v>
      </c>
      <c r="G65" s="28">
        <v>8.0454095899232525E-2</v>
      </c>
      <c r="I65" s="117">
        <v>0</v>
      </c>
      <c r="J65" s="18">
        <v>170</v>
      </c>
      <c r="K65" s="19">
        <v>214</v>
      </c>
      <c r="L65" s="82" t="s">
        <v>168</v>
      </c>
      <c r="M65" s="82">
        <v>2.9674108467594128E-2</v>
      </c>
      <c r="N65" s="83">
        <v>3.6897505969981981E-2</v>
      </c>
      <c r="P65" s="117">
        <v>0</v>
      </c>
      <c r="Q65" s="18">
        <v>68</v>
      </c>
      <c r="R65" s="19">
        <v>257</v>
      </c>
      <c r="S65" s="82" t="s">
        <v>168</v>
      </c>
      <c r="T65" s="82">
        <v>0.85566880583868121</v>
      </c>
      <c r="U65" s="83">
        <v>4.7225284821756706</v>
      </c>
    </row>
    <row r="66" spans="1:21">
      <c r="A66" s="17" t="s">
        <v>181</v>
      </c>
      <c r="B66" s="18">
        <v>929</v>
      </c>
      <c r="C66" s="18">
        <v>945</v>
      </c>
      <c r="D66" s="19">
        <v>940</v>
      </c>
      <c r="E66" s="27">
        <v>0.17077959321734781</v>
      </c>
      <c r="F66" s="27">
        <v>0.16269624696773793</v>
      </c>
      <c r="G66" s="28">
        <v>0.16056656081800122</v>
      </c>
      <c r="I66" s="117">
        <v>929</v>
      </c>
      <c r="J66" s="18">
        <v>945</v>
      </c>
      <c r="K66" s="19">
        <v>940</v>
      </c>
      <c r="L66" s="82">
        <v>0.17321974294861398</v>
      </c>
      <c r="M66" s="82">
        <v>0.16495313236397913</v>
      </c>
      <c r="N66" s="83">
        <v>0.16207315706440684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5</v>
      </c>
      <c r="C68" s="18">
        <v>99</v>
      </c>
      <c r="D68" s="19">
        <v>401</v>
      </c>
      <c r="E68" s="27">
        <v>9.1915819815580101E-4</v>
      </c>
      <c r="F68" s="27">
        <v>1.7044368729953498E-2</v>
      </c>
      <c r="G68" s="28">
        <v>6.8497011582998396E-2</v>
      </c>
      <c r="I68" s="117">
        <v>5</v>
      </c>
      <c r="J68" s="18">
        <v>99</v>
      </c>
      <c r="K68" s="19">
        <v>401</v>
      </c>
      <c r="L68" s="82">
        <v>9.3229140445970913E-4</v>
      </c>
      <c r="M68" s="82">
        <v>1.7280804342893051E-2</v>
      </c>
      <c r="N68" s="83">
        <v>6.9139719130667174E-2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1365</v>
      </c>
      <c r="D73" s="19">
        <v>2593</v>
      </c>
      <c r="E73" s="27" t="s">
        <v>168</v>
      </c>
      <c r="F73" s="27">
        <v>0.23500569006451036</v>
      </c>
      <c r="G73" s="28">
        <v>0.44292456617135867</v>
      </c>
      <c r="I73" s="117">
        <v>0</v>
      </c>
      <c r="J73" s="18">
        <v>1365</v>
      </c>
      <c r="K73" s="19">
        <v>2593</v>
      </c>
      <c r="L73" s="82" t="s">
        <v>168</v>
      </c>
      <c r="M73" s="82">
        <v>0.23826563563685874</v>
      </c>
      <c r="N73" s="83">
        <v>0.44708052794468822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543976</v>
      </c>
      <c r="C74" s="21">
        <v>580837</v>
      </c>
      <c r="D74" s="22">
        <v>585427</v>
      </c>
      <c r="E74" s="23">
        <v>100</v>
      </c>
      <c r="F74" s="23">
        <v>100</v>
      </c>
      <c r="G74" s="48">
        <v>100</v>
      </c>
      <c r="I74" s="118">
        <v>536313</v>
      </c>
      <c r="J74" s="21">
        <v>572890</v>
      </c>
      <c r="K74" s="22">
        <v>579985</v>
      </c>
      <c r="L74" s="86">
        <v>100</v>
      </c>
      <c r="M74" s="86">
        <v>100</v>
      </c>
      <c r="N74" s="87">
        <v>100</v>
      </c>
      <c r="P74" s="118">
        <v>7663</v>
      </c>
      <c r="Q74" s="21">
        <v>7947</v>
      </c>
      <c r="R74" s="22">
        <v>5442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14</v>
      </c>
    </row>
    <row r="77" spans="1:21" ht="12.75" customHeight="1">
      <c r="A77" s="26" t="s">
        <v>158</v>
      </c>
      <c r="U77" s="175"/>
    </row>
    <row r="78" spans="1:21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124</v>
      </c>
      <c r="B4" s="6"/>
      <c r="C4" s="6"/>
      <c r="D4" s="6"/>
      <c r="E4" s="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1219</v>
      </c>
      <c r="C7" s="18">
        <v>1289</v>
      </c>
      <c r="D7" s="19">
        <v>2130</v>
      </c>
      <c r="E7" s="27">
        <v>0.27278321678321676</v>
      </c>
      <c r="F7" s="27">
        <v>0.27293304564905763</v>
      </c>
      <c r="G7" s="28">
        <v>0.40269446077699234</v>
      </c>
      <c r="I7" s="117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17">
        <v>1219</v>
      </c>
      <c r="Q7" s="18">
        <v>1289</v>
      </c>
      <c r="R7" s="19">
        <v>2130</v>
      </c>
      <c r="S7" s="82">
        <v>7.1328262141603274</v>
      </c>
      <c r="T7" s="82">
        <v>6.9089349841882406</v>
      </c>
      <c r="U7" s="83">
        <v>9.3998234774933795</v>
      </c>
    </row>
    <row r="8" spans="1:21">
      <c r="A8" s="17" t="s">
        <v>160</v>
      </c>
      <c r="B8" s="18">
        <v>126054</v>
      </c>
      <c r="C8" s="18">
        <v>128094</v>
      </c>
      <c r="D8" s="19">
        <v>137260</v>
      </c>
      <c r="E8" s="27">
        <v>28.207888111888114</v>
      </c>
      <c r="F8" s="27">
        <v>27.122642008821096</v>
      </c>
      <c r="G8" s="28">
        <v>25.950160416079797</v>
      </c>
      <c r="I8" s="117">
        <v>123648</v>
      </c>
      <c r="J8" s="18">
        <v>125609</v>
      </c>
      <c r="K8" s="19">
        <v>134175</v>
      </c>
      <c r="L8" s="82">
        <v>28.769733704061334</v>
      </c>
      <c r="M8" s="82">
        <v>27.690357568008466</v>
      </c>
      <c r="N8" s="83">
        <v>26.502290248223797</v>
      </c>
      <c r="P8" s="117">
        <v>2406</v>
      </c>
      <c r="Q8" s="18">
        <v>2485</v>
      </c>
      <c r="R8" s="19">
        <v>3085</v>
      </c>
      <c r="S8" s="82">
        <v>14.078408425980106</v>
      </c>
      <c r="T8" s="82">
        <v>13.319397545157313</v>
      </c>
      <c r="U8" s="83">
        <v>13.614298323036188</v>
      </c>
    </row>
    <row r="9" spans="1:21">
      <c r="A9" s="17" t="s">
        <v>84</v>
      </c>
      <c r="B9" s="18">
        <v>97422</v>
      </c>
      <c r="C9" s="18">
        <v>108727</v>
      </c>
      <c r="D9" s="19">
        <v>117448</v>
      </c>
      <c r="E9" s="27">
        <v>21.800727272727272</v>
      </c>
      <c r="F9" s="27">
        <v>23.021870639476408</v>
      </c>
      <c r="G9" s="28">
        <v>22.204534755556899</v>
      </c>
      <c r="I9" s="117">
        <v>90169</v>
      </c>
      <c r="J9" s="18">
        <v>101091</v>
      </c>
      <c r="K9" s="19">
        <v>109574</v>
      </c>
      <c r="L9" s="82">
        <v>20.980024896169013</v>
      </c>
      <c r="M9" s="82">
        <v>22.28539306027071</v>
      </c>
      <c r="N9" s="83">
        <v>21.643092615307431</v>
      </c>
      <c r="P9" s="117">
        <v>7253</v>
      </c>
      <c r="Q9" s="18">
        <v>7636</v>
      </c>
      <c r="R9" s="19">
        <v>7874</v>
      </c>
      <c r="S9" s="82">
        <v>42.440023405500291</v>
      </c>
      <c r="T9" s="82">
        <v>40.928337889264085</v>
      </c>
      <c r="U9" s="83">
        <v>34.748455428067082</v>
      </c>
    </row>
    <row r="10" spans="1:21">
      <c r="A10" s="17" t="s">
        <v>86</v>
      </c>
      <c r="B10" s="18">
        <v>5037</v>
      </c>
      <c r="C10" s="18">
        <v>5458</v>
      </c>
      <c r="D10" s="19">
        <v>5879</v>
      </c>
      <c r="E10" s="27">
        <v>1.1271608391608392</v>
      </c>
      <c r="F10" s="27">
        <v>1.1556777060919756</v>
      </c>
      <c r="G10" s="28">
        <v>1.1114745234309569</v>
      </c>
      <c r="I10" s="117">
        <v>1552</v>
      </c>
      <c r="J10" s="18">
        <v>1919</v>
      </c>
      <c r="K10" s="19">
        <v>2130</v>
      </c>
      <c r="L10" s="82">
        <v>0.3611107879521156</v>
      </c>
      <c r="M10" s="82">
        <v>0.42304131211145896</v>
      </c>
      <c r="N10" s="83">
        <v>0.42071830243127772</v>
      </c>
      <c r="P10" s="117">
        <v>3485</v>
      </c>
      <c r="Q10" s="18">
        <v>3539</v>
      </c>
      <c r="R10" s="19">
        <v>3749</v>
      </c>
      <c r="S10" s="82">
        <v>20.392042129900528</v>
      </c>
      <c r="T10" s="82">
        <v>18.968751674974541</v>
      </c>
      <c r="U10" s="83">
        <v>16.544571932921446</v>
      </c>
    </row>
    <row r="11" spans="1:21">
      <c r="A11" s="17" t="s">
        <v>161</v>
      </c>
      <c r="B11" s="18">
        <v>64483</v>
      </c>
      <c r="C11" s="18">
        <v>71344</v>
      </c>
      <c r="D11" s="19">
        <v>80800</v>
      </c>
      <c r="E11" s="27">
        <v>14.429762237762239</v>
      </c>
      <c r="F11" s="27">
        <v>15.106388835365685</v>
      </c>
      <c r="G11" s="28">
        <v>15.275921329005156</v>
      </c>
      <c r="I11" s="117">
        <v>64483</v>
      </c>
      <c r="J11" s="18">
        <v>71344</v>
      </c>
      <c r="K11" s="19">
        <v>80800</v>
      </c>
      <c r="L11" s="82">
        <v>15.003548285770792</v>
      </c>
      <c r="M11" s="82">
        <v>15.727701600458534</v>
      </c>
      <c r="N11" s="83">
        <v>15.959642646219361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7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0</v>
      </c>
      <c r="C13" s="18">
        <v>0</v>
      </c>
      <c r="D13" s="19">
        <v>0</v>
      </c>
      <c r="E13" s="27" t="s">
        <v>168</v>
      </c>
      <c r="F13" s="27" t="s">
        <v>168</v>
      </c>
      <c r="G13" s="28" t="s">
        <v>168</v>
      </c>
      <c r="I13" s="117">
        <v>0</v>
      </c>
      <c r="J13" s="18">
        <v>0</v>
      </c>
      <c r="K13" s="19">
        <v>0</v>
      </c>
      <c r="L13" s="82" t="s">
        <v>168</v>
      </c>
      <c r="M13" s="82" t="s">
        <v>168</v>
      </c>
      <c r="N13" s="83" t="s">
        <v>168</v>
      </c>
      <c r="P13" s="117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>
      <c r="A14" s="17" t="s">
        <v>164</v>
      </c>
      <c r="B14" s="18">
        <v>0</v>
      </c>
      <c r="C14" s="18">
        <v>475</v>
      </c>
      <c r="D14" s="19">
        <v>498</v>
      </c>
      <c r="E14" s="27" t="s">
        <v>168</v>
      </c>
      <c r="F14" s="27">
        <v>0.10057656841218184</v>
      </c>
      <c r="G14" s="28">
        <v>9.4151099280254544E-2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0</v>
      </c>
      <c r="Q14" s="18">
        <v>475</v>
      </c>
      <c r="R14" s="19">
        <v>498</v>
      </c>
      <c r="S14" s="82" t="s">
        <v>168</v>
      </c>
      <c r="T14" s="82">
        <v>2.545961301388219</v>
      </c>
      <c r="U14" s="83">
        <v>2.1977052074139451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7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6224</v>
      </c>
      <c r="C16" s="18">
        <v>10048</v>
      </c>
      <c r="D16" s="19">
        <v>24711</v>
      </c>
      <c r="E16" s="27">
        <v>1.3927832167832168</v>
      </c>
      <c r="F16" s="27">
        <v>2.1275649671696906</v>
      </c>
      <c r="G16" s="28">
        <v>4.6718229203099799</v>
      </c>
      <c r="I16" s="117">
        <v>6224</v>
      </c>
      <c r="J16" s="18">
        <v>10048</v>
      </c>
      <c r="K16" s="19">
        <v>24711</v>
      </c>
      <c r="L16" s="82">
        <v>1.4481659434368348</v>
      </c>
      <c r="M16" s="82">
        <v>2.2150698822803228</v>
      </c>
      <c r="N16" s="83">
        <v>4.8809248691921612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96020</v>
      </c>
      <c r="C17" s="18">
        <v>96716</v>
      </c>
      <c r="D17" s="19">
        <v>107152</v>
      </c>
      <c r="E17" s="27">
        <v>21.486993006993007</v>
      </c>
      <c r="F17" s="27">
        <v>20.478659769584375</v>
      </c>
      <c r="G17" s="28">
        <v>20.257989136702481</v>
      </c>
      <c r="I17" s="117">
        <v>96020</v>
      </c>
      <c r="J17" s="18">
        <v>96716</v>
      </c>
      <c r="K17" s="19">
        <v>107152</v>
      </c>
      <c r="L17" s="82">
        <v>22.341403259769418</v>
      </c>
      <c r="M17" s="82">
        <v>21.320929412283409</v>
      </c>
      <c r="N17" s="83">
        <v>21.164698376580411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19511</v>
      </c>
      <c r="C18" s="18">
        <v>20717</v>
      </c>
      <c r="D18" s="19">
        <v>20471</v>
      </c>
      <c r="E18" s="27">
        <v>4.3660979020979021</v>
      </c>
      <c r="F18" s="27">
        <v>4.3866205637793074</v>
      </c>
      <c r="G18" s="28">
        <v>3.8702151674017888</v>
      </c>
      <c r="I18" s="117">
        <v>19511</v>
      </c>
      <c r="J18" s="18">
        <v>20717</v>
      </c>
      <c r="K18" s="19">
        <v>20471</v>
      </c>
      <c r="L18" s="82">
        <v>4.5397117163232776</v>
      </c>
      <c r="M18" s="82">
        <v>4.5670384903663859</v>
      </c>
      <c r="N18" s="83">
        <v>4.0434386709252053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11903</v>
      </c>
      <c r="C19" s="18">
        <v>16517</v>
      </c>
      <c r="D19" s="19">
        <v>15935</v>
      </c>
      <c r="E19" s="27">
        <v>2.6636083916083915</v>
      </c>
      <c r="F19" s="27">
        <v>3.4973119588715944</v>
      </c>
      <c r="G19" s="28">
        <v>3.012646118535856</v>
      </c>
      <c r="I19" s="117">
        <v>11903</v>
      </c>
      <c r="J19" s="18">
        <v>16517</v>
      </c>
      <c r="K19" s="19">
        <v>15935</v>
      </c>
      <c r="L19" s="82">
        <v>2.7695242970322371</v>
      </c>
      <c r="M19" s="82">
        <v>3.641153388298576</v>
      </c>
      <c r="N19" s="83">
        <v>3.1474864550433854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11110</v>
      </c>
      <c r="C27" s="18">
        <v>3223</v>
      </c>
      <c r="D27" s="19">
        <v>1771</v>
      </c>
      <c r="E27" s="27">
        <v>2.4861538461538459</v>
      </c>
      <c r="F27" s="27">
        <v>0.68243848419465691</v>
      </c>
      <c r="G27" s="28">
        <v>0.33482248358500161</v>
      </c>
      <c r="I27" s="117">
        <v>8383</v>
      </c>
      <c r="J27" s="18">
        <v>0</v>
      </c>
      <c r="K27" s="19">
        <v>0</v>
      </c>
      <c r="L27" s="82">
        <v>1.9505101387903254</v>
      </c>
      <c r="M27" s="82" t="s">
        <v>168</v>
      </c>
      <c r="N27" s="83" t="s">
        <v>168</v>
      </c>
      <c r="P27" s="117">
        <v>2727</v>
      </c>
      <c r="Q27" s="18">
        <v>3223</v>
      </c>
      <c r="R27" s="19">
        <v>1771</v>
      </c>
      <c r="S27" s="82">
        <v>15.956699824458747</v>
      </c>
      <c r="T27" s="82">
        <v>17.275017419735221</v>
      </c>
      <c r="U27" s="83">
        <v>7.8155339805825239</v>
      </c>
    </row>
    <row r="28" spans="1:21">
      <c r="A28" s="17" t="s">
        <v>179</v>
      </c>
      <c r="B28" s="18">
        <v>7892</v>
      </c>
      <c r="C28" s="18">
        <v>9614</v>
      </c>
      <c r="D28" s="19">
        <v>11255</v>
      </c>
      <c r="E28" s="27">
        <v>1.766041958041958</v>
      </c>
      <c r="F28" s="27">
        <v>2.0356697446625605</v>
      </c>
      <c r="G28" s="28">
        <v>2.1278526554202108</v>
      </c>
      <c r="I28" s="117">
        <v>7892</v>
      </c>
      <c r="J28" s="18">
        <v>9614</v>
      </c>
      <c r="K28" s="19">
        <v>11255</v>
      </c>
      <c r="L28" s="82">
        <v>1.8362669706946497</v>
      </c>
      <c r="M28" s="82">
        <v>2.1193950883999824</v>
      </c>
      <c r="N28" s="83">
        <v>2.223091311673254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0</v>
      </c>
      <c r="C29" s="18">
        <v>55</v>
      </c>
      <c r="D29" s="19">
        <v>98</v>
      </c>
      <c r="E29" s="27" t="s">
        <v>168</v>
      </c>
      <c r="F29" s="27">
        <v>1.1645707921410528E-2</v>
      </c>
      <c r="G29" s="28">
        <v>1.8527726364387442E-2</v>
      </c>
      <c r="I29" s="117">
        <v>0</v>
      </c>
      <c r="J29" s="18">
        <v>45</v>
      </c>
      <c r="K29" s="19">
        <v>74</v>
      </c>
      <c r="L29" s="82" t="s">
        <v>168</v>
      </c>
      <c r="M29" s="82">
        <v>9.9201975221551077E-3</v>
      </c>
      <c r="N29" s="83">
        <v>1.4616504403715752E-2</v>
      </c>
      <c r="P29" s="117">
        <v>0</v>
      </c>
      <c r="Q29" s="18">
        <v>10</v>
      </c>
      <c r="R29" s="19">
        <v>24</v>
      </c>
      <c r="S29" s="82" t="s">
        <v>168</v>
      </c>
      <c r="T29" s="82">
        <v>5.3599185292383555E-2</v>
      </c>
      <c r="U29" s="83">
        <v>0.1059135039717564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7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17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3529</v>
      </c>
      <c r="E37" s="27" t="s">
        <v>168</v>
      </c>
      <c r="F37" s="27" t="s">
        <v>168</v>
      </c>
      <c r="G37" s="28">
        <v>0.66718720755023753</v>
      </c>
      <c r="I37" s="117">
        <v>0</v>
      </c>
      <c r="J37" s="18">
        <v>0</v>
      </c>
      <c r="K37" s="19">
        <v>0</v>
      </c>
      <c r="L37" s="82" t="s">
        <v>168</v>
      </c>
      <c r="M37" s="82" t="s">
        <v>168</v>
      </c>
      <c r="N37" s="83" t="s">
        <v>168</v>
      </c>
      <c r="P37" s="117">
        <v>0</v>
      </c>
      <c r="Q37" s="18">
        <v>0</v>
      </c>
      <c r="R37" s="19">
        <v>3529</v>
      </c>
      <c r="S37" s="82" t="s">
        <v>168</v>
      </c>
      <c r="T37" s="82" t="s">
        <v>168</v>
      </c>
      <c r="U37" s="83">
        <v>15.57369814651368</v>
      </c>
    </row>
    <row r="38" spans="1:21" ht="13.5" thickBot="1">
      <c r="A38" s="20" t="s">
        <v>4</v>
      </c>
      <c r="B38" s="21">
        <v>446875</v>
      </c>
      <c r="C38" s="21">
        <v>472277</v>
      </c>
      <c r="D38" s="22">
        <v>528937</v>
      </c>
      <c r="E38" s="23">
        <v>100</v>
      </c>
      <c r="F38" s="23">
        <v>100</v>
      </c>
      <c r="G38" s="48">
        <v>100</v>
      </c>
      <c r="I38" s="118">
        <v>429785</v>
      </c>
      <c r="J38" s="21">
        <v>453620</v>
      </c>
      <c r="K38" s="22">
        <v>506277</v>
      </c>
      <c r="L38" s="86">
        <v>100</v>
      </c>
      <c r="M38" s="86">
        <v>100</v>
      </c>
      <c r="N38" s="87">
        <v>100</v>
      </c>
      <c r="P38" s="118">
        <v>17090</v>
      </c>
      <c r="Q38" s="21">
        <v>18657</v>
      </c>
      <c r="R38" s="22">
        <v>22660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125</v>
      </c>
      <c r="B40" s="6"/>
      <c r="C40" s="6"/>
      <c r="D40" s="6"/>
      <c r="E40" s="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204</v>
      </c>
      <c r="C43" s="18">
        <v>211</v>
      </c>
      <c r="D43" s="19">
        <v>485</v>
      </c>
      <c r="E43" s="27">
        <v>8.4208093058198527E-2</v>
      </c>
      <c r="F43" s="27">
        <v>8.2047852173879235E-2</v>
      </c>
      <c r="G43" s="28">
        <v>0.14493663131408216</v>
      </c>
      <c r="I43" s="117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17">
        <v>204</v>
      </c>
      <c r="Q43" s="18">
        <v>211</v>
      </c>
      <c r="R43" s="19">
        <v>485</v>
      </c>
      <c r="S43" s="82">
        <v>0.68548387096774188</v>
      </c>
      <c r="T43" s="82">
        <v>0.60196279812849485</v>
      </c>
      <c r="U43" s="83">
        <v>1.574982139377801</v>
      </c>
    </row>
    <row r="44" spans="1:21">
      <c r="A44" s="17" t="s">
        <v>160</v>
      </c>
      <c r="B44" s="18">
        <v>32966</v>
      </c>
      <c r="C44" s="18">
        <v>31945</v>
      </c>
      <c r="D44" s="19">
        <v>30841</v>
      </c>
      <c r="E44" s="27">
        <v>13.607862724296924</v>
      </c>
      <c r="F44" s="27">
        <v>12.421889278173326</v>
      </c>
      <c r="G44" s="28">
        <v>9.216475559500223</v>
      </c>
      <c r="I44" s="117">
        <v>31588</v>
      </c>
      <c r="J44" s="18">
        <v>30485</v>
      </c>
      <c r="K44" s="19">
        <v>29446</v>
      </c>
      <c r="L44" s="82">
        <v>14.865151037426411</v>
      </c>
      <c r="M44" s="82">
        <v>13.72487225086104</v>
      </c>
      <c r="N44" s="83">
        <v>9.6914443694768551</v>
      </c>
      <c r="P44" s="117">
        <v>1378</v>
      </c>
      <c r="Q44" s="18">
        <v>1460</v>
      </c>
      <c r="R44" s="19">
        <v>1395</v>
      </c>
      <c r="S44" s="82">
        <v>4.6303763440860219</v>
      </c>
      <c r="T44" s="82">
        <v>4.1652402145384002</v>
      </c>
      <c r="U44" s="83">
        <v>4.53010326687017</v>
      </c>
    </row>
    <row r="45" spans="1:21">
      <c r="A45" s="17" t="s">
        <v>84</v>
      </c>
      <c r="B45" s="18">
        <v>67659</v>
      </c>
      <c r="C45" s="18">
        <v>71215</v>
      </c>
      <c r="D45" s="19">
        <v>74182</v>
      </c>
      <c r="E45" s="27">
        <v>27.928604746199284</v>
      </c>
      <c r="F45" s="27">
        <v>27.692122239634166</v>
      </c>
      <c r="G45" s="28">
        <v>22.168431307507717</v>
      </c>
      <c r="I45" s="117">
        <v>65864</v>
      </c>
      <c r="J45" s="18">
        <v>69099</v>
      </c>
      <c r="K45" s="19">
        <v>72237</v>
      </c>
      <c r="L45" s="82">
        <v>30.995261109568606</v>
      </c>
      <c r="M45" s="82">
        <v>31.109560362875087</v>
      </c>
      <c r="N45" s="83">
        <v>23.775075287573848</v>
      </c>
      <c r="P45" s="117">
        <v>1795</v>
      </c>
      <c r="Q45" s="18">
        <v>2116</v>
      </c>
      <c r="R45" s="19">
        <v>1945</v>
      </c>
      <c r="S45" s="82">
        <v>6.031586021505376</v>
      </c>
      <c r="T45" s="82">
        <v>6.0367454068241466</v>
      </c>
      <c r="U45" s="83">
        <v>6.3161654867831398</v>
      </c>
    </row>
    <row r="46" spans="1:21">
      <c r="A46" s="17" t="s">
        <v>86</v>
      </c>
      <c r="B46" s="18">
        <v>2952</v>
      </c>
      <c r="C46" s="18">
        <v>3177</v>
      </c>
      <c r="D46" s="19">
        <v>3330</v>
      </c>
      <c r="E46" s="27">
        <v>1.2185406407245198</v>
      </c>
      <c r="F46" s="27">
        <v>1.2353840111678402</v>
      </c>
      <c r="G46" s="28">
        <v>0.99513192221833735</v>
      </c>
      <c r="I46" s="117">
        <v>850</v>
      </c>
      <c r="J46" s="18">
        <v>926</v>
      </c>
      <c r="K46" s="19">
        <v>979</v>
      </c>
      <c r="L46" s="82">
        <v>0.40000564713854786</v>
      </c>
      <c r="M46" s="82">
        <v>0.41690115480719447</v>
      </c>
      <c r="N46" s="83">
        <v>0.32221435976763702</v>
      </c>
      <c r="P46" s="117">
        <v>2102</v>
      </c>
      <c r="Q46" s="18">
        <v>2251</v>
      </c>
      <c r="R46" s="19">
        <v>2351</v>
      </c>
      <c r="S46" s="82">
        <v>7.063172043010753</v>
      </c>
      <c r="T46" s="82">
        <v>6.421887481456122</v>
      </c>
      <c r="U46" s="83">
        <v>7.6346041436643501</v>
      </c>
    </row>
    <row r="47" spans="1:21">
      <c r="A47" s="17" t="s">
        <v>161</v>
      </c>
      <c r="B47" s="18">
        <v>34291</v>
      </c>
      <c r="C47" s="18">
        <v>36679</v>
      </c>
      <c r="D47" s="19">
        <v>39756</v>
      </c>
      <c r="E47" s="27">
        <v>14.154802544405321</v>
      </c>
      <c r="F47" s="27">
        <v>14.262716444956002</v>
      </c>
      <c r="G47" s="28">
        <v>11.880620029943609</v>
      </c>
      <c r="I47" s="117">
        <v>34291</v>
      </c>
      <c r="J47" s="18">
        <v>36679</v>
      </c>
      <c r="K47" s="19">
        <v>39756</v>
      </c>
      <c r="L47" s="82">
        <v>16.137168995326991</v>
      </c>
      <c r="M47" s="82">
        <v>16.513517772325148</v>
      </c>
      <c r="N47" s="83">
        <v>13.084733490216729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7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0</v>
      </c>
      <c r="C49" s="18">
        <v>0</v>
      </c>
      <c r="D49" s="19">
        <v>0</v>
      </c>
      <c r="E49" s="27" t="s">
        <v>168</v>
      </c>
      <c r="F49" s="27" t="s">
        <v>168</v>
      </c>
      <c r="G49" s="28" t="s">
        <v>168</v>
      </c>
      <c r="I49" s="117">
        <v>0</v>
      </c>
      <c r="J49" s="18">
        <v>0</v>
      </c>
      <c r="K49" s="19">
        <v>0</v>
      </c>
      <c r="L49" s="82" t="s">
        <v>168</v>
      </c>
      <c r="M49" s="82" t="s">
        <v>168</v>
      </c>
      <c r="N49" s="83" t="s">
        <v>168</v>
      </c>
      <c r="P49" s="117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>
      <c r="A50" s="17" t="s">
        <v>164</v>
      </c>
      <c r="B50" s="18">
        <v>0</v>
      </c>
      <c r="C50" s="18">
        <v>318</v>
      </c>
      <c r="D50" s="19">
        <v>333</v>
      </c>
      <c r="E50" s="27" t="s">
        <v>168</v>
      </c>
      <c r="F50" s="27">
        <v>0.12365505683077534</v>
      </c>
      <c r="G50" s="28">
        <v>9.9513192221833732E-2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0</v>
      </c>
      <c r="Q50" s="18">
        <v>318</v>
      </c>
      <c r="R50" s="19">
        <v>333</v>
      </c>
      <c r="S50" s="82" t="s">
        <v>168</v>
      </c>
      <c r="T50" s="82">
        <v>0.90722355357754192</v>
      </c>
      <c r="U50" s="83">
        <v>1.0813794895109436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7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6642</v>
      </c>
      <c r="C52" s="18">
        <v>9564</v>
      </c>
      <c r="D52" s="19">
        <v>76828</v>
      </c>
      <c r="E52" s="27">
        <v>2.7417164416301696</v>
      </c>
      <c r="F52" s="27">
        <v>3.7189841620425637</v>
      </c>
      <c r="G52" s="28">
        <v>22.959157753810938</v>
      </c>
      <c r="I52" s="117">
        <v>6642</v>
      </c>
      <c r="J52" s="18">
        <v>9564</v>
      </c>
      <c r="K52" s="19">
        <v>76828</v>
      </c>
      <c r="L52" s="82">
        <v>3.1256911862285115</v>
      </c>
      <c r="M52" s="82">
        <v>4.3058775859352139</v>
      </c>
      <c r="N52" s="83">
        <v>25.286092780621061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43982</v>
      </c>
      <c r="C53" s="18">
        <v>46557</v>
      </c>
      <c r="D53" s="19">
        <v>47541</v>
      </c>
      <c r="E53" s="27">
        <v>18.155099749439646</v>
      </c>
      <c r="F53" s="27">
        <v>18.103800254309455</v>
      </c>
      <c r="G53" s="28">
        <v>14.207077091345939</v>
      </c>
      <c r="I53" s="117">
        <v>43982</v>
      </c>
      <c r="J53" s="18">
        <v>46557</v>
      </c>
      <c r="K53" s="19">
        <v>47541</v>
      </c>
      <c r="L53" s="82">
        <v>20.697703967585426</v>
      </c>
      <c r="M53" s="82">
        <v>20.960763568421765</v>
      </c>
      <c r="N53" s="83">
        <v>15.646979446080932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9126</v>
      </c>
      <c r="C54" s="18">
        <v>9258</v>
      </c>
      <c r="D54" s="19">
        <v>9451</v>
      </c>
      <c r="E54" s="27">
        <v>3.7670738100447045</v>
      </c>
      <c r="F54" s="27">
        <v>3.5999953337714405</v>
      </c>
      <c r="G54" s="28">
        <v>2.8243218609265783</v>
      </c>
      <c r="I54" s="117">
        <v>9126</v>
      </c>
      <c r="J54" s="18">
        <v>9258</v>
      </c>
      <c r="K54" s="19">
        <v>9451</v>
      </c>
      <c r="L54" s="82">
        <v>4.2946488656310446</v>
      </c>
      <c r="M54" s="82">
        <v>4.1681111136123183</v>
      </c>
      <c r="N54" s="83">
        <v>3.1105698816792007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9908</v>
      </c>
      <c r="C55" s="18">
        <v>13353</v>
      </c>
      <c r="D55" s="19">
        <v>20739</v>
      </c>
      <c r="E55" s="27">
        <v>4.0898715001011325</v>
      </c>
      <c r="F55" s="27">
        <v>5.192345829752651</v>
      </c>
      <c r="G55" s="28">
        <v>6.1976098903561851</v>
      </c>
      <c r="I55" s="117">
        <v>9908</v>
      </c>
      <c r="J55" s="18">
        <v>13353</v>
      </c>
      <c r="K55" s="19">
        <v>20739</v>
      </c>
      <c r="L55" s="82">
        <v>4.6626540609985083</v>
      </c>
      <c r="M55" s="82">
        <v>6.0117506696981291</v>
      </c>
      <c r="N55" s="83">
        <v>6.8257442361808218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28555</v>
      </c>
      <c r="C63" s="18">
        <v>28695</v>
      </c>
      <c r="D63" s="19">
        <v>24282</v>
      </c>
      <c r="E63" s="27">
        <v>11.787069104298327</v>
      </c>
      <c r="F63" s="27">
        <v>11.158119043267604</v>
      </c>
      <c r="G63" s="28">
        <v>7.2563943949866871</v>
      </c>
      <c r="I63" s="117">
        <v>4274</v>
      </c>
      <c r="J63" s="18">
        <v>0</v>
      </c>
      <c r="K63" s="19">
        <v>0</v>
      </c>
      <c r="L63" s="82">
        <v>2.011322512788416</v>
      </c>
      <c r="M63" s="82" t="s">
        <v>168</v>
      </c>
      <c r="N63" s="83" t="s">
        <v>168</v>
      </c>
      <c r="P63" s="117">
        <v>24281</v>
      </c>
      <c r="Q63" s="18">
        <v>28695</v>
      </c>
      <c r="R63" s="19">
        <v>24282</v>
      </c>
      <c r="S63" s="82">
        <v>81.589381720430111</v>
      </c>
      <c r="T63" s="82">
        <v>81.864087641218759</v>
      </c>
      <c r="U63" s="83">
        <v>78.853023316230434</v>
      </c>
    </row>
    <row r="64" spans="1:21">
      <c r="A64" s="17" t="s">
        <v>179</v>
      </c>
      <c r="B64" s="18">
        <v>5972</v>
      </c>
      <c r="C64" s="18">
        <v>6173</v>
      </c>
      <c r="D64" s="19">
        <v>6824</v>
      </c>
      <c r="E64" s="27">
        <v>2.4651506458017725</v>
      </c>
      <c r="F64" s="27">
        <v>2.4003857415609313</v>
      </c>
      <c r="G64" s="28">
        <v>2.0392733445098901</v>
      </c>
      <c r="I64" s="117">
        <v>5972</v>
      </c>
      <c r="J64" s="18">
        <v>6173</v>
      </c>
      <c r="K64" s="19">
        <v>6824</v>
      </c>
      <c r="L64" s="82">
        <v>2.8103926173075386</v>
      </c>
      <c r="M64" s="82">
        <v>2.7791909596380253</v>
      </c>
      <c r="N64" s="83">
        <v>2.2459558642026098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0</v>
      </c>
      <c r="C65" s="18">
        <v>22</v>
      </c>
      <c r="D65" s="19">
        <v>37</v>
      </c>
      <c r="E65" s="27" t="s">
        <v>168</v>
      </c>
      <c r="F65" s="27">
        <v>8.5547523593618151E-3</v>
      </c>
      <c r="G65" s="28">
        <v>1.1057021357981527E-2</v>
      </c>
      <c r="I65" s="117">
        <v>0</v>
      </c>
      <c r="J65" s="18">
        <v>21</v>
      </c>
      <c r="K65" s="19">
        <v>34</v>
      </c>
      <c r="L65" s="82" t="s">
        <v>168</v>
      </c>
      <c r="M65" s="82">
        <v>9.454561826081084E-3</v>
      </c>
      <c r="N65" s="83">
        <v>1.1190284200306088E-2</v>
      </c>
      <c r="P65" s="117">
        <v>0</v>
      </c>
      <c r="Q65" s="18">
        <v>1</v>
      </c>
      <c r="R65" s="19">
        <v>3</v>
      </c>
      <c r="S65" s="82" t="s">
        <v>168</v>
      </c>
      <c r="T65" s="82">
        <v>2.8529042565331509E-3</v>
      </c>
      <c r="U65" s="83">
        <v>9.742157563161654E-3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7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17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0</v>
      </c>
      <c r="E73" s="27" t="s">
        <v>168</v>
      </c>
      <c r="F73" s="27" t="s">
        <v>168</v>
      </c>
      <c r="G73" s="28" t="s">
        <v>168</v>
      </c>
      <c r="I73" s="117">
        <v>0</v>
      </c>
      <c r="J73" s="18">
        <v>0</v>
      </c>
      <c r="K73" s="19">
        <v>0</v>
      </c>
      <c r="L73" s="82" t="s">
        <v>168</v>
      </c>
      <c r="M73" s="82" t="s">
        <v>168</v>
      </c>
      <c r="N73" s="83" t="s">
        <v>168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242257</v>
      </c>
      <c r="C74" s="21">
        <v>257167</v>
      </c>
      <c r="D74" s="22">
        <v>334629</v>
      </c>
      <c r="E74" s="23">
        <v>100</v>
      </c>
      <c r="F74" s="23">
        <v>100</v>
      </c>
      <c r="G74" s="48">
        <v>100</v>
      </c>
      <c r="I74" s="118">
        <v>212497</v>
      </c>
      <c r="J74" s="21">
        <v>222115</v>
      </c>
      <c r="K74" s="22">
        <v>303835</v>
      </c>
      <c r="L74" s="86">
        <v>100</v>
      </c>
      <c r="M74" s="86">
        <v>100</v>
      </c>
      <c r="N74" s="87">
        <v>100</v>
      </c>
      <c r="P74" s="118">
        <v>29760</v>
      </c>
      <c r="Q74" s="21">
        <v>35052</v>
      </c>
      <c r="R74" s="22">
        <v>30794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15</v>
      </c>
    </row>
    <row r="77" spans="1:21" ht="12.75" customHeight="1">
      <c r="A77" s="26" t="s">
        <v>158</v>
      </c>
      <c r="U77" s="175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126</v>
      </c>
      <c r="B4" s="6"/>
      <c r="C4" s="6"/>
      <c r="D4" s="6"/>
      <c r="E4" s="6"/>
      <c r="F4" s="6"/>
      <c r="I4" s="186" t="s">
        <v>112</v>
      </c>
      <c r="J4" s="186"/>
      <c r="K4" s="186"/>
      <c r="L4" s="186"/>
      <c r="M4" s="186"/>
      <c r="N4" s="186"/>
      <c r="P4" s="186" t="s">
        <v>113</v>
      </c>
      <c r="Q4" s="186"/>
      <c r="R4" s="186"/>
      <c r="S4" s="186"/>
      <c r="T4" s="186"/>
      <c r="U4" s="186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153164</v>
      </c>
      <c r="C7" s="18">
        <v>163554</v>
      </c>
      <c r="D7" s="19">
        <v>174188</v>
      </c>
      <c r="E7" s="27">
        <v>19.751144146316616</v>
      </c>
      <c r="F7" s="27">
        <v>17.172015181979013</v>
      </c>
      <c r="G7" s="28">
        <v>15.832825836007162</v>
      </c>
      <c r="I7" s="117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17">
        <v>153164</v>
      </c>
      <c r="Q7" s="18">
        <v>163554</v>
      </c>
      <c r="R7" s="19">
        <v>174188</v>
      </c>
      <c r="S7" s="82">
        <v>23.054576325272368</v>
      </c>
      <c r="T7" s="82">
        <v>19.812407557482437</v>
      </c>
      <c r="U7" s="83">
        <v>18.234788552956239</v>
      </c>
    </row>
    <row r="8" spans="1:21">
      <c r="A8" s="17" t="s">
        <v>160</v>
      </c>
      <c r="B8" s="18">
        <v>199182</v>
      </c>
      <c r="C8" s="18">
        <v>233457</v>
      </c>
      <c r="D8" s="19">
        <v>260270</v>
      </c>
      <c r="E8" s="27">
        <v>25.685359440545014</v>
      </c>
      <c r="F8" s="27">
        <v>24.511336612612801</v>
      </c>
      <c r="G8" s="28">
        <v>23.657252969995547</v>
      </c>
      <c r="I8" s="117">
        <v>65937</v>
      </c>
      <c r="J8" s="18">
        <v>69151</v>
      </c>
      <c r="K8" s="19">
        <v>73314</v>
      </c>
      <c r="L8" s="82">
        <v>59.341223057192998</v>
      </c>
      <c r="M8" s="82">
        <v>54.478776037563421</v>
      </c>
      <c r="N8" s="83">
        <v>50.589639729780082</v>
      </c>
      <c r="P8" s="117">
        <v>133245</v>
      </c>
      <c r="Q8" s="18">
        <v>164306</v>
      </c>
      <c r="R8" s="19">
        <v>186956</v>
      </c>
      <c r="S8" s="82">
        <v>20.056325392787581</v>
      </c>
      <c r="T8" s="82">
        <v>19.903502428187078</v>
      </c>
      <c r="U8" s="83">
        <v>19.571400605704678</v>
      </c>
    </row>
    <row r="9" spans="1:21">
      <c r="A9" s="17" t="s">
        <v>84</v>
      </c>
      <c r="B9" s="18">
        <v>103369</v>
      </c>
      <c r="C9" s="18">
        <v>133196</v>
      </c>
      <c r="D9" s="19">
        <v>158311</v>
      </c>
      <c r="E9" s="27">
        <v>13.329868763290344</v>
      </c>
      <c r="F9" s="27">
        <v>13.984639532991407</v>
      </c>
      <c r="G9" s="28">
        <v>14.389685230464384</v>
      </c>
      <c r="I9" s="117">
        <v>9506</v>
      </c>
      <c r="J9" s="18">
        <v>11523</v>
      </c>
      <c r="K9" s="19">
        <v>13341</v>
      </c>
      <c r="L9" s="82">
        <v>8.5551005714799988</v>
      </c>
      <c r="M9" s="82">
        <v>9.0780890555573066</v>
      </c>
      <c r="N9" s="83">
        <v>9.2058322235179659</v>
      </c>
      <c r="P9" s="117">
        <v>93863</v>
      </c>
      <c r="Q9" s="18">
        <v>121673</v>
      </c>
      <c r="R9" s="19">
        <v>144970</v>
      </c>
      <c r="S9" s="82">
        <v>14.128461633406287</v>
      </c>
      <c r="T9" s="82">
        <v>14.739077397933164</v>
      </c>
      <c r="U9" s="83">
        <v>15.176116015581245</v>
      </c>
    </row>
    <row r="10" spans="1:21">
      <c r="A10" s="17" t="s">
        <v>86</v>
      </c>
      <c r="B10" s="18">
        <v>60234</v>
      </c>
      <c r="C10" s="18">
        <v>83578</v>
      </c>
      <c r="D10" s="19">
        <v>104611</v>
      </c>
      <c r="E10" s="27">
        <v>7.7674284852134647</v>
      </c>
      <c r="F10" s="27">
        <v>8.7750998745334368</v>
      </c>
      <c r="G10" s="28">
        <v>9.5086213948753375</v>
      </c>
      <c r="I10" s="117">
        <v>3464</v>
      </c>
      <c r="J10" s="18">
        <v>4578</v>
      </c>
      <c r="K10" s="19">
        <v>6010</v>
      </c>
      <c r="L10" s="82">
        <v>3.1174908878189265</v>
      </c>
      <c r="M10" s="82">
        <v>3.6066555320959255</v>
      </c>
      <c r="N10" s="83">
        <v>4.147144266797314</v>
      </c>
      <c r="P10" s="117">
        <v>56770</v>
      </c>
      <c r="Q10" s="18">
        <v>79000</v>
      </c>
      <c r="R10" s="19">
        <v>98601</v>
      </c>
      <c r="S10" s="82">
        <v>8.5451431014188213</v>
      </c>
      <c r="T10" s="82">
        <v>9.5698068958332581</v>
      </c>
      <c r="U10" s="83">
        <v>10.32199913949318</v>
      </c>
    </row>
    <row r="11" spans="1:21">
      <c r="A11" s="17" t="s">
        <v>161</v>
      </c>
      <c r="B11" s="18">
        <v>56669</v>
      </c>
      <c r="C11" s="18">
        <v>72426</v>
      </c>
      <c r="D11" s="19">
        <v>85320</v>
      </c>
      <c r="E11" s="27">
        <v>7.3077066910476116</v>
      </c>
      <c r="F11" s="27">
        <v>7.6042186162980538</v>
      </c>
      <c r="G11" s="28">
        <v>7.7551651108465052</v>
      </c>
      <c r="I11" s="117">
        <v>2873</v>
      </c>
      <c r="J11" s="18">
        <v>3642</v>
      </c>
      <c r="K11" s="19">
        <v>4159</v>
      </c>
      <c r="L11" s="82">
        <v>2.5856095036673716</v>
      </c>
      <c r="M11" s="82">
        <v>2.8692528282860112</v>
      </c>
      <c r="N11" s="83">
        <v>2.8698790358752131</v>
      </c>
      <c r="P11" s="117">
        <v>53796</v>
      </c>
      <c r="Q11" s="18">
        <v>68784</v>
      </c>
      <c r="R11" s="19">
        <v>81161</v>
      </c>
      <c r="S11" s="82">
        <v>8.0974901934811854</v>
      </c>
      <c r="T11" s="82">
        <v>8.3322733863670226</v>
      </c>
      <c r="U11" s="83">
        <v>8.4963009722052103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7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202800</v>
      </c>
      <c r="C13" s="18">
        <v>266050</v>
      </c>
      <c r="D13" s="19">
        <v>316600</v>
      </c>
      <c r="E13" s="27">
        <v>26.151915808368869</v>
      </c>
      <c r="F13" s="27">
        <v>27.933371480767917</v>
      </c>
      <c r="G13" s="28">
        <v>28.777370769971913</v>
      </c>
      <c r="I13" s="117">
        <v>29284</v>
      </c>
      <c r="J13" s="18">
        <v>37878</v>
      </c>
      <c r="K13" s="19">
        <v>47738</v>
      </c>
      <c r="L13" s="82">
        <v>26.354677586284481</v>
      </c>
      <c r="M13" s="82">
        <v>29.841174802256326</v>
      </c>
      <c r="N13" s="83">
        <v>32.941160234337801</v>
      </c>
      <c r="P13" s="117">
        <v>173516</v>
      </c>
      <c r="Q13" s="18">
        <v>228172</v>
      </c>
      <c r="R13" s="19">
        <v>268862</v>
      </c>
      <c r="S13" s="82">
        <v>26.118003353633757</v>
      </c>
      <c r="T13" s="82">
        <v>27.640025051089445</v>
      </c>
      <c r="U13" s="83">
        <v>28.145691551225802</v>
      </c>
    </row>
    <row r="14" spans="1:21">
      <c r="A14" s="17" t="s">
        <v>164</v>
      </c>
      <c r="B14" s="18">
        <v>0</v>
      </c>
      <c r="C14" s="18">
        <v>0</v>
      </c>
      <c r="D14" s="19">
        <v>0</v>
      </c>
      <c r="E14" s="27" t="s">
        <v>168</v>
      </c>
      <c r="F14" s="27" t="s">
        <v>168</v>
      </c>
      <c r="G14" s="28" t="s">
        <v>168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0</v>
      </c>
      <c r="Q14" s="18">
        <v>0</v>
      </c>
      <c r="R14" s="19">
        <v>0</v>
      </c>
      <c r="S14" s="82" t="s">
        <v>168</v>
      </c>
      <c r="T14" s="82" t="s">
        <v>168</v>
      </c>
      <c r="U14" s="83" t="s">
        <v>168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7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0</v>
      </c>
      <c r="C16" s="18">
        <v>0</v>
      </c>
      <c r="D16" s="19">
        <v>0</v>
      </c>
      <c r="E16" s="27" t="s">
        <v>168</v>
      </c>
      <c r="F16" s="27" t="s">
        <v>168</v>
      </c>
      <c r="G16" s="28" t="s">
        <v>168</v>
      </c>
      <c r="I16" s="117">
        <v>0</v>
      </c>
      <c r="J16" s="18">
        <v>0</v>
      </c>
      <c r="K16" s="19">
        <v>0</v>
      </c>
      <c r="L16" s="82" t="s">
        <v>168</v>
      </c>
      <c r="M16" s="82" t="s">
        <v>168</v>
      </c>
      <c r="N16" s="83" t="s">
        <v>168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51</v>
      </c>
      <c r="C19" s="18">
        <v>35</v>
      </c>
      <c r="D19" s="19">
        <v>20</v>
      </c>
      <c r="E19" s="27">
        <v>6.576665218080929E-3</v>
      </c>
      <c r="F19" s="27">
        <v>3.6747528728692997E-3</v>
      </c>
      <c r="G19" s="28">
        <v>1.8179008698655662E-3</v>
      </c>
      <c r="I19" s="117">
        <v>51</v>
      </c>
      <c r="J19" s="18">
        <v>35</v>
      </c>
      <c r="K19" s="19">
        <v>20</v>
      </c>
      <c r="L19" s="82">
        <v>4.5898393556225534E-2</v>
      </c>
      <c r="M19" s="82">
        <v>2.7573819052721143E-2</v>
      </c>
      <c r="N19" s="83">
        <v>1.3800812867877918E-2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0</v>
      </c>
      <c r="C28" s="18">
        <v>0</v>
      </c>
      <c r="D28" s="19">
        <v>0</v>
      </c>
      <c r="E28" s="27" t="s">
        <v>168</v>
      </c>
      <c r="F28" s="27" t="s">
        <v>168</v>
      </c>
      <c r="G28" s="28" t="s">
        <v>168</v>
      </c>
      <c r="I28" s="117">
        <v>0</v>
      </c>
      <c r="J28" s="18">
        <v>0</v>
      </c>
      <c r="K28" s="19">
        <v>0</v>
      </c>
      <c r="L28" s="82" t="s">
        <v>168</v>
      </c>
      <c r="M28" s="82" t="s">
        <v>168</v>
      </c>
      <c r="N28" s="83" t="s">
        <v>168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17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17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7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0</v>
      </c>
      <c r="C32" s="18">
        <v>13</v>
      </c>
      <c r="D32" s="19">
        <v>32</v>
      </c>
      <c r="E32" s="27" t="s">
        <v>168</v>
      </c>
      <c r="F32" s="27">
        <v>1.3649082099228826E-3</v>
      </c>
      <c r="G32" s="28">
        <v>2.9086413917849062E-3</v>
      </c>
      <c r="I32" s="117">
        <v>0</v>
      </c>
      <c r="J32" s="18">
        <v>13</v>
      </c>
      <c r="K32" s="19">
        <v>32</v>
      </c>
      <c r="L32" s="82" t="s">
        <v>168</v>
      </c>
      <c r="M32" s="82">
        <v>1.0241704219582138E-2</v>
      </c>
      <c r="N32" s="83">
        <v>2.208130058860467E-2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136</v>
      </c>
      <c r="D37" s="19">
        <v>818</v>
      </c>
      <c r="E37" s="27" t="s">
        <v>168</v>
      </c>
      <c r="F37" s="27">
        <v>1.427903973457785E-2</v>
      </c>
      <c r="G37" s="28">
        <v>7.4352145577501652E-2</v>
      </c>
      <c r="I37" s="117">
        <v>0</v>
      </c>
      <c r="J37" s="18">
        <v>112</v>
      </c>
      <c r="K37" s="19">
        <v>305</v>
      </c>
      <c r="L37" s="82" t="s">
        <v>168</v>
      </c>
      <c r="M37" s="82">
        <v>8.823622096870766E-2</v>
      </c>
      <c r="N37" s="83">
        <v>0.21046239623513824</v>
      </c>
      <c r="P37" s="117">
        <v>0</v>
      </c>
      <c r="Q37" s="18">
        <v>24</v>
      </c>
      <c r="R37" s="19">
        <v>513</v>
      </c>
      <c r="S37" s="82" t="s">
        <v>168</v>
      </c>
      <c r="T37" s="82">
        <v>2.9072831075949135E-3</v>
      </c>
      <c r="U37" s="83">
        <v>5.3703162833642674E-2</v>
      </c>
    </row>
    <row r="38" spans="1:21" ht="13.5" thickBot="1">
      <c r="A38" s="20" t="s">
        <v>4</v>
      </c>
      <c r="B38" s="21">
        <v>775469</v>
      </c>
      <c r="C38" s="21">
        <v>952445</v>
      </c>
      <c r="D38" s="22">
        <v>1100170</v>
      </c>
      <c r="E38" s="23">
        <v>100</v>
      </c>
      <c r="F38" s="23">
        <v>100</v>
      </c>
      <c r="G38" s="48">
        <v>100</v>
      </c>
      <c r="I38" s="118">
        <v>111115</v>
      </c>
      <c r="J38" s="21">
        <v>126932</v>
      </c>
      <c r="K38" s="22">
        <v>144919</v>
      </c>
      <c r="L38" s="86">
        <v>100</v>
      </c>
      <c r="M38" s="86">
        <v>100</v>
      </c>
      <c r="N38" s="87">
        <v>100</v>
      </c>
      <c r="P38" s="118">
        <v>664354</v>
      </c>
      <c r="Q38" s="21">
        <v>825513</v>
      </c>
      <c r="R38" s="22">
        <v>955251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127</v>
      </c>
      <c r="B40" s="6"/>
      <c r="C40" s="6"/>
      <c r="D40" s="6"/>
      <c r="E40" s="6"/>
      <c r="F40" s="6"/>
      <c r="I40" s="186" t="s">
        <v>112</v>
      </c>
      <c r="J40" s="186"/>
      <c r="K40" s="186"/>
      <c r="L40" s="186"/>
      <c r="M40" s="186"/>
      <c r="N40" s="186"/>
      <c r="P40" s="186" t="s">
        <v>113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71844</v>
      </c>
      <c r="C43" s="18">
        <v>73196</v>
      </c>
      <c r="D43" s="19">
        <v>71869</v>
      </c>
      <c r="E43" s="27">
        <v>18.909301468652945</v>
      </c>
      <c r="F43" s="27">
        <v>16.744407359706454</v>
      </c>
      <c r="G43" s="28">
        <v>15.209919706082783</v>
      </c>
      <c r="I43" s="117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17">
        <v>71844</v>
      </c>
      <c r="Q43" s="18">
        <v>73196</v>
      </c>
      <c r="R43" s="19">
        <v>71869</v>
      </c>
      <c r="S43" s="82">
        <v>20.720146509582246</v>
      </c>
      <c r="T43" s="82">
        <v>18.261472673655639</v>
      </c>
      <c r="U43" s="83">
        <v>16.63849943511196</v>
      </c>
    </row>
    <row r="44" spans="1:21">
      <c r="A44" s="17" t="s">
        <v>160</v>
      </c>
      <c r="B44" s="18">
        <v>66273</v>
      </c>
      <c r="C44" s="18">
        <v>79219</v>
      </c>
      <c r="D44" s="19">
        <v>85475</v>
      </c>
      <c r="E44" s="27">
        <v>17.443017318523978</v>
      </c>
      <c r="F44" s="27">
        <v>18.122236278329218</v>
      </c>
      <c r="G44" s="28">
        <v>18.089411107395758</v>
      </c>
      <c r="I44" s="117">
        <v>12573</v>
      </c>
      <c r="J44" s="18">
        <v>12793</v>
      </c>
      <c r="K44" s="19">
        <v>12719</v>
      </c>
      <c r="L44" s="82">
        <v>37.864779400692669</v>
      </c>
      <c r="M44" s="82">
        <v>35.227867272476935</v>
      </c>
      <c r="N44" s="83">
        <v>31.350751787034756</v>
      </c>
      <c r="P44" s="117">
        <v>53700</v>
      </c>
      <c r="Q44" s="18">
        <v>66426</v>
      </c>
      <c r="R44" s="19">
        <v>72756</v>
      </c>
      <c r="S44" s="82">
        <v>15.487331824015458</v>
      </c>
      <c r="T44" s="82">
        <v>16.572443628343752</v>
      </c>
      <c r="U44" s="83">
        <v>16.843850128720391</v>
      </c>
    </row>
    <row r="45" spans="1:21">
      <c r="A45" s="17" t="s">
        <v>84</v>
      </c>
      <c r="B45" s="18">
        <v>48263</v>
      </c>
      <c r="C45" s="18">
        <v>59861</v>
      </c>
      <c r="D45" s="19">
        <v>66950</v>
      </c>
      <c r="E45" s="27">
        <v>12.70279517818603</v>
      </c>
      <c r="F45" s="27">
        <v>13.693876290499317</v>
      </c>
      <c r="G45" s="28">
        <v>14.168892350279569</v>
      </c>
      <c r="I45" s="117">
        <v>2986</v>
      </c>
      <c r="J45" s="18">
        <v>3746</v>
      </c>
      <c r="K45" s="19">
        <v>4398</v>
      </c>
      <c r="L45" s="82">
        <v>8.9926215931335634</v>
      </c>
      <c r="M45" s="82">
        <v>10.315296709348754</v>
      </c>
      <c r="N45" s="83">
        <v>10.840522553611043</v>
      </c>
      <c r="P45" s="117">
        <v>45277</v>
      </c>
      <c r="Q45" s="18">
        <v>56115</v>
      </c>
      <c r="R45" s="19">
        <v>62552</v>
      </c>
      <c r="S45" s="82">
        <v>13.058099124691768</v>
      </c>
      <c r="T45" s="82">
        <v>13.999980041015712</v>
      </c>
      <c r="U45" s="83">
        <v>14.48150686200063</v>
      </c>
    </row>
    <row r="46" spans="1:21">
      <c r="A46" s="17" t="s">
        <v>86</v>
      </c>
      <c r="B46" s="18">
        <v>37203</v>
      </c>
      <c r="C46" s="18">
        <v>48527</v>
      </c>
      <c r="D46" s="19">
        <v>56913</v>
      </c>
      <c r="E46" s="27">
        <v>9.7918092330367958</v>
      </c>
      <c r="F46" s="27">
        <v>11.101096452599528</v>
      </c>
      <c r="G46" s="28">
        <v>12.04472248441316</v>
      </c>
      <c r="I46" s="117">
        <v>2393</v>
      </c>
      <c r="J46" s="18">
        <v>2908</v>
      </c>
      <c r="K46" s="19">
        <v>3612</v>
      </c>
      <c r="L46" s="82">
        <v>7.20674597199217</v>
      </c>
      <c r="M46" s="82">
        <v>8.0077103125430256</v>
      </c>
      <c r="N46" s="83">
        <v>8.9031303919152087</v>
      </c>
      <c r="P46" s="117">
        <v>34810</v>
      </c>
      <c r="Q46" s="18">
        <v>45619</v>
      </c>
      <c r="R46" s="19">
        <v>53301</v>
      </c>
      <c r="S46" s="82">
        <v>10.039367240111325</v>
      </c>
      <c r="T46" s="82">
        <v>11.381361302523315</v>
      </c>
      <c r="U46" s="83">
        <v>12.339794047376511</v>
      </c>
    </row>
    <row r="47" spans="1:21">
      <c r="A47" s="17" t="s">
        <v>161</v>
      </c>
      <c r="B47" s="18">
        <v>28688</v>
      </c>
      <c r="C47" s="18">
        <v>33689</v>
      </c>
      <c r="D47" s="19">
        <v>37389</v>
      </c>
      <c r="E47" s="27">
        <v>7.550665894614939</v>
      </c>
      <c r="F47" s="27">
        <v>7.7067372471330495</v>
      </c>
      <c r="G47" s="28">
        <v>7.9127814202330509</v>
      </c>
      <c r="I47" s="117">
        <v>1173</v>
      </c>
      <c r="J47" s="18">
        <v>1335</v>
      </c>
      <c r="K47" s="19">
        <v>1395</v>
      </c>
      <c r="L47" s="82">
        <v>3.5326005119710886</v>
      </c>
      <c r="M47" s="82">
        <v>3.6761668731928956</v>
      </c>
      <c r="N47" s="83">
        <v>3.438501355681538</v>
      </c>
      <c r="P47" s="117">
        <v>27515</v>
      </c>
      <c r="Q47" s="18">
        <v>32354</v>
      </c>
      <c r="R47" s="19">
        <v>35994</v>
      </c>
      <c r="S47" s="82">
        <v>7.9354550304987956</v>
      </c>
      <c r="T47" s="82">
        <v>8.0719122203871052</v>
      </c>
      <c r="U47" s="83">
        <v>8.3330246513436919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7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127637</v>
      </c>
      <c r="C49" s="18">
        <v>142568</v>
      </c>
      <c r="D49" s="19">
        <v>153777</v>
      </c>
      <c r="E49" s="27">
        <v>33.593988524503871</v>
      </c>
      <c r="F49" s="27">
        <v>32.614031756634645</v>
      </c>
      <c r="G49" s="28">
        <v>32.544432545913985</v>
      </c>
      <c r="I49" s="117">
        <v>14048</v>
      </c>
      <c r="J49" s="18">
        <v>15471</v>
      </c>
      <c r="K49" s="19">
        <v>18305</v>
      </c>
      <c r="L49" s="82">
        <v>42.306881493750943</v>
      </c>
      <c r="M49" s="82">
        <v>42.602230483271377</v>
      </c>
      <c r="N49" s="83">
        <v>45.119546462903621</v>
      </c>
      <c r="P49" s="117">
        <v>113589</v>
      </c>
      <c r="Q49" s="18">
        <v>127097</v>
      </c>
      <c r="R49" s="19">
        <v>135472</v>
      </c>
      <c r="S49" s="82">
        <v>32.75960027110041</v>
      </c>
      <c r="T49" s="82">
        <v>31.709087824520608</v>
      </c>
      <c r="U49" s="83">
        <v>31.363324875446818</v>
      </c>
    </row>
    <row r="50" spans="1:21">
      <c r="A50" s="17" t="s">
        <v>164</v>
      </c>
      <c r="B50" s="18">
        <v>0</v>
      </c>
      <c r="C50" s="18">
        <v>0</v>
      </c>
      <c r="D50" s="19">
        <v>0</v>
      </c>
      <c r="E50" s="27" t="s">
        <v>168</v>
      </c>
      <c r="F50" s="27" t="s">
        <v>168</v>
      </c>
      <c r="G50" s="28" t="s">
        <v>168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0</v>
      </c>
      <c r="Q50" s="18">
        <v>0</v>
      </c>
      <c r="R50" s="19">
        <v>0</v>
      </c>
      <c r="S50" s="82" t="s">
        <v>168</v>
      </c>
      <c r="T50" s="82" t="s">
        <v>168</v>
      </c>
      <c r="U50" s="83" t="s">
        <v>168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7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0</v>
      </c>
      <c r="C52" s="18">
        <v>0</v>
      </c>
      <c r="D52" s="19">
        <v>0</v>
      </c>
      <c r="E52" s="27" t="s">
        <v>168</v>
      </c>
      <c r="F52" s="27" t="s">
        <v>168</v>
      </c>
      <c r="G52" s="28" t="s">
        <v>168</v>
      </c>
      <c r="I52" s="117">
        <v>0</v>
      </c>
      <c r="J52" s="18">
        <v>0</v>
      </c>
      <c r="K52" s="19">
        <v>0</v>
      </c>
      <c r="L52" s="82" t="s">
        <v>168</v>
      </c>
      <c r="M52" s="82" t="s">
        <v>168</v>
      </c>
      <c r="N52" s="83" t="s">
        <v>168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  <c r="I54" s="117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32</v>
      </c>
      <c r="C55" s="18">
        <v>22</v>
      </c>
      <c r="D55" s="19">
        <v>17</v>
      </c>
      <c r="E55" s="27">
        <v>8.422382481444439E-3</v>
      </c>
      <c r="F55" s="27">
        <v>5.0327471707954253E-3</v>
      </c>
      <c r="G55" s="28">
        <v>3.5977769970836843E-3</v>
      </c>
      <c r="I55" s="117">
        <v>32</v>
      </c>
      <c r="J55" s="18">
        <v>22</v>
      </c>
      <c r="K55" s="19">
        <v>17</v>
      </c>
      <c r="L55" s="82">
        <v>9.6371028459569338E-2</v>
      </c>
      <c r="M55" s="82">
        <v>6.0581027123778053E-2</v>
      </c>
      <c r="N55" s="83">
        <v>4.190288390436283E-2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0</v>
      </c>
      <c r="C64" s="18">
        <v>0</v>
      </c>
      <c r="D64" s="19">
        <v>0</v>
      </c>
      <c r="E64" s="27" t="s">
        <v>168</v>
      </c>
      <c r="F64" s="27" t="s">
        <v>168</v>
      </c>
      <c r="G64" s="28" t="s">
        <v>168</v>
      </c>
      <c r="I64" s="117">
        <v>0</v>
      </c>
      <c r="J64" s="18">
        <v>0</v>
      </c>
      <c r="K64" s="19">
        <v>0</v>
      </c>
      <c r="L64" s="82" t="s">
        <v>168</v>
      </c>
      <c r="M64" s="82" t="s">
        <v>168</v>
      </c>
      <c r="N64" s="83" t="s">
        <v>168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17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17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7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3</v>
      </c>
      <c r="D68" s="19">
        <v>10</v>
      </c>
      <c r="E68" s="27" t="s">
        <v>168</v>
      </c>
      <c r="F68" s="27">
        <v>6.8628370510846715E-4</v>
      </c>
      <c r="G68" s="28">
        <v>2.116339410049226E-3</v>
      </c>
      <c r="I68" s="117">
        <v>0</v>
      </c>
      <c r="J68" s="18">
        <v>3</v>
      </c>
      <c r="K68" s="19">
        <v>10</v>
      </c>
      <c r="L68" s="82" t="s">
        <v>168</v>
      </c>
      <c r="M68" s="82">
        <v>8.2610491532424616E-3</v>
      </c>
      <c r="N68" s="83">
        <v>2.464875523786049E-2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52</v>
      </c>
      <c r="D73" s="19">
        <v>114</v>
      </c>
      <c r="E73" s="27" t="s">
        <v>168</v>
      </c>
      <c r="F73" s="27">
        <v>1.1895584221880097E-2</v>
      </c>
      <c r="G73" s="28">
        <v>2.4126269274561178E-2</v>
      </c>
      <c r="I73" s="117">
        <v>0</v>
      </c>
      <c r="J73" s="18">
        <v>37</v>
      </c>
      <c r="K73" s="19">
        <v>114</v>
      </c>
      <c r="L73" s="82" t="s">
        <v>168</v>
      </c>
      <c r="M73" s="82">
        <v>0.10188627288999036</v>
      </c>
      <c r="N73" s="83">
        <v>0.28099580971160959</v>
      </c>
      <c r="P73" s="117">
        <v>0</v>
      </c>
      <c r="Q73" s="18">
        <v>15</v>
      </c>
      <c r="R73" s="19">
        <v>0</v>
      </c>
      <c r="S73" s="82" t="s">
        <v>168</v>
      </c>
      <c r="T73" s="82">
        <v>3.7423095538668036E-3</v>
      </c>
      <c r="U73" s="83" t="s">
        <v>168</v>
      </c>
    </row>
    <row r="74" spans="1:21" ht="13.5" thickBot="1">
      <c r="A74" s="20" t="s">
        <v>4</v>
      </c>
      <c r="B74" s="21">
        <v>379940</v>
      </c>
      <c r="C74" s="21">
        <v>437137</v>
      </c>
      <c r="D74" s="22">
        <v>472514</v>
      </c>
      <c r="E74" s="23">
        <v>100</v>
      </c>
      <c r="F74" s="23">
        <v>100</v>
      </c>
      <c r="G74" s="48">
        <v>100</v>
      </c>
      <c r="I74" s="118">
        <v>33205</v>
      </c>
      <c r="J74" s="21">
        <v>36315</v>
      </c>
      <c r="K74" s="22">
        <v>40570</v>
      </c>
      <c r="L74" s="86">
        <v>100</v>
      </c>
      <c r="M74" s="86">
        <v>100</v>
      </c>
      <c r="N74" s="87">
        <v>100</v>
      </c>
      <c r="P74" s="118">
        <v>346735</v>
      </c>
      <c r="Q74" s="21">
        <v>400822</v>
      </c>
      <c r="R74" s="22">
        <v>431944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6">
        <v>16</v>
      </c>
    </row>
    <row r="77" spans="1:21" ht="12.75" customHeight="1">
      <c r="A77" s="26" t="s">
        <v>158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5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6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128</v>
      </c>
      <c r="B4" s="6"/>
      <c r="C4" s="6"/>
      <c r="D4" s="186" t="s">
        <v>107</v>
      </c>
      <c r="E4" s="186"/>
      <c r="F4" s="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1673342</v>
      </c>
      <c r="C7" s="18">
        <v>1749405</v>
      </c>
      <c r="D7" s="19">
        <v>1708669</v>
      </c>
      <c r="E7" s="27">
        <v>25.366842050689357</v>
      </c>
      <c r="F7" s="27">
        <v>24.359730392276315</v>
      </c>
      <c r="G7" s="28">
        <v>22.484193865771125</v>
      </c>
      <c r="I7" s="117">
        <v>943439</v>
      </c>
      <c r="J7" s="18">
        <v>974488</v>
      </c>
      <c r="K7" s="19">
        <v>924704</v>
      </c>
      <c r="L7" s="82">
        <v>21.999107853431465</v>
      </c>
      <c r="M7" s="82">
        <v>20.94101416356326</v>
      </c>
      <c r="N7" s="83">
        <v>18.532512724888875</v>
      </c>
      <c r="P7" s="117">
        <v>729903</v>
      </c>
      <c r="Q7" s="18">
        <v>774917</v>
      </c>
      <c r="R7" s="19">
        <v>783965</v>
      </c>
      <c r="S7" s="82">
        <v>31.624378964133623</v>
      </c>
      <c r="T7" s="82">
        <v>30.652695451641677</v>
      </c>
      <c r="U7" s="83">
        <v>30.039367121977538</v>
      </c>
    </row>
    <row r="8" spans="1:21">
      <c r="A8" s="17" t="s">
        <v>160</v>
      </c>
      <c r="B8" s="18">
        <v>59502</v>
      </c>
      <c r="C8" s="18">
        <v>65998</v>
      </c>
      <c r="D8" s="19">
        <v>108808</v>
      </c>
      <c r="E8" s="27">
        <v>0.90201395512699623</v>
      </c>
      <c r="F8" s="27">
        <v>0.91899445035852312</v>
      </c>
      <c r="G8" s="28">
        <v>1.4317929137514782</v>
      </c>
      <c r="I8" s="117">
        <v>59502</v>
      </c>
      <c r="J8" s="18">
        <v>65998</v>
      </c>
      <c r="K8" s="19">
        <v>108165</v>
      </c>
      <c r="L8" s="82">
        <v>1.3874674626498151</v>
      </c>
      <c r="M8" s="82">
        <v>1.4182473799234554</v>
      </c>
      <c r="N8" s="83">
        <v>2.1677955744623199</v>
      </c>
      <c r="P8" s="117">
        <v>0</v>
      </c>
      <c r="Q8" s="18">
        <v>0</v>
      </c>
      <c r="R8" s="19">
        <v>643</v>
      </c>
      <c r="S8" s="82" t="s">
        <v>168</v>
      </c>
      <c r="T8" s="82" t="s">
        <v>168</v>
      </c>
      <c r="U8" s="83">
        <v>2.4637978812104566E-2</v>
      </c>
    </row>
    <row r="9" spans="1:21">
      <c r="A9" s="17" t="s">
        <v>84</v>
      </c>
      <c r="B9" s="18">
        <v>1422182</v>
      </c>
      <c r="C9" s="18">
        <v>1583086</v>
      </c>
      <c r="D9" s="19">
        <v>1612087</v>
      </c>
      <c r="E9" s="27">
        <v>21.559409948076063</v>
      </c>
      <c r="F9" s="27">
        <v>22.043808122068441</v>
      </c>
      <c r="G9" s="28">
        <v>21.213281587299456</v>
      </c>
      <c r="I9" s="117">
        <v>847655</v>
      </c>
      <c r="J9" s="18">
        <v>973264</v>
      </c>
      <c r="K9" s="19">
        <v>988672</v>
      </c>
      <c r="L9" s="82">
        <v>19.765616820483835</v>
      </c>
      <c r="M9" s="82">
        <v>20.914711324188943</v>
      </c>
      <c r="N9" s="83">
        <v>19.814531375165817</v>
      </c>
      <c r="P9" s="117">
        <v>574527</v>
      </c>
      <c r="Q9" s="18">
        <v>609822</v>
      </c>
      <c r="R9" s="19">
        <v>623415</v>
      </c>
      <c r="S9" s="82">
        <v>24.892430327217173</v>
      </c>
      <c r="T9" s="82">
        <v>24.122180886096228</v>
      </c>
      <c r="U9" s="83">
        <v>23.887535864927166</v>
      </c>
    </row>
    <row r="10" spans="1:21">
      <c r="A10" s="17" t="s">
        <v>86</v>
      </c>
      <c r="B10" s="18">
        <v>993036</v>
      </c>
      <c r="C10" s="18">
        <v>1078017</v>
      </c>
      <c r="D10" s="19">
        <v>1098598</v>
      </c>
      <c r="E10" s="27">
        <v>15.053818862281803</v>
      </c>
      <c r="F10" s="27">
        <v>15.010934276677233</v>
      </c>
      <c r="G10" s="28">
        <v>14.456334382228755</v>
      </c>
      <c r="I10" s="117">
        <v>470318</v>
      </c>
      <c r="J10" s="18">
        <v>488659</v>
      </c>
      <c r="K10" s="19">
        <v>525923</v>
      </c>
      <c r="L10" s="82">
        <v>10.966873753798794</v>
      </c>
      <c r="M10" s="82">
        <v>10.500914367496224</v>
      </c>
      <c r="N10" s="83">
        <v>10.540318512531288</v>
      </c>
      <c r="P10" s="117">
        <v>522718</v>
      </c>
      <c r="Q10" s="18">
        <v>589358</v>
      </c>
      <c r="R10" s="19">
        <v>572675</v>
      </c>
      <c r="S10" s="82">
        <v>22.647710892233622</v>
      </c>
      <c r="T10" s="82">
        <v>23.312704826437717</v>
      </c>
      <c r="U10" s="83">
        <v>21.943319620874</v>
      </c>
    </row>
    <row r="11" spans="1:21">
      <c r="A11" s="17" t="s">
        <v>161</v>
      </c>
      <c r="B11" s="18">
        <v>525702</v>
      </c>
      <c r="C11" s="18">
        <v>572137</v>
      </c>
      <c r="D11" s="19">
        <v>626476</v>
      </c>
      <c r="E11" s="27">
        <v>7.9693210352286004</v>
      </c>
      <c r="F11" s="27">
        <v>7.9667675966661768</v>
      </c>
      <c r="G11" s="28">
        <v>8.2437311359033441</v>
      </c>
      <c r="I11" s="117">
        <v>487334</v>
      </c>
      <c r="J11" s="18">
        <v>527701</v>
      </c>
      <c r="K11" s="19">
        <v>566567</v>
      </c>
      <c r="L11" s="82">
        <v>11.363652792225221</v>
      </c>
      <c r="M11" s="82">
        <v>11.339897582244724</v>
      </c>
      <c r="N11" s="83">
        <v>11.354887766249648</v>
      </c>
      <c r="P11" s="117">
        <v>38368</v>
      </c>
      <c r="Q11" s="18">
        <v>44436</v>
      </c>
      <c r="R11" s="19">
        <v>59909</v>
      </c>
      <c r="S11" s="82">
        <v>1.6623635909098591</v>
      </c>
      <c r="T11" s="82">
        <v>1.7577149231326059</v>
      </c>
      <c r="U11" s="83">
        <v>2.295546924812399</v>
      </c>
    </row>
    <row r="12" spans="1:21">
      <c r="A12" s="17" t="s">
        <v>162</v>
      </c>
      <c r="B12" s="18">
        <v>44070</v>
      </c>
      <c r="C12" s="18">
        <v>50136</v>
      </c>
      <c r="D12" s="19">
        <v>61115</v>
      </c>
      <c r="E12" s="27">
        <v>0.66807426645233314</v>
      </c>
      <c r="F12" s="27">
        <v>0.69812275770742926</v>
      </c>
      <c r="G12" s="28">
        <v>0.80420579299244166</v>
      </c>
      <c r="I12" s="117">
        <v>44051</v>
      </c>
      <c r="J12" s="18">
        <v>50130</v>
      </c>
      <c r="K12" s="19">
        <v>61113</v>
      </c>
      <c r="L12" s="82">
        <v>1.0271810896639946</v>
      </c>
      <c r="M12" s="82">
        <v>1.0772559949629203</v>
      </c>
      <c r="N12" s="83">
        <v>1.2247999902197177</v>
      </c>
      <c r="P12" s="117">
        <v>19</v>
      </c>
      <c r="Q12" s="18">
        <v>6</v>
      </c>
      <c r="R12" s="19">
        <v>2</v>
      </c>
      <c r="S12" s="82">
        <v>8.2320965980210909E-4</v>
      </c>
      <c r="T12" s="82">
        <v>2.3733660857853172E-4</v>
      </c>
      <c r="U12" s="83">
        <v>7.663445975771249E-5</v>
      </c>
    </row>
    <row r="13" spans="1:21">
      <c r="A13" s="17" t="s">
        <v>163</v>
      </c>
      <c r="B13" s="18">
        <v>255655</v>
      </c>
      <c r="C13" s="18">
        <v>315870</v>
      </c>
      <c r="D13" s="19">
        <v>340378</v>
      </c>
      <c r="E13" s="27">
        <v>3.8755735554769961</v>
      </c>
      <c r="F13" s="27">
        <v>4.3983571780167079</v>
      </c>
      <c r="G13" s="28">
        <v>4.4789979449755597</v>
      </c>
      <c r="I13" s="117">
        <v>198492</v>
      </c>
      <c r="J13" s="18">
        <v>254946</v>
      </c>
      <c r="K13" s="19">
        <v>286746</v>
      </c>
      <c r="L13" s="82">
        <v>4.6284358777232217</v>
      </c>
      <c r="M13" s="82">
        <v>5.4785977835989765</v>
      </c>
      <c r="N13" s="83">
        <v>5.7468377922134923</v>
      </c>
      <c r="P13" s="117">
        <v>57163</v>
      </c>
      <c r="Q13" s="18">
        <v>60924</v>
      </c>
      <c r="R13" s="19">
        <v>53632</v>
      </c>
      <c r="S13" s="82">
        <v>2.4766912517509452</v>
      </c>
      <c r="T13" s="82">
        <v>2.4099159235064112</v>
      </c>
      <c r="U13" s="83">
        <v>2.0550296728628181</v>
      </c>
    </row>
    <row r="14" spans="1:21">
      <c r="A14" s="17" t="s">
        <v>164</v>
      </c>
      <c r="B14" s="18">
        <v>475138</v>
      </c>
      <c r="C14" s="18">
        <v>545134</v>
      </c>
      <c r="D14" s="19">
        <v>607159</v>
      </c>
      <c r="E14" s="27">
        <v>7.2028016976090008</v>
      </c>
      <c r="F14" s="27">
        <v>7.5907621549401973</v>
      </c>
      <c r="G14" s="28">
        <v>7.9895407848727462</v>
      </c>
      <c r="I14" s="117">
        <v>422673</v>
      </c>
      <c r="J14" s="18">
        <v>485488</v>
      </c>
      <c r="K14" s="19">
        <v>541639</v>
      </c>
      <c r="L14" s="82">
        <v>9.8558877826053806</v>
      </c>
      <c r="M14" s="82">
        <v>10.432771962548539</v>
      </c>
      <c r="N14" s="83">
        <v>10.855291703935622</v>
      </c>
      <c r="P14" s="117">
        <v>52465</v>
      </c>
      <c r="Q14" s="18">
        <v>59646</v>
      </c>
      <c r="R14" s="19">
        <v>65520</v>
      </c>
      <c r="S14" s="82">
        <v>2.2731418316588239</v>
      </c>
      <c r="T14" s="82">
        <v>2.3593632258791839</v>
      </c>
      <c r="U14" s="83">
        <v>2.5105449016626613</v>
      </c>
    </row>
    <row r="15" spans="1:21">
      <c r="A15" s="17" t="s">
        <v>165</v>
      </c>
      <c r="B15" s="18">
        <v>58969</v>
      </c>
      <c r="C15" s="18">
        <v>70664</v>
      </c>
      <c r="D15" s="19">
        <v>78537</v>
      </c>
      <c r="E15" s="27">
        <v>0.89393400087196806</v>
      </c>
      <c r="F15" s="27">
        <v>0.98396654201846534</v>
      </c>
      <c r="G15" s="28">
        <v>1.0334600403214822</v>
      </c>
      <c r="I15" s="117">
        <v>16107</v>
      </c>
      <c r="J15" s="18">
        <v>24493</v>
      </c>
      <c r="K15" s="19">
        <v>31193</v>
      </c>
      <c r="L15" s="82">
        <v>0.37558297907466259</v>
      </c>
      <c r="M15" s="82">
        <v>0.52633614770849402</v>
      </c>
      <c r="N15" s="83">
        <v>0.62515644944485871</v>
      </c>
      <c r="P15" s="117">
        <v>42862</v>
      </c>
      <c r="Q15" s="18">
        <v>46171</v>
      </c>
      <c r="R15" s="19">
        <v>47344</v>
      </c>
      <c r="S15" s="82">
        <v>1.8570743388651578</v>
      </c>
      <c r="T15" s="82">
        <v>1.8263447591132314</v>
      </c>
      <c r="U15" s="83">
        <v>1.8140909313845701</v>
      </c>
    </row>
    <row r="16" spans="1:21">
      <c r="A16" s="17" t="s">
        <v>166</v>
      </c>
      <c r="B16" s="18">
        <v>307869</v>
      </c>
      <c r="C16" s="18">
        <v>369638</v>
      </c>
      <c r="D16" s="19">
        <v>387766</v>
      </c>
      <c r="E16" s="27">
        <v>4.6671058846928375</v>
      </c>
      <c r="F16" s="27">
        <v>5.1470540113582803</v>
      </c>
      <c r="G16" s="28">
        <v>5.102571603133554</v>
      </c>
      <c r="I16" s="117">
        <v>304680</v>
      </c>
      <c r="J16" s="18">
        <v>366248</v>
      </c>
      <c r="K16" s="19">
        <v>385894</v>
      </c>
      <c r="L16" s="82">
        <v>7.1045273523603525</v>
      </c>
      <c r="M16" s="82">
        <v>7.8703940483379142</v>
      </c>
      <c r="N16" s="83">
        <v>7.7339186003934959</v>
      </c>
      <c r="P16" s="117">
        <v>3189</v>
      </c>
      <c r="Q16" s="18">
        <v>3390</v>
      </c>
      <c r="R16" s="19">
        <v>1872</v>
      </c>
      <c r="S16" s="82">
        <v>0.13816924237415398</v>
      </c>
      <c r="T16" s="82">
        <v>0.13409518384687041</v>
      </c>
      <c r="U16" s="83">
        <v>7.1729854333218893E-2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160746</v>
      </c>
      <c r="C19" s="18">
        <v>171290</v>
      </c>
      <c r="D19" s="19">
        <v>180229</v>
      </c>
      <c r="E19" s="27">
        <v>2.4368111194723561</v>
      </c>
      <c r="F19" s="27">
        <v>2.3851413588580175</v>
      </c>
      <c r="G19" s="28">
        <v>2.3716142659778248</v>
      </c>
      <c r="I19" s="117">
        <v>141440</v>
      </c>
      <c r="J19" s="18">
        <v>150391</v>
      </c>
      <c r="K19" s="19">
        <v>158481</v>
      </c>
      <c r="L19" s="82">
        <v>3.2980975079356973</v>
      </c>
      <c r="M19" s="82">
        <v>3.2317894741366158</v>
      </c>
      <c r="N19" s="83">
        <v>3.1762068176985432</v>
      </c>
      <c r="P19" s="117">
        <v>19306</v>
      </c>
      <c r="Q19" s="18">
        <v>20899</v>
      </c>
      <c r="R19" s="19">
        <v>21748</v>
      </c>
      <c r="S19" s="82">
        <v>0.83646766800734307</v>
      </c>
      <c r="T19" s="82">
        <v>0.82668296378045569</v>
      </c>
      <c r="U19" s="83">
        <v>0.83332311540536563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25537</v>
      </c>
      <c r="C21" s="18">
        <v>25913</v>
      </c>
      <c r="D21" s="19">
        <v>43928</v>
      </c>
      <c r="E21" s="27">
        <v>0.38712531296558272</v>
      </c>
      <c r="F21" s="27">
        <v>0.36082764920361843</v>
      </c>
      <c r="G21" s="28">
        <v>0.57804388570026966</v>
      </c>
      <c r="I21" s="117">
        <v>11607</v>
      </c>
      <c r="J21" s="18">
        <v>12458</v>
      </c>
      <c r="K21" s="19">
        <v>29848</v>
      </c>
      <c r="L21" s="82">
        <v>0.27065199218474012</v>
      </c>
      <c r="M21" s="82">
        <v>0.26771304977554483</v>
      </c>
      <c r="N21" s="83">
        <v>0.59820054829705849</v>
      </c>
      <c r="P21" s="117">
        <v>13930</v>
      </c>
      <c r="Q21" s="18">
        <v>13455</v>
      </c>
      <c r="R21" s="19">
        <v>14080</v>
      </c>
      <c r="S21" s="82">
        <v>0.60354266110754629</v>
      </c>
      <c r="T21" s="82">
        <v>0.53222734473735733</v>
      </c>
      <c r="U21" s="83">
        <v>0.5395065966942959</v>
      </c>
    </row>
    <row r="22" spans="1:21">
      <c r="A22" s="17" t="s">
        <v>173</v>
      </c>
      <c r="B22" s="18">
        <v>252092</v>
      </c>
      <c r="C22" s="18">
        <v>278864</v>
      </c>
      <c r="D22" s="19">
        <v>329462</v>
      </c>
      <c r="E22" s="27">
        <v>3.8215606530179613</v>
      </c>
      <c r="F22" s="27">
        <v>3.8830641595923998</v>
      </c>
      <c r="G22" s="28">
        <v>4.3353554605395699</v>
      </c>
      <c r="I22" s="117">
        <v>100578</v>
      </c>
      <c r="J22" s="18">
        <v>113104</v>
      </c>
      <c r="K22" s="19">
        <v>116195</v>
      </c>
      <c r="L22" s="82">
        <v>2.345277510981028</v>
      </c>
      <c r="M22" s="82">
        <v>2.4305198893733522</v>
      </c>
      <c r="N22" s="83">
        <v>2.3287293188614551</v>
      </c>
      <c r="P22" s="117">
        <v>151514</v>
      </c>
      <c r="Q22" s="18">
        <v>165760</v>
      </c>
      <c r="R22" s="19">
        <v>213267</v>
      </c>
      <c r="S22" s="82">
        <v>6.5646204418556184</v>
      </c>
      <c r="T22" s="82">
        <v>6.5568193729962365</v>
      </c>
      <c r="U22" s="83">
        <v>8.1718006645740342</v>
      </c>
    </row>
    <row r="23" spans="1:21">
      <c r="A23" s="17" t="s">
        <v>174</v>
      </c>
      <c r="B23" s="18">
        <v>7150</v>
      </c>
      <c r="C23" s="18">
        <v>7420</v>
      </c>
      <c r="D23" s="19">
        <v>7420</v>
      </c>
      <c r="E23" s="27">
        <v>0.10838963025037852</v>
      </c>
      <c r="F23" s="27">
        <v>0.10332038579442167</v>
      </c>
      <c r="G23" s="28">
        <v>9.7638991802403943E-2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7150</v>
      </c>
      <c r="Q23" s="18">
        <v>7420</v>
      </c>
      <c r="R23" s="19">
        <v>7420</v>
      </c>
      <c r="S23" s="82">
        <v>0.30978679303079365</v>
      </c>
      <c r="T23" s="82">
        <v>0.2935062726087842</v>
      </c>
      <c r="U23" s="83">
        <v>0.28431384570111334</v>
      </c>
    </row>
    <row r="24" spans="1:21">
      <c r="A24" s="17" t="s">
        <v>175</v>
      </c>
      <c r="B24" s="18">
        <v>3093</v>
      </c>
      <c r="C24" s="18">
        <v>3535</v>
      </c>
      <c r="D24" s="19">
        <v>3801</v>
      </c>
      <c r="E24" s="27">
        <v>4.6887989701317592E-2</v>
      </c>
      <c r="F24" s="27">
        <v>4.9223391345455607E-2</v>
      </c>
      <c r="G24" s="28">
        <v>5.001695523462768E-2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3093</v>
      </c>
      <c r="Q24" s="18">
        <v>3535</v>
      </c>
      <c r="R24" s="19">
        <v>3801</v>
      </c>
      <c r="S24" s="82">
        <v>0.13400986725094333</v>
      </c>
      <c r="T24" s="82">
        <v>0.13983081855418494</v>
      </c>
      <c r="U24" s="83">
        <v>0.1456437907695326</v>
      </c>
    </row>
    <row r="25" spans="1:21">
      <c r="A25" s="17" t="s">
        <v>176</v>
      </c>
      <c r="B25" s="18">
        <v>87440</v>
      </c>
      <c r="C25" s="18">
        <v>0</v>
      </c>
      <c r="D25" s="19">
        <v>0</v>
      </c>
      <c r="E25" s="27">
        <v>1.3255369607123215</v>
      </c>
      <c r="F25" s="27" t="s">
        <v>168</v>
      </c>
      <c r="G25" s="28" t="s">
        <v>168</v>
      </c>
      <c r="I25" s="117">
        <v>87440</v>
      </c>
      <c r="J25" s="18">
        <v>0</v>
      </c>
      <c r="K25" s="19">
        <v>0</v>
      </c>
      <c r="L25" s="82">
        <v>2.0389256652566274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13812</v>
      </c>
      <c r="C26" s="18">
        <v>0</v>
      </c>
      <c r="D26" s="19">
        <v>0</v>
      </c>
      <c r="E26" s="27">
        <v>0.20938147874380814</v>
      </c>
      <c r="F26" s="27" t="s">
        <v>168</v>
      </c>
      <c r="G26" s="28" t="s">
        <v>168</v>
      </c>
      <c r="I26" s="117">
        <v>12166</v>
      </c>
      <c r="J26" s="18">
        <v>0</v>
      </c>
      <c r="K26" s="19">
        <v>0</v>
      </c>
      <c r="L26" s="82">
        <v>0.28368675255617715</v>
      </c>
      <c r="M26" s="82" t="s">
        <v>168</v>
      </c>
      <c r="N26" s="83" t="s">
        <v>168</v>
      </c>
      <c r="P26" s="117">
        <v>1646</v>
      </c>
      <c r="Q26" s="18">
        <v>0</v>
      </c>
      <c r="R26" s="19">
        <v>0</v>
      </c>
      <c r="S26" s="82">
        <v>7.1315952633382709E-2</v>
      </c>
      <c r="T26" s="82" t="s">
        <v>168</v>
      </c>
      <c r="U26" s="83" t="s">
        <v>168</v>
      </c>
    </row>
    <row r="27" spans="1:21">
      <c r="A27" s="17" t="s">
        <v>178</v>
      </c>
      <c r="B27" s="18">
        <v>9595</v>
      </c>
      <c r="C27" s="18">
        <v>0</v>
      </c>
      <c r="D27" s="19">
        <v>0</v>
      </c>
      <c r="E27" s="27">
        <v>0.14545433597935412</v>
      </c>
      <c r="F27" s="27" t="s">
        <v>168</v>
      </c>
      <c r="G27" s="28" t="s">
        <v>168</v>
      </c>
      <c r="I27" s="117">
        <v>9595</v>
      </c>
      <c r="J27" s="18">
        <v>0</v>
      </c>
      <c r="K27" s="19">
        <v>0</v>
      </c>
      <c r="L27" s="82">
        <v>0.22373618204640142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132731</v>
      </c>
      <c r="C28" s="18">
        <v>147832</v>
      </c>
      <c r="D28" s="19">
        <v>166183</v>
      </c>
      <c r="E28" s="27">
        <v>2.0121208409458733</v>
      </c>
      <c r="F28" s="27">
        <v>2.0584985542804506</v>
      </c>
      <c r="G28" s="28">
        <v>2.1867844440295006</v>
      </c>
      <c r="I28" s="117">
        <v>118767</v>
      </c>
      <c r="J28" s="18">
        <v>131567</v>
      </c>
      <c r="K28" s="19">
        <v>147557</v>
      </c>
      <c r="L28" s="82">
        <v>2.7694085599900946</v>
      </c>
      <c r="M28" s="82">
        <v>2.8272758725171858</v>
      </c>
      <c r="N28" s="83">
        <v>2.9572727923167066</v>
      </c>
      <c r="P28" s="117">
        <v>13964</v>
      </c>
      <c r="Q28" s="18">
        <v>16265</v>
      </c>
      <c r="R28" s="19">
        <v>18626</v>
      </c>
      <c r="S28" s="82">
        <v>0.60501577313035004</v>
      </c>
      <c r="T28" s="82">
        <v>0.64337998975496968</v>
      </c>
      <c r="U28" s="83">
        <v>0.7136967237235764</v>
      </c>
    </row>
    <row r="29" spans="1:21">
      <c r="A29" s="17" t="s">
        <v>180</v>
      </c>
      <c r="B29" s="18">
        <v>32333</v>
      </c>
      <c r="C29" s="18">
        <v>45161</v>
      </c>
      <c r="D29" s="19">
        <v>47752</v>
      </c>
      <c r="E29" s="27">
        <v>0.49014851956440408</v>
      </c>
      <c r="F29" s="27">
        <v>0.6288479707361021</v>
      </c>
      <c r="G29" s="28">
        <v>0.62836349549169723</v>
      </c>
      <c r="I29" s="117">
        <v>6569</v>
      </c>
      <c r="J29" s="18">
        <v>3798</v>
      </c>
      <c r="K29" s="19">
        <v>4441</v>
      </c>
      <c r="L29" s="82">
        <v>0.15317592286220019</v>
      </c>
      <c r="M29" s="82">
        <v>8.1616163352666499E-2</v>
      </c>
      <c r="N29" s="83">
        <v>8.9004577693220205E-2</v>
      </c>
      <c r="P29" s="117">
        <v>25764</v>
      </c>
      <c r="Q29" s="18">
        <v>41363</v>
      </c>
      <c r="R29" s="19">
        <v>43311</v>
      </c>
      <c r="S29" s="82">
        <v>1.1162722986916598</v>
      </c>
      <c r="T29" s="82">
        <v>1.6361590234389678</v>
      </c>
      <c r="U29" s="83">
        <v>1.6595575432831429</v>
      </c>
    </row>
    <row r="30" spans="1:21">
      <c r="A30" s="17" t="s">
        <v>181</v>
      </c>
      <c r="B30" s="18">
        <v>20960</v>
      </c>
      <c r="C30" s="18">
        <v>17397</v>
      </c>
      <c r="D30" s="19">
        <v>20647</v>
      </c>
      <c r="E30" s="27">
        <v>0.31774079021649426</v>
      </c>
      <c r="F30" s="27">
        <v>0.24224592340506118</v>
      </c>
      <c r="G30" s="28">
        <v>0.27169167974989678</v>
      </c>
      <c r="I30" s="117">
        <v>5957</v>
      </c>
      <c r="J30" s="18">
        <v>5374</v>
      </c>
      <c r="K30" s="19">
        <v>5559</v>
      </c>
      <c r="L30" s="82">
        <v>0.13890530864517073</v>
      </c>
      <c r="M30" s="82">
        <v>0.11548321797188776</v>
      </c>
      <c r="N30" s="83">
        <v>0.11141104422351071</v>
      </c>
      <c r="P30" s="117">
        <v>15003</v>
      </c>
      <c r="Q30" s="18">
        <v>12023</v>
      </c>
      <c r="R30" s="19">
        <v>15088</v>
      </c>
      <c r="S30" s="82">
        <v>0.65003234347426542</v>
      </c>
      <c r="T30" s="82">
        <v>0.47558300748994781</v>
      </c>
      <c r="U30" s="83">
        <v>0.57813036441218302</v>
      </c>
    </row>
    <row r="31" spans="1:21">
      <c r="A31" s="17" t="s">
        <v>182</v>
      </c>
      <c r="B31" s="18">
        <v>0</v>
      </c>
      <c r="C31" s="18">
        <v>4416</v>
      </c>
      <c r="D31" s="19">
        <v>4921</v>
      </c>
      <c r="E31" s="27" t="s">
        <v>168</v>
      </c>
      <c r="F31" s="27">
        <v>6.1490946586006213E-2</v>
      </c>
      <c r="G31" s="28">
        <v>6.4754916261405629E-2</v>
      </c>
      <c r="I31" s="117">
        <v>0</v>
      </c>
      <c r="J31" s="18">
        <v>1606</v>
      </c>
      <c r="K31" s="19">
        <v>1743</v>
      </c>
      <c r="L31" s="82" t="s">
        <v>168</v>
      </c>
      <c r="M31" s="82">
        <v>3.4511732054866351E-2</v>
      </c>
      <c r="N31" s="83">
        <v>3.4932442900086201E-2</v>
      </c>
      <c r="P31" s="117">
        <v>0</v>
      </c>
      <c r="Q31" s="18">
        <v>2810</v>
      </c>
      <c r="R31" s="19">
        <v>3178</v>
      </c>
      <c r="S31" s="82" t="s">
        <v>168</v>
      </c>
      <c r="T31" s="82">
        <v>0.11115264501761235</v>
      </c>
      <c r="U31" s="83">
        <v>0.12177215655500515</v>
      </c>
    </row>
    <row r="32" spans="1:21">
      <c r="A32" s="17" t="s">
        <v>183</v>
      </c>
      <c r="B32" s="18">
        <v>163</v>
      </c>
      <c r="C32" s="18">
        <v>1213</v>
      </c>
      <c r="D32" s="19">
        <v>3660</v>
      </c>
      <c r="E32" s="27">
        <v>2.4709803819317065E-3</v>
      </c>
      <c r="F32" s="27">
        <v>1.6890515898737666E-2</v>
      </c>
      <c r="G32" s="28">
        <v>4.816155121250653E-2</v>
      </c>
      <c r="I32" s="117">
        <v>163</v>
      </c>
      <c r="J32" s="18">
        <v>1213</v>
      </c>
      <c r="K32" s="19">
        <v>3643</v>
      </c>
      <c r="L32" s="82">
        <v>3.8008335251238593E-3</v>
      </c>
      <c r="M32" s="82">
        <v>2.6066457647915865E-2</v>
      </c>
      <c r="N32" s="83">
        <v>7.3011411064265078E-2</v>
      </c>
      <c r="P32" s="117">
        <v>0</v>
      </c>
      <c r="Q32" s="18">
        <v>0</v>
      </c>
      <c r="R32" s="19">
        <v>17</v>
      </c>
      <c r="S32" s="82" t="s">
        <v>168</v>
      </c>
      <c r="T32" s="82" t="s">
        <v>168</v>
      </c>
      <c r="U32" s="83">
        <v>6.5139290794055617E-4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35</v>
      </c>
      <c r="E34" s="27" t="s">
        <v>168</v>
      </c>
      <c r="F34" s="27" t="s">
        <v>168</v>
      </c>
      <c r="G34" s="28">
        <v>4.6056128208681106E-4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35</v>
      </c>
      <c r="S34" s="82" t="s">
        <v>168</v>
      </c>
      <c r="T34" s="82" t="s">
        <v>168</v>
      </c>
      <c r="U34" s="83">
        <v>1.3411030457599687E-3</v>
      </c>
    </row>
    <row r="35" spans="1:21">
      <c r="A35" s="17" t="s">
        <v>186</v>
      </c>
      <c r="B35" s="18">
        <v>35455</v>
      </c>
      <c r="C35" s="18">
        <v>49797</v>
      </c>
      <c r="D35" s="19">
        <v>52226</v>
      </c>
      <c r="E35" s="27">
        <v>0.53747613154226159</v>
      </c>
      <c r="F35" s="27">
        <v>0.69340232498717203</v>
      </c>
      <c r="G35" s="28">
        <v>0.68723638623616556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35455</v>
      </c>
      <c r="Q35" s="18">
        <v>49797</v>
      </c>
      <c r="R35" s="19">
        <v>52226</v>
      </c>
      <c r="S35" s="82">
        <v>1.5361525520149357</v>
      </c>
      <c r="T35" s="82">
        <v>1.9697751828975241</v>
      </c>
      <c r="U35" s="83">
        <v>2.0011556476531465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28622</v>
      </c>
      <c r="D37" s="19">
        <v>109566</v>
      </c>
      <c r="E37" s="27" t="s">
        <v>168</v>
      </c>
      <c r="F37" s="27">
        <v>0.39854933722478936</v>
      </c>
      <c r="G37" s="28">
        <v>1.4417673552321011</v>
      </c>
      <c r="I37" s="117">
        <v>0</v>
      </c>
      <c r="J37" s="18">
        <v>22564</v>
      </c>
      <c r="K37" s="19">
        <v>101548</v>
      </c>
      <c r="L37" s="82" t="s">
        <v>168</v>
      </c>
      <c r="M37" s="82">
        <v>0.48488338859651575</v>
      </c>
      <c r="N37" s="83">
        <v>2.035180557440019</v>
      </c>
      <c r="P37" s="117">
        <v>0</v>
      </c>
      <c r="Q37" s="18">
        <v>6058</v>
      </c>
      <c r="R37" s="19">
        <v>8018</v>
      </c>
      <c r="S37" s="82" t="s">
        <v>168</v>
      </c>
      <c r="T37" s="82">
        <v>0.23963086246145751</v>
      </c>
      <c r="U37" s="83">
        <v>0.3072275491686694</v>
      </c>
    </row>
    <row r="38" spans="1:21" ht="13.5" thickBot="1">
      <c r="A38" s="20" t="s">
        <v>4</v>
      </c>
      <c r="B38" s="21">
        <v>6596572</v>
      </c>
      <c r="C38" s="21">
        <v>7181545</v>
      </c>
      <c r="D38" s="22">
        <v>7599423</v>
      </c>
      <c r="E38" s="23">
        <v>100</v>
      </c>
      <c r="F38" s="23">
        <v>100</v>
      </c>
      <c r="G38" s="48">
        <v>100</v>
      </c>
      <c r="I38" s="118">
        <v>4288533</v>
      </c>
      <c r="J38" s="21">
        <v>4653490</v>
      </c>
      <c r="K38" s="22">
        <v>4989631</v>
      </c>
      <c r="L38" s="86">
        <v>100</v>
      </c>
      <c r="M38" s="86">
        <v>100</v>
      </c>
      <c r="N38" s="87">
        <v>100</v>
      </c>
      <c r="P38" s="118">
        <v>2308039</v>
      </c>
      <c r="Q38" s="21">
        <v>2528055</v>
      </c>
      <c r="R38" s="22">
        <v>2609792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>
      <c r="H40" s="50"/>
      <c r="I40" s="189"/>
      <c r="J40" s="189"/>
      <c r="K40" s="189"/>
      <c r="L40" s="189"/>
      <c r="M40" s="189"/>
      <c r="N40" s="189"/>
      <c r="O40" s="50"/>
      <c r="P40" s="189"/>
      <c r="Q40" s="189"/>
      <c r="R40" s="189"/>
      <c r="S40" s="189"/>
      <c r="T40" s="189"/>
      <c r="U40" s="189"/>
    </row>
    <row r="41" spans="1:21">
      <c r="H41" s="50"/>
      <c r="I41" s="133"/>
      <c r="J41" s="134"/>
      <c r="K41" s="133"/>
      <c r="L41" s="135"/>
      <c r="M41" s="134"/>
      <c r="N41" s="135"/>
      <c r="O41" s="50"/>
      <c r="P41" s="133"/>
      <c r="Q41" s="134"/>
      <c r="R41" s="133"/>
      <c r="S41" s="135"/>
      <c r="T41" s="134"/>
      <c r="U41" s="135"/>
    </row>
    <row r="42" spans="1:21">
      <c r="H42" s="50"/>
      <c r="I42" s="136"/>
      <c r="J42" s="136"/>
      <c r="K42" s="136"/>
      <c r="L42" s="136"/>
      <c r="M42" s="136"/>
      <c r="N42" s="136"/>
      <c r="O42" s="50"/>
      <c r="P42" s="136"/>
      <c r="Q42" s="136"/>
      <c r="R42" s="136"/>
      <c r="S42" s="136"/>
      <c r="T42" s="136"/>
      <c r="U42" s="136"/>
    </row>
    <row r="43" spans="1:21">
      <c r="H43" s="50"/>
      <c r="I43" s="137"/>
      <c r="J43" s="137"/>
      <c r="K43" s="137"/>
      <c r="L43" s="85"/>
      <c r="M43" s="85"/>
      <c r="N43" s="138"/>
      <c r="O43" s="50"/>
      <c r="P43" s="137"/>
      <c r="Q43" s="137"/>
      <c r="R43" s="137"/>
      <c r="S43" s="85"/>
      <c r="T43" s="85"/>
      <c r="U43" s="138"/>
    </row>
    <row r="44" spans="1:21">
      <c r="H44" s="50"/>
      <c r="I44" s="137"/>
      <c r="J44" s="137"/>
      <c r="K44" s="137"/>
      <c r="L44" s="85"/>
      <c r="M44" s="85"/>
      <c r="N44" s="138"/>
      <c r="O44" s="50"/>
      <c r="P44" s="137"/>
      <c r="Q44" s="137"/>
      <c r="R44" s="137"/>
      <c r="S44" s="85"/>
      <c r="T44" s="85"/>
      <c r="U44" s="138"/>
    </row>
    <row r="45" spans="1:21">
      <c r="H45" s="50"/>
      <c r="I45" s="137"/>
      <c r="J45" s="137"/>
      <c r="K45" s="137"/>
      <c r="L45" s="85"/>
      <c r="M45" s="85"/>
      <c r="N45" s="138"/>
      <c r="O45" s="50"/>
      <c r="P45" s="137"/>
      <c r="Q45" s="137"/>
      <c r="R45" s="137"/>
      <c r="S45" s="85"/>
      <c r="T45" s="85"/>
      <c r="U45" s="138"/>
    </row>
    <row r="46" spans="1:21">
      <c r="H46" s="50"/>
      <c r="I46" s="137"/>
      <c r="J46" s="137"/>
      <c r="K46" s="137"/>
      <c r="L46" s="85"/>
      <c r="M46" s="85"/>
      <c r="N46" s="138"/>
      <c r="O46" s="50"/>
      <c r="P46" s="137"/>
      <c r="Q46" s="137"/>
      <c r="R46" s="137"/>
      <c r="S46" s="85"/>
      <c r="T46" s="85"/>
      <c r="U46" s="138"/>
    </row>
    <row r="47" spans="1:21">
      <c r="H47" s="50"/>
      <c r="I47" s="137"/>
      <c r="J47" s="137"/>
      <c r="K47" s="137"/>
      <c r="L47" s="85"/>
      <c r="M47" s="85"/>
      <c r="N47" s="138"/>
      <c r="O47" s="50"/>
      <c r="P47" s="137"/>
      <c r="Q47" s="137"/>
      <c r="R47" s="137"/>
      <c r="S47" s="85"/>
      <c r="T47" s="85"/>
      <c r="U47" s="138"/>
    </row>
    <row r="48" spans="1:21">
      <c r="H48" s="50"/>
      <c r="I48" s="137"/>
      <c r="J48" s="137"/>
      <c r="K48" s="137"/>
      <c r="L48" s="85"/>
      <c r="M48" s="85"/>
      <c r="N48" s="138"/>
      <c r="O48" s="50"/>
      <c r="P48" s="137"/>
      <c r="Q48" s="137"/>
      <c r="R48" s="137"/>
      <c r="S48" s="85"/>
      <c r="T48" s="85"/>
      <c r="U48" s="138"/>
    </row>
    <row r="49" spans="1:21">
      <c r="H49" s="50"/>
      <c r="I49" s="137"/>
      <c r="J49" s="137"/>
      <c r="K49" s="137"/>
      <c r="L49" s="85"/>
      <c r="M49" s="85"/>
      <c r="N49" s="138"/>
      <c r="O49" s="50"/>
      <c r="P49" s="137"/>
      <c r="Q49" s="137"/>
      <c r="R49" s="137"/>
      <c r="S49" s="85"/>
      <c r="T49" s="85"/>
      <c r="U49" s="138"/>
    </row>
    <row r="50" spans="1:21">
      <c r="H50" s="50"/>
      <c r="I50" s="137"/>
      <c r="J50" s="137"/>
      <c r="K50" s="137"/>
      <c r="L50" s="85"/>
      <c r="M50" s="85"/>
      <c r="N50" s="138"/>
      <c r="O50" s="50"/>
      <c r="P50" s="137"/>
      <c r="Q50" s="137"/>
      <c r="R50" s="137"/>
      <c r="S50" s="85"/>
      <c r="T50" s="85"/>
      <c r="U50" s="138"/>
    </row>
    <row r="51" spans="1:21">
      <c r="H51" s="50"/>
      <c r="I51" s="137"/>
      <c r="J51" s="137"/>
      <c r="K51" s="137"/>
      <c r="L51" s="85"/>
      <c r="M51" s="85"/>
      <c r="N51" s="138"/>
      <c r="O51" s="50"/>
      <c r="P51" s="137"/>
      <c r="Q51" s="137"/>
      <c r="R51" s="137"/>
      <c r="S51" s="85"/>
      <c r="T51" s="85"/>
      <c r="U51" s="138"/>
    </row>
    <row r="52" spans="1:21">
      <c r="H52" s="50"/>
      <c r="I52" s="137"/>
      <c r="J52" s="137"/>
      <c r="K52" s="137"/>
      <c r="L52" s="85"/>
      <c r="M52" s="85"/>
      <c r="N52" s="138"/>
      <c r="O52" s="50"/>
      <c r="P52" s="137"/>
      <c r="Q52" s="137"/>
      <c r="R52" s="137"/>
      <c r="S52" s="85"/>
      <c r="T52" s="85"/>
      <c r="U52" s="138"/>
    </row>
    <row r="53" spans="1:21">
      <c r="H53" s="50"/>
      <c r="I53" s="137"/>
      <c r="J53" s="137"/>
      <c r="K53" s="137"/>
      <c r="L53" s="85"/>
      <c r="M53" s="85"/>
      <c r="N53" s="138"/>
      <c r="O53" s="50"/>
      <c r="P53" s="137"/>
      <c r="Q53" s="137"/>
      <c r="R53" s="137"/>
      <c r="S53" s="85"/>
      <c r="T53" s="85"/>
      <c r="U53" s="138"/>
    </row>
    <row r="54" spans="1:21">
      <c r="H54" s="50"/>
      <c r="I54" s="137"/>
      <c r="J54" s="137"/>
      <c r="K54" s="137"/>
      <c r="L54" s="85"/>
      <c r="M54" s="85"/>
      <c r="N54" s="138"/>
      <c r="O54" s="50"/>
      <c r="P54" s="137"/>
      <c r="Q54" s="137"/>
      <c r="R54" s="137"/>
      <c r="S54" s="85"/>
      <c r="T54" s="85"/>
      <c r="U54" s="138"/>
    </row>
    <row r="55" spans="1:21">
      <c r="H55" s="50"/>
      <c r="I55" s="137"/>
      <c r="J55" s="137"/>
      <c r="K55" s="137"/>
      <c r="L55" s="85"/>
      <c r="M55" s="85"/>
      <c r="N55" s="138"/>
      <c r="O55" s="50"/>
      <c r="P55" s="137"/>
      <c r="Q55" s="137"/>
      <c r="R55" s="137"/>
      <c r="S55" s="85"/>
      <c r="T55" s="85"/>
      <c r="U55" s="138"/>
    </row>
    <row r="56" spans="1:21">
      <c r="H56" s="50"/>
      <c r="I56" s="137"/>
      <c r="J56" s="137"/>
      <c r="K56" s="137"/>
      <c r="L56" s="85"/>
      <c r="M56" s="85"/>
      <c r="N56" s="138"/>
      <c r="O56" s="50"/>
      <c r="P56" s="137"/>
      <c r="Q56" s="137"/>
      <c r="R56" s="137"/>
      <c r="S56" s="85"/>
      <c r="T56" s="85"/>
      <c r="U56" s="138"/>
    </row>
    <row r="57" spans="1:21">
      <c r="H57" s="50"/>
      <c r="I57" s="137"/>
      <c r="J57" s="137"/>
      <c r="K57" s="137"/>
      <c r="L57" s="85"/>
      <c r="M57" s="85"/>
      <c r="N57" s="138"/>
      <c r="O57" s="50"/>
      <c r="P57" s="137"/>
      <c r="Q57" s="137"/>
      <c r="R57" s="137"/>
      <c r="S57" s="85"/>
      <c r="T57" s="85"/>
      <c r="U57" s="138"/>
    </row>
    <row r="58" spans="1:21">
      <c r="H58" s="50"/>
      <c r="I58" s="137"/>
      <c r="J58" s="137"/>
      <c r="K58" s="137"/>
      <c r="L58" s="85"/>
      <c r="M58" s="85"/>
      <c r="N58" s="138"/>
      <c r="O58" s="50"/>
      <c r="P58" s="137"/>
      <c r="Q58" s="137"/>
      <c r="R58" s="137"/>
      <c r="S58" s="85"/>
      <c r="T58" s="85"/>
      <c r="U58" s="138"/>
    </row>
    <row r="59" spans="1:21">
      <c r="H59" s="50"/>
      <c r="I59" s="137"/>
      <c r="J59" s="137"/>
      <c r="K59" s="137"/>
      <c r="L59" s="85"/>
      <c r="M59" s="85"/>
      <c r="N59" s="138"/>
      <c r="O59" s="50"/>
      <c r="P59" s="137"/>
      <c r="Q59" s="137"/>
      <c r="R59" s="137"/>
      <c r="S59" s="85"/>
      <c r="T59" s="85"/>
      <c r="U59" s="138"/>
    </row>
    <row r="60" spans="1:21">
      <c r="H60" s="50"/>
      <c r="I60" s="137"/>
      <c r="J60" s="137"/>
      <c r="K60" s="137"/>
      <c r="L60" s="85"/>
      <c r="M60" s="85"/>
      <c r="N60" s="138"/>
      <c r="O60" s="50"/>
      <c r="P60" s="137"/>
      <c r="Q60" s="137"/>
      <c r="R60" s="137"/>
      <c r="S60" s="85"/>
      <c r="T60" s="85"/>
      <c r="U60" s="138"/>
    </row>
    <row r="61" spans="1:21">
      <c r="A61" s="44"/>
      <c r="B61" s="51"/>
      <c r="C61" s="51"/>
      <c r="D61" s="51"/>
      <c r="E61" s="52"/>
      <c r="F61" s="54"/>
      <c r="G61" s="53"/>
      <c r="H61" s="50"/>
      <c r="I61" s="137"/>
      <c r="J61" s="137"/>
      <c r="K61" s="137"/>
      <c r="L61" s="85"/>
      <c r="M61" s="85"/>
      <c r="N61" s="138"/>
      <c r="O61" s="50"/>
      <c r="P61" s="137"/>
      <c r="Q61" s="137"/>
      <c r="R61" s="137"/>
      <c r="S61" s="85"/>
      <c r="T61" s="85"/>
      <c r="U61" s="138"/>
    </row>
    <row r="62" spans="1:21">
      <c r="A62" s="44"/>
      <c r="B62" s="51"/>
      <c r="C62" s="51"/>
      <c r="D62" s="51"/>
      <c r="E62" s="52"/>
      <c r="F62" s="54"/>
      <c r="G62" s="53"/>
      <c r="H62" s="50"/>
      <c r="I62" s="137"/>
      <c r="J62" s="137"/>
      <c r="K62" s="137"/>
      <c r="L62" s="85"/>
      <c r="M62" s="85"/>
      <c r="N62" s="138"/>
      <c r="O62" s="50"/>
      <c r="P62" s="137"/>
      <c r="Q62" s="137"/>
      <c r="R62" s="137"/>
      <c r="S62" s="85"/>
      <c r="T62" s="85"/>
      <c r="U62" s="138"/>
    </row>
    <row r="63" spans="1:21">
      <c r="A63" s="44"/>
      <c r="B63" s="51"/>
      <c r="C63" s="51"/>
      <c r="D63" s="51"/>
      <c r="E63" s="52"/>
      <c r="F63" s="54"/>
      <c r="G63" s="53"/>
      <c r="H63" s="50"/>
      <c r="I63" s="137"/>
      <c r="J63" s="137"/>
      <c r="K63" s="137"/>
      <c r="L63" s="85"/>
      <c r="M63" s="85"/>
      <c r="N63" s="138"/>
      <c r="O63" s="50"/>
      <c r="P63" s="137"/>
      <c r="Q63" s="137"/>
      <c r="R63" s="137"/>
      <c r="S63" s="85"/>
      <c r="T63" s="85"/>
      <c r="U63" s="138"/>
    </row>
    <row r="64" spans="1:21">
      <c r="A64" s="44"/>
      <c r="B64" s="51"/>
      <c r="C64" s="51"/>
      <c r="D64" s="51"/>
      <c r="E64" s="52"/>
      <c r="F64" s="54"/>
      <c r="G64" s="53"/>
      <c r="H64" s="50"/>
      <c r="I64" s="137"/>
      <c r="J64" s="137"/>
      <c r="K64" s="137"/>
      <c r="L64" s="85"/>
      <c r="M64" s="85"/>
      <c r="N64" s="138"/>
      <c r="O64" s="50"/>
      <c r="P64" s="137"/>
      <c r="Q64" s="137"/>
      <c r="R64" s="137"/>
      <c r="S64" s="85"/>
      <c r="T64" s="85"/>
      <c r="U64" s="138"/>
    </row>
    <row r="65" spans="1:21">
      <c r="A65" s="50"/>
      <c r="B65" s="50"/>
      <c r="C65" s="50"/>
      <c r="D65" s="50"/>
      <c r="E65" s="50"/>
      <c r="F65" s="50"/>
      <c r="G65" s="50"/>
      <c r="H65" s="50"/>
      <c r="I65" s="137"/>
      <c r="J65" s="137"/>
      <c r="K65" s="137"/>
      <c r="L65" s="85"/>
      <c r="M65" s="85"/>
      <c r="N65" s="138"/>
      <c r="O65" s="50"/>
      <c r="P65" s="137"/>
      <c r="Q65" s="137"/>
      <c r="R65" s="137"/>
      <c r="S65" s="85"/>
      <c r="T65" s="85"/>
      <c r="U65" s="138"/>
    </row>
    <row r="66" spans="1:21" ht="12.75" customHeight="1">
      <c r="A66" s="115" t="s">
        <v>157</v>
      </c>
      <c r="B66" s="62"/>
      <c r="C66" s="62"/>
      <c r="D66" s="62"/>
      <c r="E66" s="62"/>
      <c r="F66" s="62"/>
      <c r="G66" s="62"/>
      <c r="H66" s="62"/>
      <c r="I66" s="141"/>
      <c r="J66" s="141"/>
      <c r="K66" s="141"/>
      <c r="L66" s="142"/>
      <c r="M66" s="142"/>
      <c r="N66" s="143"/>
      <c r="O66" s="62"/>
      <c r="P66" s="141"/>
      <c r="Q66" s="62"/>
      <c r="R66" s="141"/>
      <c r="S66" s="142"/>
      <c r="T66" s="142"/>
      <c r="U66" s="176">
        <v>17</v>
      </c>
    </row>
    <row r="67" spans="1:21" ht="12.75" customHeight="1">
      <c r="A67" s="132" t="s">
        <v>158</v>
      </c>
      <c r="B67" s="50"/>
      <c r="C67" s="50"/>
      <c r="D67" s="50"/>
      <c r="E67" s="50"/>
      <c r="F67" s="50"/>
      <c r="G67" s="50"/>
      <c r="H67" s="50"/>
      <c r="I67" s="137"/>
      <c r="J67" s="137"/>
      <c r="K67" s="137"/>
      <c r="L67" s="85"/>
      <c r="M67" s="85"/>
      <c r="N67" s="138"/>
      <c r="O67" s="50"/>
      <c r="P67" s="137"/>
      <c r="Q67" s="50"/>
      <c r="R67" s="137"/>
      <c r="S67" s="85"/>
      <c r="T67" s="85"/>
      <c r="U67" s="174"/>
    </row>
    <row r="68" spans="1:21" ht="12.75" customHeight="1">
      <c r="H68" s="50"/>
      <c r="I68" s="137"/>
      <c r="J68" s="137"/>
      <c r="K68" s="137"/>
      <c r="L68" s="85"/>
      <c r="M68" s="85"/>
      <c r="N68" s="138"/>
      <c r="O68" s="50"/>
      <c r="P68" s="137"/>
      <c r="Q68" s="137"/>
      <c r="R68" s="137"/>
      <c r="S68" s="85"/>
      <c r="T68" s="85"/>
      <c r="U68" s="138"/>
    </row>
    <row r="69" spans="1:21" ht="12.75" customHeight="1">
      <c r="H69" s="50"/>
      <c r="I69" s="137"/>
      <c r="J69" s="137"/>
      <c r="K69" s="137"/>
      <c r="L69" s="85"/>
      <c r="M69" s="85"/>
      <c r="N69" s="138"/>
      <c r="O69" s="50"/>
      <c r="P69" s="137"/>
      <c r="Q69" s="137"/>
      <c r="R69" s="137"/>
      <c r="S69" s="85"/>
      <c r="T69" s="85"/>
      <c r="U69" s="138"/>
    </row>
    <row r="70" spans="1:21">
      <c r="H70" s="50"/>
      <c r="I70" s="137"/>
      <c r="J70" s="137"/>
      <c r="K70" s="137"/>
      <c r="L70" s="85"/>
      <c r="M70" s="85"/>
      <c r="N70" s="138"/>
      <c r="O70" s="50"/>
      <c r="P70" s="137"/>
      <c r="Q70" s="137"/>
      <c r="R70" s="137"/>
      <c r="S70" s="85"/>
      <c r="T70" s="85"/>
      <c r="U70" s="138"/>
    </row>
    <row r="71" spans="1:21">
      <c r="H71" s="50"/>
      <c r="I71" s="137"/>
      <c r="J71" s="137"/>
      <c r="K71" s="137"/>
      <c r="L71" s="85"/>
      <c r="M71" s="85"/>
      <c r="N71" s="138"/>
      <c r="O71" s="50"/>
      <c r="P71" s="137"/>
      <c r="Q71" s="137"/>
      <c r="R71" s="137"/>
      <c r="S71" s="85"/>
      <c r="T71" s="85"/>
      <c r="U71" s="138"/>
    </row>
    <row r="72" spans="1:21" ht="12.75" customHeight="1">
      <c r="H72" s="50"/>
      <c r="I72" s="51"/>
      <c r="J72" s="51"/>
      <c r="K72" s="51"/>
      <c r="L72" s="139"/>
      <c r="M72" s="139"/>
      <c r="N72" s="140"/>
      <c r="O72" s="50"/>
      <c r="P72" s="51"/>
      <c r="Q72" s="51"/>
      <c r="R72" s="51"/>
      <c r="S72" s="139"/>
      <c r="T72" s="139"/>
      <c r="U72" s="140"/>
    </row>
    <row r="73" spans="1:21" ht="12.75" customHeight="1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>
      <c r="H74" s="50"/>
      <c r="I74" s="132"/>
      <c r="J74" s="132"/>
      <c r="K74" s="132"/>
      <c r="L74" s="132"/>
      <c r="M74" s="132"/>
      <c r="N74" s="132"/>
      <c r="O74" s="132"/>
      <c r="P74" s="132"/>
      <c r="Q74" s="50"/>
      <c r="R74" s="50"/>
      <c r="S74" s="50"/>
      <c r="T74" s="132"/>
      <c r="U74" s="174"/>
    </row>
    <row r="75" spans="1:21">
      <c r="H75" s="50"/>
      <c r="I75" s="132"/>
      <c r="J75" s="132"/>
      <c r="K75" s="132"/>
      <c r="L75" s="132"/>
      <c r="M75" s="132"/>
      <c r="N75" s="132"/>
      <c r="O75" s="132"/>
      <c r="P75" s="132"/>
      <c r="Q75" s="50"/>
      <c r="R75" s="50"/>
      <c r="S75" s="50"/>
      <c r="T75" s="132"/>
      <c r="U75" s="174"/>
    </row>
    <row r="76" spans="1:21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3" t="s">
        <v>0</v>
      </c>
      <c r="B2" s="3"/>
      <c r="C2" s="3"/>
      <c r="D2" s="3"/>
      <c r="E2" s="3"/>
      <c r="F2" s="3"/>
    </row>
    <row r="3" spans="1:7" ht="6" customHeight="1">
      <c r="A3" s="70"/>
      <c r="B3" s="3"/>
      <c r="C3" s="3"/>
      <c r="D3" s="3"/>
      <c r="E3" s="3"/>
      <c r="F3" s="3"/>
    </row>
    <row r="4" spans="1:7" ht="16.5" thickBot="1">
      <c r="A4" s="5" t="s">
        <v>129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521940</v>
      </c>
      <c r="C7" s="18">
        <v>561715</v>
      </c>
      <c r="D7" s="19">
        <v>588611</v>
      </c>
      <c r="E7" s="27">
        <v>34.445619161885304</v>
      </c>
      <c r="F7" s="27">
        <v>33.881911692234752</v>
      </c>
      <c r="G7" s="28">
        <v>33.534865410110747</v>
      </c>
    </row>
    <row r="8" spans="1:7">
      <c r="A8" s="17" t="s">
        <v>160</v>
      </c>
      <c r="B8" s="18">
        <v>0</v>
      </c>
      <c r="C8" s="18">
        <v>0</v>
      </c>
      <c r="D8" s="19">
        <v>643</v>
      </c>
      <c r="E8" s="27" t="s">
        <v>168</v>
      </c>
      <c r="F8" s="27" t="s">
        <v>168</v>
      </c>
      <c r="G8" s="28">
        <v>3.6633563522770064E-2</v>
      </c>
    </row>
    <row r="9" spans="1:7">
      <c r="A9" s="17" t="s">
        <v>84</v>
      </c>
      <c r="B9" s="18">
        <v>368293</v>
      </c>
      <c r="C9" s="18">
        <v>389021</v>
      </c>
      <c r="D9" s="19">
        <v>398866</v>
      </c>
      <c r="E9" s="27">
        <v>24.305629800337631</v>
      </c>
      <c r="F9" s="27">
        <v>23.465236229092788</v>
      </c>
      <c r="G9" s="28">
        <v>22.724545797936557</v>
      </c>
    </row>
    <row r="10" spans="1:7">
      <c r="A10" s="17" t="s">
        <v>86</v>
      </c>
      <c r="B10" s="18">
        <v>273763</v>
      </c>
      <c r="C10" s="18">
        <v>296327</v>
      </c>
      <c r="D10" s="19">
        <v>302481</v>
      </c>
      <c r="E10" s="27">
        <v>18.067088245038139</v>
      </c>
      <c r="F10" s="27">
        <v>17.874055786341557</v>
      </c>
      <c r="G10" s="28">
        <v>17.233214506891155</v>
      </c>
    </row>
    <row r="11" spans="1:7">
      <c r="A11" s="17" t="s">
        <v>161</v>
      </c>
      <c r="B11" s="18">
        <v>28682</v>
      </c>
      <c r="C11" s="18">
        <v>34055</v>
      </c>
      <c r="D11" s="19">
        <v>48513</v>
      </c>
      <c r="E11" s="27">
        <v>1.8928789684660963</v>
      </c>
      <c r="F11" s="27">
        <v>2.0541529114925798</v>
      </c>
      <c r="G11" s="28">
        <v>2.7639254544014684</v>
      </c>
    </row>
    <row r="12" spans="1:7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</row>
    <row r="13" spans="1:7">
      <c r="A13" s="17" t="s">
        <v>163</v>
      </c>
      <c r="B13" s="18">
        <v>37442</v>
      </c>
      <c r="C13" s="18">
        <v>38567</v>
      </c>
      <c r="D13" s="19">
        <v>35967</v>
      </c>
      <c r="E13" s="27">
        <v>2.4709983382367886</v>
      </c>
      <c r="F13" s="27">
        <v>2.3263108306426172</v>
      </c>
      <c r="G13" s="28">
        <v>2.0491436690878242</v>
      </c>
    </row>
    <row r="14" spans="1:7">
      <c r="A14" s="17" t="s">
        <v>164</v>
      </c>
      <c r="B14" s="18">
        <v>47339</v>
      </c>
      <c r="C14" s="18">
        <v>54251</v>
      </c>
      <c r="D14" s="19">
        <v>60706</v>
      </c>
      <c r="E14" s="27">
        <v>3.1241544344263485</v>
      </c>
      <c r="F14" s="27">
        <v>3.2723491293902205</v>
      </c>
      <c r="G14" s="28">
        <v>3.4585958121512905</v>
      </c>
    </row>
    <row r="15" spans="1:7">
      <c r="A15" s="17" t="s">
        <v>165</v>
      </c>
      <c r="B15" s="18">
        <v>40802</v>
      </c>
      <c r="C15" s="18">
        <v>44054</v>
      </c>
      <c r="D15" s="19">
        <v>45149</v>
      </c>
      <c r="E15" s="27">
        <v>2.6927427540392461</v>
      </c>
      <c r="F15" s="27">
        <v>2.6572794703536666</v>
      </c>
      <c r="G15" s="28">
        <v>2.5722686772776759</v>
      </c>
    </row>
    <row r="16" spans="1:7">
      <c r="A16" s="17" t="s">
        <v>166</v>
      </c>
      <c r="B16" s="18">
        <v>3162</v>
      </c>
      <c r="C16" s="18">
        <v>3387</v>
      </c>
      <c r="D16" s="19">
        <v>1869</v>
      </c>
      <c r="E16" s="27">
        <v>0.20867733415695544</v>
      </c>
      <c r="F16" s="27">
        <v>0.20429939542579265</v>
      </c>
      <c r="G16" s="28">
        <v>0.10648231761128656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7616</v>
      </c>
      <c r="C19" s="18">
        <v>8212</v>
      </c>
      <c r="D19" s="19">
        <v>8423</v>
      </c>
      <c r="E19" s="27">
        <v>0.50262067581890346</v>
      </c>
      <c r="F19" s="27">
        <v>0.49533706384310866</v>
      </c>
      <c r="G19" s="28">
        <v>0.47988259028350277</v>
      </c>
    </row>
    <row r="20" spans="1:7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</row>
    <row r="21" spans="1:7">
      <c r="A21" s="17" t="s">
        <v>172</v>
      </c>
      <c r="B21" s="18">
        <v>6923</v>
      </c>
      <c r="C21" s="18">
        <v>8408</v>
      </c>
      <c r="D21" s="19">
        <v>5065</v>
      </c>
      <c r="E21" s="27">
        <v>0.45688589005964658</v>
      </c>
      <c r="F21" s="27">
        <v>0.50715952664306596</v>
      </c>
      <c r="G21" s="28">
        <v>0.28856765045541272</v>
      </c>
    </row>
    <row r="22" spans="1:7">
      <c r="A22" s="17" t="s">
        <v>173</v>
      </c>
      <c r="B22" s="18">
        <v>140650</v>
      </c>
      <c r="C22" s="18">
        <v>162609</v>
      </c>
      <c r="D22" s="19">
        <v>196431</v>
      </c>
      <c r="E22" s="27">
        <v>9.2822476436356052</v>
      </c>
      <c r="F22" s="27">
        <v>9.8083614971339568</v>
      </c>
      <c r="G22" s="28">
        <v>11.191240305351862</v>
      </c>
    </row>
    <row r="23" spans="1:7">
      <c r="A23" s="17" t="s">
        <v>174</v>
      </c>
      <c r="B23" s="18">
        <v>4650</v>
      </c>
      <c r="C23" s="18">
        <v>4920</v>
      </c>
      <c r="D23" s="19">
        <v>4920</v>
      </c>
      <c r="E23" s="27">
        <v>0.30687843258375802</v>
      </c>
      <c r="F23" s="27">
        <v>0.29676794375403004</v>
      </c>
      <c r="G23" s="28">
        <v>0.28030658247593893</v>
      </c>
    </row>
    <row r="24" spans="1:7">
      <c r="A24" s="17" t="s">
        <v>175</v>
      </c>
      <c r="B24" s="18">
        <v>2495</v>
      </c>
      <c r="C24" s="18">
        <v>2678</v>
      </c>
      <c r="D24" s="19">
        <v>3002</v>
      </c>
      <c r="E24" s="27">
        <v>0.16465842780569381</v>
      </c>
      <c r="F24" s="27">
        <v>0.16153344580757978</v>
      </c>
      <c r="G24" s="28">
        <v>0.1710325936164164</v>
      </c>
    </row>
    <row r="25" spans="1:7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</row>
    <row r="26" spans="1:7">
      <c r="A26" s="17" t="s">
        <v>177</v>
      </c>
      <c r="B26" s="18">
        <v>1626</v>
      </c>
      <c r="C26" s="18">
        <v>0</v>
      </c>
      <c r="D26" s="19">
        <v>0</v>
      </c>
      <c r="E26" s="27">
        <v>0.10730845836154634</v>
      </c>
      <c r="F26" s="27" t="s">
        <v>168</v>
      </c>
      <c r="G26" s="28" t="s">
        <v>168</v>
      </c>
    </row>
    <row r="27" spans="1:7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</row>
    <row r="28" spans="1:7">
      <c r="A28" s="17" t="s">
        <v>179</v>
      </c>
      <c r="B28" s="18">
        <v>10466</v>
      </c>
      <c r="C28" s="18">
        <v>12539</v>
      </c>
      <c r="D28" s="19">
        <v>14538</v>
      </c>
      <c r="E28" s="27">
        <v>0.69070745707991643</v>
      </c>
      <c r="F28" s="27">
        <v>0.75633602575849246</v>
      </c>
      <c r="G28" s="28">
        <v>0.82827176748682929</v>
      </c>
    </row>
    <row r="29" spans="1:7">
      <c r="A29" s="17" t="s">
        <v>180</v>
      </c>
      <c r="B29" s="18">
        <v>1017</v>
      </c>
      <c r="C29" s="18">
        <v>11765</v>
      </c>
      <c r="D29" s="19">
        <v>11975</v>
      </c>
      <c r="E29" s="27">
        <v>6.7117282997350952E-2</v>
      </c>
      <c r="F29" s="27">
        <v>0.70964936143621205</v>
      </c>
      <c r="G29" s="28">
        <v>0.68225026933930255</v>
      </c>
    </row>
    <row r="30" spans="1:7">
      <c r="A30" s="17" t="s">
        <v>181</v>
      </c>
      <c r="B30" s="18">
        <v>11701</v>
      </c>
      <c r="C30" s="18">
        <v>10058</v>
      </c>
      <c r="D30" s="19">
        <v>10578</v>
      </c>
      <c r="E30" s="27">
        <v>0.7722117289596887</v>
      </c>
      <c r="F30" s="27">
        <v>0.60668536143862484</v>
      </c>
      <c r="G30" s="28">
        <v>0.60265915232326872</v>
      </c>
    </row>
    <row r="31" spans="1:7">
      <c r="A31" s="17" t="s">
        <v>182</v>
      </c>
      <c r="B31" s="18">
        <v>0</v>
      </c>
      <c r="C31" s="18">
        <v>2018</v>
      </c>
      <c r="D31" s="19">
        <v>2231</v>
      </c>
      <c r="E31" s="27" t="s">
        <v>168</v>
      </c>
      <c r="F31" s="27">
        <v>0.12172311188935622</v>
      </c>
      <c r="G31" s="28">
        <v>0.12710650111866256</v>
      </c>
    </row>
    <row r="32" spans="1:7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35</v>
      </c>
      <c r="E34" s="27" t="s">
        <v>168</v>
      </c>
      <c r="F34" s="27" t="s">
        <v>168</v>
      </c>
      <c r="G34" s="28">
        <v>1.9940508915971267E-3</v>
      </c>
    </row>
    <row r="35" spans="1:7">
      <c r="A35" s="17" t="s">
        <v>186</v>
      </c>
      <c r="B35" s="18">
        <v>6691</v>
      </c>
      <c r="C35" s="18">
        <v>9163</v>
      </c>
      <c r="D35" s="19">
        <v>10019</v>
      </c>
      <c r="E35" s="27">
        <v>0.44157496611138169</v>
      </c>
      <c r="F35" s="27">
        <v>0.55270013589800349</v>
      </c>
      <c r="G35" s="28">
        <v>0.57081131094033177</v>
      </c>
    </row>
    <row r="36" spans="1:7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</row>
    <row r="37" spans="1:7">
      <c r="A37" s="17" t="s">
        <v>188</v>
      </c>
      <c r="B37" s="18">
        <v>0</v>
      </c>
      <c r="C37" s="18">
        <v>4114</v>
      </c>
      <c r="D37" s="19">
        <v>5199</v>
      </c>
      <c r="E37" s="27" t="s">
        <v>168</v>
      </c>
      <c r="F37" s="27">
        <v>0.24815108142359341</v>
      </c>
      <c r="G37" s="28">
        <v>0.29620201672609886</v>
      </c>
    </row>
    <row r="38" spans="1:7" ht="13.5" thickBot="1">
      <c r="A38" s="20" t="s">
        <v>4</v>
      </c>
      <c r="B38" s="21">
        <v>1515258</v>
      </c>
      <c r="C38" s="21">
        <v>1657861</v>
      </c>
      <c r="D38" s="22">
        <v>1755221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130</v>
      </c>
      <c r="B40" s="5"/>
      <c r="C40" s="6"/>
      <c r="D40" s="6"/>
      <c r="E40" s="6"/>
      <c r="F40" s="6"/>
    </row>
    <row r="41" spans="1:7">
      <c r="A41" s="7"/>
      <c r="B41" s="91"/>
      <c r="C41" s="43" t="s">
        <v>30</v>
      </c>
      <c r="D41" s="92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72154</v>
      </c>
      <c r="C43" s="18">
        <v>82831</v>
      </c>
      <c r="D43" s="19">
        <v>82289</v>
      </c>
      <c r="E43" s="27">
        <v>50.298357638792069</v>
      </c>
      <c r="F43" s="27">
        <v>52.220099735845011</v>
      </c>
      <c r="G43" s="28">
        <v>47.029272920548195</v>
      </c>
    </row>
    <row r="44" spans="1:7">
      <c r="A44" s="17" t="s">
        <v>160</v>
      </c>
      <c r="B44" s="18">
        <v>0</v>
      </c>
      <c r="C44" s="18">
        <v>0</v>
      </c>
      <c r="D44" s="19">
        <v>3</v>
      </c>
      <c r="E44" s="27" t="s">
        <v>168</v>
      </c>
      <c r="F44" s="27" t="s">
        <v>168</v>
      </c>
      <c r="G44" s="28">
        <v>1.7145404460091214E-3</v>
      </c>
    </row>
    <row r="45" spans="1:7">
      <c r="A45" s="17" t="s">
        <v>84</v>
      </c>
      <c r="B45" s="18">
        <v>36959</v>
      </c>
      <c r="C45" s="18">
        <v>36971</v>
      </c>
      <c r="D45" s="19">
        <v>48560</v>
      </c>
      <c r="E45" s="27">
        <v>25.764018626439505</v>
      </c>
      <c r="F45" s="27">
        <v>23.308052629256267</v>
      </c>
      <c r="G45" s="28">
        <v>27.752694686067645</v>
      </c>
    </row>
    <row r="46" spans="1:7">
      <c r="A46" s="17" t="s">
        <v>86</v>
      </c>
      <c r="B46" s="18">
        <v>12206</v>
      </c>
      <c r="C46" s="18">
        <v>12818</v>
      </c>
      <c r="D46" s="19">
        <v>12963</v>
      </c>
      <c r="E46" s="27">
        <v>8.5087694838691696</v>
      </c>
      <c r="F46" s="27">
        <v>8.0809991236863183</v>
      </c>
      <c r="G46" s="28">
        <v>7.408529267205413</v>
      </c>
    </row>
    <row r="47" spans="1:7">
      <c r="A47" s="17" t="s">
        <v>161</v>
      </c>
      <c r="B47" s="18">
        <v>4396</v>
      </c>
      <c r="C47" s="18">
        <v>5251</v>
      </c>
      <c r="D47" s="19">
        <v>9452</v>
      </c>
      <c r="E47" s="27">
        <v>3.0644396732007917</v>
      </c>
      <c r="F47" s="27">
        <v>3.3104483069493567</v>
      </c>
      <c r="G47" s="28">
        <v>5.401945431892738</v>
      </c>
    </row>
    <row r="48" spans="1:7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</row>
    <row r="49" spans="1:7">
      <c r="A49" s="17" t="s">
        <v>163</v>
      </c>
      <c r="B49" s="18">
        <v>1688</v>
      </c>
      <c r="C49" s="18">
        <v>1960</v>
      </c>
      <c r="D49" s="19">
        <v>2052</v>
      </c>
      <c r="E49" s="27">
        <v>1.1767002202827426</v>
      </c>
      <c r="F49" s="27">
        <v>1.2356653364351056</v>
      </c>
      <c r="G49" s="28">
        <v>1.172745665070239</v>
      </c>
    </row>
    <row r="50" spans="1:7">
      <c r="A50" s="17" t="s">
        <v>164</v>
      </c>
      <c r="B50" s="18">
        <v>1575</v>
      </c>
      <c r="C50" s="18">
        <v>1800</v>
      </c>
      <c r="D50" s="19">
        <v>1889</v>
      </c>
      <c r="E50" s="27">
        <v>1.097928226863341</v>
      </c>
      <c r="F50" s="27">
        <v>1.1347946967261173</v>
      </c>
      <c r="G50" s="28">
        <v>1.0795889675037433</v>
      </c>
    </row>
    <row r="51" spans="1:7">
      <c r="A51" s="17" t="s">
        <v>165</v>
      </c>
      <c r="B51" s="18">
        <v>3296</v>
      </c>
      <c r="C51" s="18">
        <v>3451</v>
      </c>
      <c r="D51" s="19">
        <v>3327</v>
      </c>
      <c r="E51" s="27">
        <v>2.2976326576136965</v>
      </c>
      <c r="F51" s="27">
        <v>2.1756536102232396</v>
      </c>
      <c r="G51" s="28">
        <v>1.9014253546241155</v>
      </c>
    </row>
    <row r="52" spans="1:7">
      <c r="A52" s="17" t="s">
        <v>166</v>
      </c>
      <c r="B52" s="18">
        <v>987</v>
      </c>
      <c r="C52" s="18">
        <v>1028</v>
      </c>
      <c r="D52" s="19">
        <v>907</v>
      </c>
      <c r="E52" s="27">
        <v>0.68803502216769374</v>
      </c>
      <c r="F52" s="27">
        <v>0.64809386013024917</v>
      </c>
      <c r="G52" s="28">
        <v>0.51836272817675766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2146</v>
      </c>
      <c r="C55" s="18">
        <v>2196</v>
      </c>
      <c r="D55" s="19">
        <v>2257</v>
      </c>
      <c r="E55" s="27">
        <v>1.4959707776817333</v>
      </c>
      <c r="F55" s="27">
        <v>1.384449530005863</v>
      </c>
      <c r="G55" s="28">
        <v>1.2899059288808623</v>
      </c>
    </row>
    <row r="56" spans="1:7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</row>
    <row r="57" spans="1:7">
      <c r="A57" s="17" t="s">
        <v>172</v>
      </c>
      <c r="B57" s="18">
        <v>634</v>
      </c>
      <c r="C57" s="18">
        <v>895</v>
      </c>
      <c r="D57" s="19">
        <v>534</v>
      </c>
      <c r="E57" s="27">
        <v>0.44195967989292584</v>
      </c>
      <c r="F57" s="27">
        <v>0.56424514087215272</v>
      </c>
      <c r="G57" s="28">
        <v>0.3051881993896236</v>
      </c>
    </row>
    <row r="58" spans="1:7">
      <c r="A58" s="17" t="s">
        <v>173</v>
      </c>
      <c r="B58" s="18">
        <v>1497</v>
      </c>
      <c r="C58" s="18">
        <v>1879</v>
      </c>
      <c r="D58" s="19">
        <v>1856</v>
      </c>
      <c r="E58" s="27">
        <v>1.0435546384853469</v>
      </c>
      <c r="F58" s="27">
        <v>1.1845995750824303</v>
      </c>
      <c r="G58" s="28">
        <v>1.0607290225976431</v>
      </c>
    </row>
    <row r="59" spans="1:7">
      <c r="A59" s="17" t="s">
        <v>174</v>
      </c>
      <c r="B59" s="18">
        <v>3</v>
      </c>
      <c r="C59" s="18">
        <v>4</v>
      </c>
      <c r="D59" s="19">
        <v>4</v>
      </c>
      <c r="E59" s="27">
        <v>2.0912918606920783E-3</v>
      </c>
      <c r="F59" s="27">
        <v>2.521765992724705E-3</v>
      </c>
      <c r="G59" s="28">
        <v>2.2860539280121616E-3</v>
      </c>
    </row>
    <row r="60" spans="1:7">
      <c r="A60" s="17" t="s">
        <v>175</v>
      </c>
      <c r="B60" s="18">
        <v>663</v>
      </c>
      <c r="C60" s="18">
        <v>705</v>
      </c>
      <c r="D60" s="19">
        <v>953</v>
      </c>
      <c r="E60" s="27">
        <v>0.46217550121294926</v>
      </c>
      <c r="F60" s="27">
        <v>0.44446125621772925</v>
      </c>
      <c r="G60" s="28">
        <v>0.54465234834889753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</row>
    <row r="62" spans="1:7">
      <c r="A62" s="17" t="s">
        <v>177</v>
      </c>
      <c r="B62" s="18">
        <v>2</v>
      </c>
      <c r="C62" s="18">
        <v>0</v>
      </c>
      <c r="D62" s="19">
        <v>0</v>
      </c>
      <c r="E62" s="27">
        <v>1.3941945737947188E-3</v>
      </c>
      <c r="F62" s="27" t="s">
        <v>168</v>
      </c>
      <c r="G62" s="28" t="s">
        <v>168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</row>
    <row r="64" spans="1:7">
      <c r="A64" s="17" t="s">
        <v>179</v>
      </c>
      <c r="B64" s="18">
        <v>3025</v>
      </c>
      <c r="C64" s="18">
        <v>3425</v>
      </c>
      <c r="D64" s="19">
        <v>4013</v>
      </c>
      <c r="E64" s="27">
        <v>2.108719292864512</v>
      </c>
      <c r="F64" s="27">
        <v>2.1592621312705287</v>
      </c>
      <c r="G64" s="28">
        <v>2.2934836032782013</v>
      </c>
    </row>
    <row r="65" spans="1:7">
      <c r="A65" s="17" t="s">
        <v>180</v>
      </c>
      <c r="B65" s="18">
        <v>282</v>
      </c>
      <c r="C65" s="18">
        <v>1388</v>
      </c>
      <c r="D65" s="19">
        <v>1418</v>
      </c>
      <c r="E65" s="27">
        <v>0.19658143490505536</v>
      </c>
      <c r="F65" s="27">
        <v>0.87505279947547265</v>
      </c>
      <c r="G65" s="28">
        <v>0.81040611748031133</v>
      </c>
    </row>
    <row r="66" spans="1:7">
      <c r="A66" s="17" t="s">
        <v>181</v>
      </c>
      <c r="B66" s="18">
        <v>1775</v>
      </c>
      <c r="C66" s="18">
        <v>1335</v>
      </c>
      <c r="D66" s="19">
        <v>1561</v>
      </c>
      <c r="E66" s="27">
        <v>1.2373476842428128</v>
      </c>
      <c r="F66" s="27">
        <v>0.84163940007187032</v>
      </c>
      <c r="G66" s="28">
        <v>0.89213254540674614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13</v>
      </c>
      <c r="E70" s="27" t="s">
        <v>168</v>
      </c>
      <c r="F70" s="27" t="s">
        <v>168</v>
      </c>
      <c r="G70" s="28">
        <v>7.4296752660395256E-3</v>
      </c>
    </row>
    <row r="71" spans="1:7">
      <c r="A71" s="17" t="s">
        <v>186</v>
      </c>
      <c r="B71" s="18">
        <v>164</v>
      </c>
      <c r="C71" s="18">
        <v>256</v>
      </c>
      <c r="D71" s="19">
        <v>316</v>
      </c>
      <c r="E71" s="27">
        <v>0.11432395505116694</v>
      </c>
      <c r="F71" s="27">
        <v>0.16139302353438112</v>
      </c>
      <c r="G71" s="28">
        <v>0.18059826031296078</v>
      </c>
    </row>
    <row r="72" spans="1:7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</row>
    <row r="73" spans="1:7">
      <c r="A73" s="17" t="s">
        <v>188</v>
      </c>
      <c r="B73" s="18">
        <v>0</v>
      </c>
      <c r="C73" s="18">
        <v>426</v>
      </c>
      <c r="D73" s="19">
        <v>607</v>
      </c>
      <c r="E73" s="27" t="s">
        <v>168</v>
      </c>
      <c r="F73" s="27">
        <v>0.26856807822518108</v>
      </c>
      <c r="G73" s="28">
        <v>0.34690868357584553</v>
      </c>
    </row>
    <row r="74" spans="1:7" ht="13.5" thickBot="1">
      <c r="A74" s="20" t="s">
        <v>4</v>
      </c>
      <c r="B74" s="21">
        <v>143452</v>
      </c>
      <c r="C74" s="21">
        <v>158619</v>
      </c>
      <c r="D74" s="22">
        <v>174974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76">
        <v>18</v>
      </c>
    </row>
    <row r="77" spans="1:7" ht="12.75" customHeight="1">
      <c r="A77" s="26" t="s">
        <v>158</v>
      </c>
      <c r="G77" s="175"/>
    </row>
    <row r="78" spans="1:7" ht="12.75" customHeight="1"/>
    <row r="79" spans="1:7" ht="12.75" customHeight="1"/>
    <row r="82" ht="12.75" customHeight="1"/>
    <row r="83" ht="12.75" customHeight="1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RowColHeaders="0" topLeftCell="A2" zoomScaleNormal="100" workbookViewId="0"/>
  </sheetViews>
  <sheetFormatPr defaultColWidth="11.42578125" defaultRowHeight="12.75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/>
    <row r="2" spans="1:3">
      <c r="A2" s="73" t="s">
        <v>0</v>
      </c>
      <c r="B2" s="3"/>
      <c r="C2" s="3"/>
    </row>
    <row r="3" spans="1:3" ht="6.75" customHeight="1"/>
    <row r="4" spans="1:3" ht="15.75">
      <c r="A4" s="41" t="s">
        <v>51</v>
      </c>
    </row>
    <row r="6" spans="1:3" ht="15.75">
      <c r="A6" s="41"/>
      <c r="B6" s="31"/>
      <c r="C6" s="31"/>
    </row>
    <row r="7" spans="1:3" ht="15.75">
      <c r="A7" s="31"/>
      <c r="B7" s="31"/>
      <c r="C7" s="31"/>
    </row>
    <row r="8" spans="1:3" ht="15.75">
      <c r="A8" s="31"/>
      <c r="B8" s="31"/>
      <c r="C8" s="31"/>
    </row>
    <row r="9" spans="1:3" ht="15.75">
      <c r="A9" s="31"/>
      <c r="B9" s="31"/>
      <c r="C9" s="31"/>
    </row>
    <row r="10" spans="1:3" ht="15.75">
      <c r="A10" s="31"/>
      <c r="B10" s="31"/>
      <c r="C10" s="31"/>
    </row>
    <row r="11" spans="1:3" ht="15.75">
      <c r="A11" s="31"/>
      <c r="B11" s="31"/>
      <c r="C11" s="31"/>
    </row>
    <row r="12" spans="1:3" ht="15.75">
      <c r="A12" s="31"/>
      <c r="B12" s="31"/>
      <c r="C12" s="55"/>
    </row>
    <row r="13" spans="1:3" ht="15.75">
      <c r="A13" s="41"/>
      <c r="B13" s="31"/>
      <c r="C13" s="31"/>
    </row>
    <row r="14" spans="1:3" ht="15.75">
      <c r="A14" s="31"/>
      <c r="B14" s="31"/>
      <c r="C14" s="31"/>
    </row>
    <row r="15" spans="1:3" ht="15.75">
      <c r="A15" s="31"/>
      <c r="B15" s="31"/>
      <c r="C15" s="31"/>
    </row>
    <row r="16" spans="1:3" ht="15.75">
      <c r="A16" s="31"/>
      <c r="B16" s="31"/>
      <c r="C16" s="55"/>
    </row>
    <row r="17" spans="1:3" ht="15.75">
      <c r="A17" s="31"/>
      <c r="B17" s="31"/>
      <c r="C17" s="31"/>
    </row>
    <row r="18" spans="1:3" ht="15.75">
      <c r="A18" s="31"/>
      <c r="B18" s="31"/>
      <c r="C18" s="31"/>
    </row>
    <row r="19" spans="1:3" ht="15.75">
      <c r="A19" s="31"/>
      <c r="B19" s="31"/>
      <c r="C19" s="31"/>
    </row>
    <row r="20" spans="1:3" ht="15.75">
      <c r="A20" s="31"/>
      <c r="B20" s="31"/>
      <c r="C20" s="31"/>
    </row>
    <row r="21" spans="1:3" ht="15.75">
      <c r="A21" s="31"/>
      <c r="B21" s="31"/>
      <c r="C21" s="31"/>
    </row>
    <row r="22" spans="1:3" ht="15.75">
      <c r="A22" s="31"/>
      <c r="B22" s="31"/>
      <c r="C22" s="31"/>
    </row>
    <row r="23" spans="1:3" ht="15.75">
      <c r="A23" s="31"/>
      <c r="B23" s="31"/>
      <c r="C23" s="31"/>
    </row>
    <row r="24" spans="1:3" ht="15.75">
      <c r="A24" s="31"/>
      <c r="B24" s="31"/>
      <c r="C24" s="31"/>
    </row>
    <row r="25" spans="1:3" ht="15.75">
      <c r="A25" s="31"/>
      <c r="B25" s="31"/>
      <c r="C25" s="31"/>
    </row>
    <row r="26" spans="1:3" ht="15.75">
      <c r="A26" s="31"/>
      <c r="B26" s="31"/>
      <c r="C26" s="31"/>
    </row>
    <row r="27" spans="1:3" ht="15.75">
      <c r="A27" s="31"/>
      <c r="B27" s="31"/>
      <c r="C27" s="31"/>
    </row>
    <row r="28" spans="1:3" ht="15.75">
      <c r="A28" s="31"/>
      <c r="B28" s="31"/>
      <c r="C28" s="31"/>
    </row>
    <row r="29" spans="1:3" ht="15.75">
      <c r="A29" s="31"/>
      <c r="B29" s="31"/>
      <c r="C29" s="31"/>
    </row>
    <row r="30" spans="1:3" ht="15.75">
      <c r="A30" s="31"/>
      <c r="B30" s="31"/>
      <c r="C30" s="31"/>
    </row>
    <row r="31" spans="1:3" ht="15.75">
      <c r="A31" s="31"/>
      <c r="B31" s="31"/>
      <c r="C31" s="31"/>
    </row>
    <row r="32" spans="1:3" ht="15.75">
      <c r="A32" s="31"/>
      <c r="B32" s="31"/>
      <c r="C32" s="55"/>
    </row>
    <row r="33" spans="1:3" ht="15.75">
      <c r="A33" s="31"/>
      <c r="B33" s="31"/>
      <c r="C33" s="31"/>
    </row>
    <row r="34" spans="1:3" ht="15.75">
      <c r="A34" s="31"/>
      <c r="B34" s="31"/>
      <c r="C34" s="31"/>
    </row>
    <row r="35" spans="1:3" ht="15.75">
      <c r="A35" s="31"/>
      <c r="B35" s="31"/>
      <c r="C35" s="31"/>
    </row>
    <row r="36" spans="1:3" ht="15.75">
      <c r="A36" s="31"/>
      <c r="B36" s="31"/>
      <c r="C36" s="31"/>
    </row>
    <row r="37" spans="1:3" ht="15.75">
      <c r="A37" s="31"/>
      <c r="B37" s="31"/>
      <c r="C37" s="31"/>
    </row>
    <row r="38" spans="1:3" ht="15.75">
      <c r="A38" s="31"/>
      <c r="B38" s="31"/>
      <c r="C38" s="31"/>
    </row>
    <row r="39" spans="1:3" ht="15.75">
      <c r="A39" s="31"/>
      <c r="B39" s="31"/>
      <c r="C39" s="31"/>
    </row>
    <row r="40" spans="1:3" ht="15.75">
      <c r="A40" s="31"/>
      <c r="B40" s="31"/>
      <c r="C40" s="31"/>
    </row>
    <row r="41" spans="1:3" ht="15.75">
      <c r="A41" s="41"/>
      <c r="B41" s="31"/>
      <c r="C41" s="31"/>
    </row>
    <row r="42" spans="1:3" ht="15.75">
      <c r="A42" s="55"/>
      <c r="B42" s="31"/>
      <c r="C42" s="31"/>
    </row>
    <row r="43" spans="1:3" ht="15.75">
      <c r="A43" s="31"/>
      <c r="B43" s="31"/>
      <c r="C43" s="31"/>
    </row>
    <row r="44" spans="1:3" ht="15.75">
      <c r="A44" s="31"/>
      <c r="B44" s="31"/>
      <c r="C44" s="31"/>
    </row>
    <row r="45" spans="1:3" ht="15.75">
      <c r="A45" s="31"/>
      <c r="B45" s="31"/>
      <c r="C45" s="31"/>
    </row>
    <row r="46" spans="1:3" ht="15.75">
      <c r="A46" s="31"/>
      <c r="B46" s="31"/>
      <c r="C46" s="31"/>
    </row>
    <row r="47" spans="1:3" ht="15.75">
      <c r="A47" s="31"/>
      <c r="B47" s="31"/>
      <c r="C47" s="31"/>
    </row>
    <row r="48" spans="1:3" ht="15.75">
      <c r="A48" s="31"/>
      <c r="B48" s="31"/>
      <c r="C48" s="31"/>
    </row>
    <row r="49" spans="1:3" ht="15.75">
      <c r="A49" s="31"/>
      <c r="B49" s="31"/>
      <c r="C49" s="31"/>
    </row>
    <row r="50" spans="1:3" ht="15.75">
      <c r="A50" s="31"/>
      <c r="B50" s="31"/>
      <c r="C50" s="31"/>
    </row>
    <row r="51" spans="1:3" ht="15.75">
      <c r="A51" s="56"/>
      <c r="B51" s="56"/>
      <c r="C51" s="56"/>
    </row>
    <row r="52" spans="1:3">
      <c r="A52" s="26" t="str">
        <f>+Innhold!B54</f>
        <v>Finans Norge / Skadestatistikk</v>
      </c>
      <c r="C52" s="176">
        <f>Innhold!H46</f>
        <v>19</v>
      </c>
    </row>
    <row r="53" spans="1:3">
      <c r="A53" s="26" t="str">
        <f>+Innhold!B55</f>
        <v>Premiestatistikk skadeforsikring 2. kvartal 2015</v>
      </c>
      <c r="C53" s="175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showGridLines="0" showRowColHeaders="0" tabSelected="1" topLeftCell="A3" zoomScaleNormal="100" workbookViewId="0"/>
  </sheetViews>
  <sheetFormatPr defaultColWidth="11.42578125" defaultRowHeight="12.75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/>
    <row r="2" spans="1:8">
      <c r="B2" s="2"/>
      <c r="C2" s="3"/>
      <c r="D2" s="3"/>
      <c r="E2" s="3"/>
      <c r="F2" s="3"/>
      <c r="G2" s="3"/>
    </row>
    <row r="3" spans="1:8" ht="6" customHeight="1">
      <c r="B3" s="4"/>
      <c r="C3" s="3"/>
      <c r="D3" s="3"/>
      <c r="E3" s="3"/>
      <c r="F3" s="3"/>
      <c r="G3" s="3"/>
    </row>
    <row r="4" spans="1:8" ht="15.75">
      <c r="C4" s="30"/>
      <c r="D4" s="30" t="s">
        <v>6</v>
      </c>
      <c r="E4" s="30"/>
      <c r="F4" s="30"/>
      <c r="G4" s="30"/>
      <c r="H4" s="30"/>
    </row>
    <row r="5" spans="1:8" ht="15.75">
      <c r="B5" s="40"/>
      <c r="C5" s="30"/>
      <c r="D5" s="30"/>
      <c r="E5" s="30"/>
      <c r="F5" s="30"/>
      <c r="G5" s="30"/>
      <c r="H5" s="30"/>
    </row>
    <row r="6" spans="1:8" ht="15.75">
      <c r="B6" s="40"/>
      <c r="C6" s="30"/>
      <c r="D6" s="30"/>
      <c r="E6" s="30"/>
      <c r="F6" s="30"/>
      <c r="G6" s="30"/>
      <c r="H6" s="30"/>
    </row>
    <row r="7" spans="1:8" ht="15.75">
      <c r="B7" s="31"/>
      <c r="C7" s="31"/>
      <c r="D7" s="31"/>
      <c r="E7" s="31"/>
      <c r="F7" s="31"/>
      <c r="G7" s="31"/>
      <c r="H7" s="31"/>
    </row>
    <row r="8" spans="1:8" ht="15.75">
      <c r="B8" s="31"/>
      <c r="C8" s="31"/>
      <c r="D8" s="31"/>
      <c r="E8" s="31"/>
      <c r="F8" s="31"/>
      <c r="G8" s="31"/>
      <c r="H8" s="31"/>
    </row>
    <row r="9" spans="1:8" ht="15.75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75">
      <c r="B10" s="31"/>
      <c r="C10" s="31"/>
      <c r="D10" s="31"/>
      <c r="E10" s="31"/>
      <c r="F10" s="31"/>
      <c r="G10" s="31"/>
      <c r="H10" s="29"/>
    </row>
    <row r="11" spans="1:8" ht="15.75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7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75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75">
      <c r="B16" s="31"/>
      <c r="C16" s="31"/>
      <c r="D16" s="31"/>
      <c r="E16" s="31"/>
      <c r="F16" s="31"/>
      <c r="G16" s="31"/>
      <c r="H16" s="29"/>
    </row>
    <row r="17" spans="1:8" ht="15.75">
      <c r="B17" s="31" t="s">
        <v>47</v>
      </c>
      <c r="C17" s="31"/>
      <c r="D17" s="31"/>
      <c r="E17" s="31"/>
      <c r="F17" s="31"/>
      <c r="G17" s="31"/>
      <c r="H17" s="29"/>
    </row>
    <row r="18" spans="1:8" ht="15.75">
      <c r="B18" s="42" t="s">
        <v>23</v>
      </c>
      <c r="C18" s="31"/>
      <c r="D18" s="31"/>
      <c r="E18" s="31"/>
      <c r="F18" s="31"/>
      <c r="G18" s="31"/>
      <c r="H18" s="29"/>
    </row>
    <row r="19" spans="1:8" ht="15.75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75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5.75">
      <c r="B21" s="42"/>
      <c r="C21" s="31"/>
      <c r="D21" s="31"/>
      <c r="E21" s="31"/>
      <c r="F21" s="31"/>
      <c r="G21" s="31"/>
      <c r="H21" s="29"/>
    </row>
    <row r="22" spans="1:8" ht="15.75">
      <c r="B22" s="42" t="s">
        <v>24</v>
      </c>
      <c r="C22" s="31"/>
      <c r="D22" s="31"/>
      <c r="E22" s="31"/>
      <c r="F22" s="31"/>
      <c r="G22" s="31"/>
      <c r="H22" s="29"/>
    </row>
    <row r="23" spans="1:8" ht="15.75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75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75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75">
      <c r="A26" s="72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75">
      <c r="A27" s="74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75">
      <c r="A28" s="72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75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75">
      <c r="A30" s="72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75">
      <c r="A31" s="74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75">
      <c r="A32" s="72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75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75">
      <c r="A34" s="72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75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75">
      <c r="A36" s="72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75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75">
      <c r="A38" s="72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75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75">
      <c r="A40" s="72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75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75">
      <c r="A42" s="72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75">
      <c r="A43" s="72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75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75">
      <c r="A45" s="49"/>
      <c r="B45" s="31"/>
      <c r="C45" s="31"/>
      <c r="D45" s="31"/>
      <c r="E45" s="31"/>
      <c r="F45" s="31"/>
      <c r="G45" s="31"/>
      <c r="H45" s="29"/>
    </row>
    <row r="46" spans="1:10" ht="15.75">
      <c r="A46" s="72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>
      <c r="I49" s="1" t="s">
        <v>5</v>
      </c>
    </row>
    <row r="53" spans="1:9">
      <c r="B53" s="24"/>
      <c r="C53" s="24"/>
      <c r="D53" s="24"/>
      <c r="E53" s="24"/>
      <c r="F53" s="24"/>
      <c r="G53" s="24"/>
      <c r="H53" s="24"/>
    </row>
    <row r="54" spans="1:9">
      <c r="B54" s="26" t="str">
        <f>"Finans Norge / Skadestatistikk"</f>
        <v>Finans Norge / Skadestatistikk</v>
      </c>
      <c r="G54" s="25"/>
      <c r="H54" s="174">
        <v>1</v>
      </c>
    </row>
    <row r="55" spans="1:9">
      <c r="B55" s="26" t="str">
        <f>"Premiestatistikk skadeforsikring 2. kvartal 2015"</f>
        <v>Premiestatistikk skadeforsikring 2. kvartal 2015</v>
      </c>
      <c r="G55" s="25"/>
      <c r="H55" s="17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>
      <c r="A61"/>
      <c r="B61"/>
      <c r="C61"/>
      <c r="D61"/>
      <c r="E61"/>
      <c r="F61"/>
      <c r="G61"/>
      <c r="H61"/>
      <c r="I61"/>
    </row>
    <row r="62" spans="1:9">
      <c r="A62"/>
      <c r="B62"/>
      <c r="C62"/>
      <c r="D62"/>
      <c r="E62"/>
      <c r="F62"/>
      <c r="G62"/>
      <c r="H62"/>
      <c r="I62"/>
    </row>
    <row r="63" spans="1:9" ht="12.75" customHeight="1">
      <c r="A63"/>
      <c r="B63"/>
      <c r="C63"/>
      <c r="D63"/>
      <c r="E63"/>
      <c r="F63"/>
      <c r="G63"/>
      <c r="H63"/>
      <c r="I63"/>
    </row>
    <row r="64" spans="1:9" ht="12.75" customHeight="1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  <row r="72" spans="1:9">
      <c r="A72"/>
      <c r="B72"/>
      <c r="C72"/>
      <c r="D72"/>
      <c r="E72"/>
      <c r="F72"/>
      <c r="G72"/>
      <c r="H72"/>
      <c r="I72"/>
    </row>
    <row r="73" spans="1:9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showRowColHeaders="0" topLeftCell="A2" workbookViewId="0"/>
  </sheetViews>
  <sheetFormatPr defaultColWidth="11.42578125" defaultRowHeight="12.75"/>
  <cols>
    <col min="1" max="1" width="39.42578125" customWidth="1"/>
    <col min="2" max="2" width="5.7109375" customWidth="1"/>
    <col min="3" max="3" width="39.42578125" customWidth="1"/>
  </cols>
  <sheetData>
    <row r="1" spans="1:1" ht="8.25" customHeight="1">
      <c r="A1" s="1"/>
    </row>
    <row r="2" spans="1:1">
      <c r="A2" s="73" t="s">
        <v>0</v>
      </c>
    </row>
    <row r="3" spans="1:1" s="1" customFormat="1" ht="6.75" customHeight="1"/>
    <row r="4" spans="1:1" s="1" customFormat="1" ht="15.75">
      <c r="A4" s="41"/>
    </row>
    <row r="5" spans="1:1" s="1" customFormat="1" ht="15.75">
      <c r="A5" s="41" t="s">
        <v>40</v>
      </c>
    </row>
    <row r="6" spans="1:1" s="1" customFormat="1"/>
    <row r="7" spans="1:1" s="1" customFormat="1" ht="15.75">
      <c r="A7" s="31"/>
    </row>
    <row r="8" spans="1:1" s="1" customFormat="1" ht="15.75">
      <c r="A8" s="31"/>
    </row>
    <row r="9" spans="1:1" s="1" customFormat="1" ht="15.75">
      <c r="A9" s="31"/>
    </row>
    <row r="10" spans="1:1" s="1" customFormat="1" ht="15.75">
      <c r="A10" s="31"/>
    </row>
    <row r="11" spans="1:1" s="1" customFormat="1" ht="15.75">
      <c r="A11" s="31"/>
    </row>
    <row r="12" spans="1:1" s="1" customFormat="1" ht="15.75">
      <c r="A12" s="31"/>
    </row>
    <row r="13" spans="1:1" s="1" customFormat="1" ht="15.75">
      <c r="A13" s="31"/>
    </row>
    <row r="14" spans="1:1" s="1" customFormat="1" ht="15.75">
      <c r="A14" s="31"/>
    </row>
    <row r="15" spans="1:1" s="1" customFormat="1" ht="15.75">
      <c r="A15" s="31"/>
    </row>
    <row r="16" spans="1:1" s="1" customFormat="1" ht="15.75">
      <c r="A16" s="31"/>
    </row>
    <row r="17" spans="1:5" s="1" customFormat="1" ht="15.75">
      <c r="A17" s="41"/>
      <c r="B17" s="31"/>
      <c r="C17" s="31"/>
    </row>
    <row r="18" spans="1:5" s="1" customFormat="1" ht="15.75">
      <c r="A18" s="31"/>
      <c r="B18" s="31"/>
      <c r="C18" s="31"/>
    </row>
    <row r="19" spans="1:5" s="1" customFormat="1" ht="15.75">
      <c r="A19" s="31"/>
      <c r="B19" s="31"/>
      <c r="C19" s="55"/>
      <c r="E19" s="55"/>
    </row>
    <row r="20" spans="1:5" s="1" customFormat="1" ht="15.75">
      <c r="A20" s="31"/>
      <c r="B20" s="31"/>
      <c r="C20" s="31"/>
      <c r="E20" s="31"/>
    </row>
    <row r="21" spans="1:5" s="1" customFormat="1" ht="15.75">
      <c r="A21" s="31"/>
      <c r="B21" s="31"/>
      <c r="C21" s="31"/>
      <c r="E21" s="31"/>
    </row>
    <row r="22" spans="1:5" s="1" customFormat="1" ht="15.75">
      <c r="A22" s="31"/>
      <c r="B22" s="31"/>
      <c r="C22" s="31"/>
      <c r="E22" s="31"/>
    </row>
    <row r="23" spans="1:5" s="1" customFormat="1" ht="15.75">
      <c r="A23" s="31"/>
      <c r="B23" s="31"/>
      <c r="C23" s="31"/>
      <c r="E23" s="31"/>
    </row>
    <row r="24" spans="1:5" s="1" customFormat="1" ht="15.75">
      <c r="B24" s="31"/>
      <c r="C24" s="31"/>
      <c r="E24" s="31"/>
    </row>
    <row r="25" spans="1:5" s="1" customFormat="1" ht="15.75">
      <c r="A25" s="55"/>
      <c r="B25" s="31"/>
      <c r="C25" s="31"/>
      <c r="E25" s="31"/>
    </row>
    <row r="26" spans="1:5" s="1" customFormat="1" ht="15.75">
      <c r="A26" s="31"/>
      <c r="B26" s="31"/>
      <c r="C26" s="31"/>
      <c r="E26" s="31"/>
    </row>
    <row r="27" spans="1:5" s="1" customFormat="1" ht="15.75">
      <c r="A27" s="31"/>
      <c r="B27" s="31"/>
      <c r="C27" s="31"/>
      <c r="E27" s="31"/>
    </row>
    <row r="28" spans="1:5" s="1" customFormat="1" ht="15.75">
      <c r="A28" s="31"/>
      <c r="B28" s="31"/>
      <c r="C28" s="31"/>
      <c r="E28" s="31"/>
    </row>
    <row r="29" spans="1:5" s="1" customFormat="1" ht="15.75">
      <c r="A29" s="55"/>
      <c r="B29" s="31"/>
      <c r="C29" s="31"/>
      <c r="E29" s="31"/>
    </row>
    <row r="30" spans="1:5" s="1" customFormat="1" ht="15.75">
      <c r="A30" s="31"/>
      <c r="B30" s="31"/>
      <c r="C30" s="31"/>
      <c r="E30" s="31"/>
    </row>
    <row r="31" spans="1:5" s="1" customFormat="1" ht="15.75">
      <c r="B31" s="31"/>
      <c r="C31" s="31"/>
      <c r="E31" s="31"/>
    </row>
    <row r="32" spans="1:5" s="1" customFormat="1" ht="15.75">
      <c r="A32" s="55"/>
      <c r="B32" s="31"/>
      <c r="C32" s="31"/>
      <c r="E32" s="31"/>
    </row>
    <row r="33" spans="1:5" s="1" customFormat="1" ht="15.75">
      <c r="A33" s="31"/>
      <c r="B33" s="31"/>
      <c r="C33" s="31"/>
      <c r="E33" s="31"/>
    </row>
    <row r="34" spans="1:5" s="1" customFormat="1" ht="15.75">
      <c r="B34" s="31"/>
      <c r="C34" s="31"/>
      <c r="E34" s="31"/>
    </row>
    <row r="35" spans="1:5" s="1" customFormat="1" ht="15.75">
      <c r="A35" s="55"/>
      <c r="B35" s="31"/>
      <c r="C35" s="31"/>
      <c r="E35" s="31"/>
    </row>
    <row r="36" spans="1:5" s="1" customFormat="1" ht="15.75">
      <c r="A36" s="31"/>
      <c r="B36" s="31"/>
      <c r="C36" s="31"/>
      <c r="E36" s="31"/>
    </row>
    <row r="37" spans="1:5" s="1" customFormat="1" ht="15.75">
      <c r="A37" s="31"/>
      <c r="B37" s="31"/>
      <c r="C37" s="31"/>
      <c r="E37" s="31"/>
    </row>
    <row r="38" spans="1:5" s="1" customFormat="1" ht="15.75">
      <c r="A38" s="31"/>
      <c r="B38" s="31"/>
      <c r="C38" s="31"/>
    </row>
    <row r="39" spans="1:5" s="1" customFormat="1" ht="15.75">
      <c r="A39" s="55"/>
      <c r="B39" s="31"/>
    </row>
    <row r="40" spans="1:5" s="1" customFormat="1" ht="15.75">
      <c r="A40" s="31"/>
      <c r="B40" s="31"/>
    </row>
    <row r="41" spans="1:5" s="1" customFormat="1" ht="15.75">
      <c r="A41" s="31"/>
    </row>
    <row r="42" spans="1:5" s="1" customFormat="1" ht="15.75">
      <c r="A42" s="31"/>
    </row>
    <row r="43" spans="1:5" s="1" customFormat="1"/>
    <row r="44" spans="1:5" s="1" customFormat="1" ht="15.75">
      <c r="C44" s="31"/>
    </row>
    <row r="45" spans="1:5" s="1" customFormat="1" ht="15.75">
      <c r="A45" s="31"/>
      <c r="C45" s="31"/>
    </row>
    <row r="46" spans="1:5" s="1" customFormat="1" ht="15.75">
      <c r="A46" s="31"/>
    </row>
    <row r="47" spans="1:5" s="1" customFormat="1" ht="15.75">
      <c r="A47" s="31"/>
    </row>
    <row r="48" spans="1:5" s="1" customFormat="1" ht="15.75">
      <c r="A48" s="55" t="s">
        <v>69</v>
      </c>
    </row>
    <row r="49" spans="1:3" s="1" customFormat="1" ht="15.75">
      <c r="A49" s="55" t="s">
        <v>111</v>
      </c>
    </row>
    <row r="50" spans="1:3" s="1" customFormat="1" ht="15.75">
      <c r="A50" s="31"/>
    </row>
    <row r="51" spans="1:3" s="1" customFormat="1" ht="15.75">
      <c r="A51" s="31"/>
    </row>
    <row r="52" spans="1:3" s="1" customFormat="1" ht="12.75" customHeight="1">
      <c r="A52" s="61" t="str">
        <f>+Innhold!B54</f>
        <v>Finans Norge / Skadestatistikk</v>
      </c>
      <c r="B52" s="62"/>
      <c r="C52" s="176">
        <f>Innhold!H9</f>
        <v>2</v>
      </c>
    </row>
    <row r="53" spans="1:3" s="1" customFormat="1" ht="12.75" customHeight="1">
      <c r="A53" s="63" t="str">
        <f>+Innhold!B55</f>
        <v>Premiestatistikk skadeforsikring 2. kvartal 2015</v>
      </c>
      <c r="B53" s="50"/>
      <c r="C53" s="174"/>
    </row>
    <row r="54" spans="1:3" s="1" customFormat="1"/>
    <row r="55" spans="1:3" s="1" customFormat="1"/>
    <row r="56" spans="1:3" s="1" customFormat="1"/>
    <row r="57" spans="1:3" s="1" customFormat="1"/>
    <row r="58" spans="1:3" s="1" customFormat="1"/>
    <row r="59" spans="1:3" s="1" customFormat="1"/>
    <row r="60" spans="1:3" s="1" customFormat="1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90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73" t="s">
        <v>0</v>
      </c>
    </row>
    <row r="3" spans="1:12" ht="6" customHeight="1">
      <c r="A3" s="4"/>
    </row>
    <row r="4" spans="1:12" ht="15.75">
      <c r="A4" s="41" t="s">
        <v>46</v>
      </c>
      <c r="G4" s="5"/>
      <c r="H4"/>
      <c r="I4"/>
      <c r="J4"/>
      <c r="K4"/>
      <c r="L4"/>
    </row>
    <row r="5" spans="1:12" ht="15.75">
      <c r="A5" s="5"/>
      <c r="G5" s="5"/>
      <c r="H5"/>
      <c r="I5"/>
      <c r="J5"/>
      <c r="K5"/>
      <c r="L5"/>
    </row>
    <row r="6" spans="1:12" ht="15.75">
      <c r="A6" s="5" t="s">
        <v>82</v>
      </c>
      <c r="G6" s="5" t="s">
        <v>93</v>
      </c>
      <c r="H6"/>
      <c r="I6"/>
      <c r="J6"/>
      <c r="K6"/>
      <c r="L6"/>
    </row>
    <row r="7" spans="1:12">
      <c r="G7"/>
      <c r="H7"/>
      <c r="I7"/>
      <c r="J7"/>
      <c r="K7"/>
      <c r="L7"/>
    </row>
    <row r="8" spans="1:12">
      <c r="G8"/>
      <c r="H8"/>
      <c r="I8"/>
      <c r="J8"/>
      <c r="K8"/>
      <c r="L8"/>
    </row>
    <row r="9" spans="1:12">
      <c r="G9"/>
      <c r="H9"/>
      <c r="I9"/>
      <c r="J9"/>
      <c r="K9"/>
      <c r="L9"/>
    </row>
    <row r="10" spans="1:12">
      <c r="G10"/>
      <c r="H10"/>
      <c r="I10"/>
      <c r="J10"/>
      <c r="K10"/>
      <c r="L10"/>
    </row>
    <row r="11" spans="1:12">
      <c r="G11"/>
      <c r="H11"/>
      <c r="I11"/>
      <c r="J11"/>
      <c r="K11"/>
      <c r="L11"/>
    </row>
    <row r="12" spans="1:12">
      <c r="E12" s="25"/>
      <c r="G12"/>
      <c r="H12"/>
      <c r="I12"/>
      <c r="J12"/>
      <c r="K12"/>
      <c r="L12"/>
    </row>
    <row r="13" spans="1:12">
      <c r="G13"/>
      <c r="H13"/>
      <c r="I13"/>
      <c r="J13"/>
      <c r="K13"/>
      <c r="L13"/>
    </row>
    <row r="14" spans="1:12">
      <c r="G14"/>
      <c r="H14"/>
      <c r="I14"/>
      <c r="J14"/>
      <c r="K14"/>
      <c r="L14"/>
    </row>
    <row r="15" spans="1:12">
      <c r="E15" s="25"/>
      <c r="G15"/>
      <c r="H15"/>
      <c r="I15"/>
      <c r="J15"/>
      <c r="K15"/>
      <c r="L15"/>
    </row>
    <row r="16" spans="1:12">
      <c r="G16"/>
      <c r="H16"/>
      <c r="I16"/>
      <c r="J16"/>
      <c r="K16"/>
      <c r="L16"/>
    </row>
    <row r="17" spans="1:12">
      <c r="G17"/>
      <c r="H17"/>
      <c r="I17"/>
      <c r="J17"/>
      <c r="K17"/>
      <c r="L17"/>
    </row>
    <row r="18" spans="1:12">
      <c r="E18" s="25"/>
      <c r="G18"/>
      <c r="H18"/>
      <c r="I18"/>
      <c r="J18"/>
      <c r="K18"/>
      <c r="L18"/>
    </row>
    <row r="19" spans="1:12">
      <c r="J19"/>
      <c r="K19"/>
      <c r="L19"/>
    </row>
    <row r="20" spans="1:12">
      <c r="J20"/>
      <c r="K20"/>
      <c r="L20"/>
    </row>
    <row r="21" spans="1:12">
      <c r="J21"/>
      <c r="K21"/>
      <c r="L21"/>
    </row>
    <row r="22" spans="1:12">
      <c r="J22"/>
      <c r="K22"/>
      <c r="L22"/>
    </row>
    <row r="23" spans="1:12">
      <c r="J23"/>
      <c r="K23"/>
      <c r="L23"/>
    </row>
    <row r="24" spans="1:12">
      <c r="E24" s="25"/>
      <c r="G24"/>
      <c r="H24"/>
      <c r="I24"/>
      <c r="J24"/>
      <c r="K24"/>
      <c r="L24"/>
    </row>
    <row r="25" spans="1:12">
      <c r="G25"/>
      <c r="H25"/>
      <c r="I25"/>
      <c r="J25"/>
      <c r="K25"/>
      <c r="L25"/>
    </row>
    <row r="26" spans="1:12">
      <c r="G26"/>
      <c r="H26"/>
      <c r="I26"/>
      <c r="J26"/>
      <c r="K26"/>
      <c r="L26"/>
    </row>
    <row r="27" spans="1:12">
      <c r="E27" s="25"/>
      <c r="G27"/>
      <c r="H27"/>
      <c r="I27"/>
      <c r="J27"/>
      <c r="K27"/>
      <c r="L27"/>
    </row>
    <row r="28" spans="1:12">
      <c r="G28"/>
      <c r="H28"/>
      <c r="I28"/>
      <c r="J28"/>
      <c r="K28"/>
      <c r="L28"/>
    </row>
    <row r="29" spans="1:12">
      <c r="I29"/>
      <c r="J29"/>
      <c r="K29"/>
      <c r="L29"/>
    </row>
    <row r="30" spans="1:12">
      <c r="I30"/>
      <c r="J30"/>
      <c r="K30"/>
      <c r="L30"/>
    </row>
    <row r="31" spans="1:12" ht="15.75">
      <c r="A31" s="5" t="s">
        <v>65</v>
      </c>
      <c r="G31" s="5" t="s">
        <v>109</v>
      </c>
      <c r="K31"/>
      <c r="L31"/>
    </row>
    <row r="32" spans="1:12">
      <c r="K32"/>
      <c r="L32"/>
    </row>
    <row r="33" spans="5:12">
      <c r="K33"/>
      <c r="L33"/>
    </row>
    <row r="34" spans="5:12">
      <c r="G34"/>
      <c r="K34"/>
      <c r="L34"/>
    </row>
    <row r="35" spans="5:12">
      <c r="G35"/>
      <c r="K35"/>
      <c r="L35"/>
    </row>
    <row r="36" spans="5:12">
      <c r="E36" s="25"/>
      <c r="G36"/>
      <c r="K36"/>
      <c r="L36"/>
    </row>
    <row r="37" spans="5:12">
      <c r="G37"/>
      <c r="K37"/>
      <c r="L37"/>
    </row>
    <row r="38" spans="5:12">
      <c r="G38"/>
      <c r="K38"/>
      <c r="L38"/>
    </row>
    <row r="39" spans="5:12">
      <c r="E39" s="25"/>
      <c r="G39"/>
      <c r="K39"/>
      <c r="L39"/>
    </row>
    <row r="40" spans="5:12">
      <c r="G40"/>
      <c r="K40"/>
      <c r="L40"/>
    </row>
    <row r="41" spans="5:12">
      <c r="K41"/>
    </row>
    <row r="42" spans="5:12">
      <c r="E42" s="25"/>
      <c r="K42"/>
    </row>
    <row r="45" spans="5:12">
      <c r="E45" s="25"/>
    </row>
    <row r="48" spans="5:12">
      <c r="E48" s="25"/>
    </row>
    <row r="51" spans="1:11">
      <c r="E51" s="25"/>
    </row>
    <row r="54" spans="1:11">
      <c r="E54" s="25"/>
    </row>
    <row r="61" spans="1:11" ht="9" customHeight="1">
      <c r="E61" s="25"/>
    </row>
    <row r="62" spans="1:11">
      <c r="E62" s="25"/>
    </row>
    <row r="63" spans="1:11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>
      <c r="A64" s="26" t="str">
        <f>+Innhold!B54</f>
        <v>Finans Norge / Skadestatistikk</v>
      </c>
      <c r="E64" s="176">
        <f>Innhold!H12</f>
        <v>3</v>
      </c>
      <c r="G64" s="26" t="str">
        <f>+Innhold!B54</f>
        <v>Finans Norge / Skadestatistikk</v>
      </c>
      <c r="K64" s="176">
        <f>Innhold!H14</f>
        <v>4</v>
      </c>
    </row>
    <row r="65" spans="1:14">
      <c r="A65" s="26" t="str">
        <f>+Innhold!B55</f>
        <v>Premiestatistikk skadeforsikring 2. kvartal 2015</v>
      </c>
      <c r="E65" s="175"/>
      <c r="G65" s="26" t="str">
        <f>+Innhold!B55</f>
        <v>Premiestatistikk skadeforsikring 2. kvartal 2015</v>
      </c>
      <c r="K65" s="174"/>
    </row>
    <row r="69" spans="1:14">
      <c r="A69" s="190"/>
      <c r="B69" s="191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</row>
    <row r="70" spans="1:14">
      <c r="A70" s="192"/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</row>
    <row r="71" spans="1:14">
      <c r="A71" s="190"/>
      <c r="B71" s="191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</row>
    <row r="72" spans="1:14">
      <c r="A72" s="192"/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</row>
    <row r="73" spans="1:14">
      <c r="A73" s="193" t="s">
        <v>61</v>
      </c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</row>
    <row r="74" spans="1:14">
      <c r="A74" s="190" t="s">
        <v>84</v>
      </c>
      <c r="B74" s="191">
        <f>+'Tab5'!G9/100</f>
        <v>0.25098224447005368</v>
      </c>
      <c r="C74" s="190">
        <v>1</v>
      </c>
      <c r="D74" s="190">
        <v>0</v>
      </c>
      <c r="E74" s="190">
        <v>0</v>
      </c>
      <c r="F74" s="190">
        <v>0</v>
      </c>
      <c r="G74" s="190"/>
      <c r="H74" s="190"/>
      <c r="I74" s="190">
        <v>0</v>
      </c>
      <c r="J74" s="192"/>
      <c r="K74" s="192"/>
      <c r="L74" s="192"/>
      <c r="M74" s="192"/>
      <c r="N74" s="192"/>
    </row>
    <row r="75" spans="1:14">
      <c r="A75" s="190" t="s">
        <v>83</v>
      </c>
      <c r="B75" s="191">
        <f>+'Tab5'!G7/100</f>
        <v>0.22300383038388513</v>
      </c>
      <c r="C75" s="190">
        <v>1</v>
      </c>
      <c r="D75" s="190">
        <v>0</v>
      </c>
      <c r="E75" s="190">
        <v>0</v>
      </c>
      <c r="F75" s="190">
        <v>0</v>
      </c>
      <c r="G75" s="190"/>
      <c r="H75" s="190"/>
      <c r="I75" s="190">
        <v>0</v>
      </c>
      <c r="J75" s="192"/>
      <c r="K75" s="192"/>
      <c r="L75" s="192"/>
      <c r="M75" s="192"/>
      <c r="N75" s="192"/>
    </row>
    <row r="76" spans="1:14">
      <c r="A76" s="190" t="s">
        <v>86</v>
      </c>
      <c r="B76" s="191">
        <f>+'Tab5'!G10/100</f>
        <v>0.13484269808853941</v>
      </c>
      <c r="C76" s="190">
        <v>1</v>
      </c>
      <c r="D76" s="190">
        <v>0</v>
      </c>
      <c r="E76" s="190">
        <v>0</v>
      </c>
      <c r="F76" s="190">
        <v>0</v>
      </c>
      <c r="G76" s="190"/>
      <c r="H76" s="190"/>
      <c r="I76" s="190">
        <v>0</v>
      </c>
      <c r="J76" s="192"/>
      <c r="K76" s="192"/>
      <c r="L76" s="192"/>
      <c r="M76" s="192"/>
      <c r="N76" s="192"/>
    </row>
    <row r="77" spans="1:14">
      <c r="A77" s="190" t="s">
        <v>52</v>
      </c>
      <c r="B77" s="191">
        <f>+'Tab5'!G11/100</f>
        <v>0.10027077470195767</v>
      </c>
      <c r="C77" s="190">
        <v>1</v>
      </c>
      <c r="D77" s="190">
        <v>0</v>
      </c>
      <c r="E77" s="190">
        <v>0</v>
      </c>
      <c r="F77" s="190">
        <v>0</v>
      </c>
      <c r="G77" s="190"/>
      <c r="H77" s="190"/>
      <c r="I77" s="190">
        <v>0</v>
      </c>
      <c r="J77" s="192"/>
      <c r="K77" s="192"/>
      <c r="L77" s="192"/>
      <c r="M77" s="192"/>
      <c r="N77" s="192"/>
    </row>
    <row r="78" spans="1:14">
      <c r="A78" s="190" t="s">
        <v>22</v>
      </c>
      <c r="B78" s="191">
        <f>1-SUM(B74:B77)</f>
        <v>0.29090045235556405</v>
      </c>
      <c r="C78" s="190">
        <v>1</v>
      </c>
      <c r="D78" s="190">
        <v>0</v>
      </c>
      <c r="E78" s="190">
        <v>0</v>
      </c>
      <c r="F78" s="190">
        <v>0</v>
      </c>
      <c r="G78" s="190"/>
      <c r="H78" s="190"/>
      <c r="I78" s="190">
        <v>0</v>
      </c>
      <c r="J78" s="192"/>
      <c r="K78" s="192"/>
      <c r="L78" s="192"/>
      <c r="M78" s="192"/>
      <c r="N78" s="192"/>
    </row>
    <row r="79" spans="1:14">
      <c r="A79" s="192"/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</row>
    <row r="80" spans="1:14">
      <c r="A80" s="192"/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</row>
    <row r="81" spans="1:17">
      <c r="A81" s="193" t="s">
        <v>64</v>
      </c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</row>
    <row r="82" spans="1:17">
      <c r="A82" s="190" t="s">
        <v>53</v>
      </c>
      <c r="B82" s="190">
        <f>+'Tab3'!F26/1000</f>
        <v>10477.77</v>
      </c>
      <c r="C82" s="190">
        <f>+'Tab3'!G26/1000</f>
        <v>10843.217000000001</v>
      </c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</row>
    <row r="83" spans="1:17">
      <c r="A83" s="190"/>
      <c r="B83" s="194" t="str">
        <f>Dato_1årsiden</f>
        <v>30.06.2014</v>
      </c>
      <c r="C83" s="194" t="str">
        <f>Dato_nå</f>
        <v>30.06.2015</v>
      </c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</row>
    <row r="84" spans="1:17">
      <c r="A84" s="190" t="s">
        <v>19</v>
      </c>
      <c r="B84" s="195">
        <f>+'Tab3'!F22/1000</f>
        <v>2013.498</v>
      </c>
      <c r="C84" s="195">
        <f>+'Tab3'!G22/1000</f>
        <v>2086.6860000000001</v>
      </c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</row>
    <row r="85" spans="1:17">
      <c r="A85" s="190" t="s">
        <v>56</v>
      </c>
      <c r="B85" s="195">
        <f>+'Tab3'!F23/1000</f>
        <v>6756.81</v>
      </c>
      <c r="C85" s="195">
        <f>+'Tab3'!G23/1000</f>
        <v>6935.6019999999999</v>
      </c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</row>
    <row r="86" spans="1:17">
      <c r="A86" s="190" t="s">
        <v>57</v>
      </c>
      <c r="B86" s="195">
        <f>'Tab3'!F26/1000-B84-B85</f>
        <v>1707.4620000000004</v>
      </c>
      <c r="C86" s="195">
        <f>'Tab3'!G26/1000-C84-C85</f>
        <v>1820.929000000001</v>
      </c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</row>
    <row r="87" spans="1:17">
      <c r="A87" s="190" t="s">
        <v>87</v>
      </c>
      <c r="B87" s="195">
        <f>+'Tab3'!J26/1000</f>
        <v>7751.451</v>
      </c>
      <c r="C87" s="195">
        <f>+'Tab3'!K26/1000</f>
        <v>7958.27</v>
      </c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</row>
    <row r="88" spans="1:17">
      <c r="A88" s="190" t="s">
        <v>54</v>
      </c>
      <c r="B88" s="195">
        <f>'Tab3'!F30/1000+'Tab3'!J30/1000</f>
        <v>1332.2379999999998</v>
      </c>
      <c r="C88" s="195">
        <f>'Tab3'!G30/1000+'Tab3'!K30/1000</f>
        <v>1336.0039999999999</v>
      </c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</row>
    <row r="89" spans="1:17">
      <c r="A89" s="190" t="s">
        <v>55</v>
      </c>
      <c r="B89" s="195">
        <f>+'Tab3'!J31/1000</f>
        <v>2692.3890000000001</v>
      </c>
      <c r="C89" s="195">
        <f>+'Tab3'!K31/1000</f>
        <v>2553.2249999999999</v>
      </c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</row>
    <row r="90" spans="1:17">
      <c r="A90" s="190" t="s">
        <v>26</v>
      </c>
      <c r="B90" s="195">
        <f>+'Tab3'!F41/1000</f>
        <v>2912.8220000000001</v>
      </c>
      <c r="C90" s="195">
        <f>+'Tab3'!G41/1000</f>
        <v>3080.1390000000001</v>
      </c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</row>
    <row r="91" spans="1:17">
      <c r="A91" s="190" t="s">
        <v>27</v>
      </c>
      <c r="B91" s="195">
        <f>+'Tab3'!J42/1000</f>
        <v>1657.8610000000001</v>
      </c>
      <c r="C91" s="195">
        <f>+'Tab3'!K42/1000</f>
        <v>1755.221</v>
      </c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</row>
    <row r="92" spans="1:17">
      <c r="A92" s="192"/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</row>
    <row r="93" spans="1:17">
      <c r="A93" s="192"/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</row>
    <row r="94" spans="1:17">
      <c r="A94" s="192"/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</row>
    <row r="95" spans="1:17">
      <c r="A95" s="193" t="s">
        <v>63</v>
      </c>
      <c r="B95" s="192"/>
      <c r="C95" s="192"/>
      <c r="D95" s="192"/>
      <c r="E95" s="192"/>
      <c r="F95" s="192"/>
      <c r="G95" s="196" t="s">
        <v>81</v>
      </c>
      <c r="H95" s="192"/>
      <c r="I95" s="192"/>
      <c r="J95" s="192"/>
      <c r="K95" s="192"/>
      <c r="L95" s="192"/>
      <c r="M95" s="192"/>
      <c r="N95" s="192"/>
    </row>
    <row r="96" spans="1:17">
      <c r="A96" s="190"/>
      <c r="B96" s="197">
        <v>41274</v>
      </c>
      <c r="C96" s="197">
        <v>41639</v>
      </c>
      <c r="D96" s="197">
        <v>42004</v>
      </c>
      <c r="E96" s="197" t="str">
        <f>G96</f>
        <v>30.06.2015</v>
      </c>
      <c r="F96" s="197"/>
      <c r="G96" s="197" t="str">
        <f>C83</f>
        <v>30.06.2015</v>
      </c>
      <c r="H96" s="197"/>
      <c r="I96" s="197"/>
      <c r="J96" s="198"/>
      <c r="K96" s="197"/>
      <c r="L96" s="197"/>
      <c r="M96" s="197"/>
      <c r="N96" s="197"/>
      <c r="O96" s="67"/>
      <c r="P96" s="67"/>
      <c r="Q96" s="67"/>
    </row>
    <row r="97" spans="1:17">
      <c r="A97" s="190"/>
      <c r="B97" s="191">
        <f>B98/B101</f>
        <v>0.39034587046260438</v>
      </c>
      <c r="C97" s="191">
        <f>C98/C101</f>
        <v>0.38951795038542858</v>
      </c>
      <c r="D97" s="191">
        <f>D98/D101</f>
        <v>0.38367106973506798</v>
      </c>
      <c r="E97" s="191">
        <f>E98/E101</f>
        <v>0.38467104389945506</v>
      </c>
      <c r="F97" s="191"/>
      <c r="G97" s="191">
        <f>G98/G101</f>
        <v>0.38467104389945506</v>
      </c>
      <c r="H97" s="191"/>
      <c r="I97" s="191"/>
      <c r="J97" s="191"/>
      <c r="K97" s="191"/>
      <c r="L97" s="191"/>
      <c r="M97" s="191"/>
      <c r="N97" s="191"/>
      <c r="O97" s="69"/>
      <c r="P97" s="69"/>
      <c r="Q97" s="69"/>
    </row>
    <row r="98" spans="1:17">
      <c r="A98" s="190" t="s">
        <v>60</v>
      </c>
      <c r="B98" s="199">
        <v>7457.5519999999997</v>
      </c>
      <c r="C98" s="199">
        <v>7709.8919999999998</v>
      </c>
      <c r="D98" s="199">
        <v>7884.6679999999997</v>
      </c>
      <c r="E98" s="199">
        <f>G98</f>
        <v>7920.7380000000003</v>
      </c>
      <c r="F98" s="190"/>
      <c r="G98" s="190">
        <f>('Tab3'!G19+'Tab3'!K19)/1000</f>
        <v>7920.7380000000003</v>
      </c>
      <c r="H98" s="190"/>
      <c r="I98" s="190"/>
      <c r="J98" s="190"/>
      <c r="K98" s="190"/>
      <c r="L98" s="190"/>
      <c r="M98" s="190"/>
      <c r="N98" s="190"/>
      <c r="O98"/>
      <c r="P98"/>
      <c r="Q98"/>
    </row>
    <row r="99" spans="1:17">
      <c r="A99" s="190" t="s">
        <v>59</v>
      </c>
      <c r="B99" s="199">
        <f>B101-B98</f>
        <v>11647.433000000001</v>
      </c>
      <c r="C99" s="199">
        <f>C101-C98</f>
        <v>12083.527000000002</v>
      </c>
      <c r="D99" s="199">
        <f>D101-D98</f>
        <v>12665.925000000001</v>
      </c>
      <c r="E99" s="199">
        <f>E101-E98</f>
        <v>12670.200999999997</v>
      </c>
      <c r="F99" s="190"/>
      <c r="G99" s="190">
        <f>G101-G98</f>
        <v>12670.200999999997</v>
      </c>
      <c r="H99" s="190"/>
      <c r="I99" s="190"/>
      <c r="J99" s="190"/>
      <c r="K99" s="190"/>
      <c r="L99" s="190"/>
      <c r="M99" s="190"/>
      <c r="N99" s="190"/>
      <c r="O99"/>
      <c r="P99"/>
      <c r="Q99"/>
    </row>
    <row r="100" spans="1:17">
      <c r="A100" s="190"/>
      <c r="B100" s="199"/>
      <c r="C100" s="199"/>
      <c r="D100" s="199"/>
      <c r="E100" s="199"/>
      <c r="F100" s="190"/>
      <c r="G100" s="190"/>
      <c r="H100" s="190"/>
      <c r="I100" s="190"/>
      <c r="J100" s="190"/>
      <c r="K100" s="190"/>
      <c r="L100" s="190"/>
      <c r="M100" s="192"/>
      <c r="N100" s="192"/>
    </row>
    <row r="101" spans="1:17">
      <c r="A101" s="190" t="s">
        <v>58</v>
      </c>
      <c r="B101" s="199">
        <v>19104.985000000001</v>
      </c>
      <c r="C101" s="199">
        <v>19793.419000000002</v>
      </c>
      <c r="D101" s="199">
        <v>20550.593000000001</v>
      </c>
      <c r="E101" s="199">
        <f>G101</f>
        <v>20590.938999999998</v>
      </c>
      <c r="F101" s="190"/>
      <c r="G101" s="190">
        <f>('Tab3'!G12+'Tab3'!K12)/1000</f>
        <v>20590.938999999998</v>
      </c>
      <c r="H101" s="190"/>
      <c r="I101" s="190"/>
      <c r="J101" s="190"/>
      <c r="K101" s="190"/>
      <c r="L101" s="190"/>
      <c r="M101" s="190"/>
      <c r="N101" s="190"/>
      <c r="O101"/>
      <c r="P101"/>
      <c r="Q101"/>
    </row>
    <row r="102" spans="1:17">
      <c r="A102" s="192"/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</row>
    <row r="103" spans="1:17">
      <c r="A103" s="192"/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</row>
    <row r="104" spans="1:17">
      <c r="A104" s="192"/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</row>
    <row r="105" spans="1:17">
      <c r="A105" s="193" t="s">
        <v>62</v>
      </c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</row>
    <row r="106" spans="1:17">
      <c r="A106" s="192" t="s">
        <v>53</v>
      </c>
      <c r="B106" s="200">
        <f>'Tab3'!G48</f>
        <v>34693583</v>
      </c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</row>
    <row r="107" spans="1:17">
      <c r="A107" s="192" t="s">
        <v>87</v>
      </c>
      <c r="B107" s="200">
        <f>'Tab3'!K48</f>
        <v>21050177</v>
      </c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</row>
    <row r="108" spans="1:17">
      <c r="A108" s="192"/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</row>
    <row r="109" spans="1:17">
      <c r="A109" s="192"/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</row>
    <row r="110" spans="1:17">
      <c r="A110" s="192"/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</row>
    <row r="111" spans="1:17">
      <c r="A111" s="192"/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</row>
    <row r="112" spans="1:17">
      <c r="A112" s="201"/>
      <c r="B112" s="190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</row>
    <row r="113" spans="1:2">
      <c r="A113" s="68"/>
      <c r="B113"/>
    </row>
    <row r="114" spans="1:2">
      <c r="A114" s="68"/>
      <c r="B114"/>
    </row>
    <row r="115" spans="1:2">
      <c r="A115" s="68"/>
      <c r="B115"/>
    </row>
    <row r="116" spans="1:2">
      <c r="A116" s="68"/>
      <c r="B116"/>
    </row>
    <row r="117" spans="1:2">
      <c r="A117" s="68"/>
      <c r="B117"/>
    </row>
    <row r="118" spans="1:2">
      <c r="A118" s="68"/>
      <c r="B118"/>
    </row>
    <row r="119" spans="1:2">
      <c r="A119" s="68"/>
      <c r="B119"/>
    </row>
    <row r="120" spans="1:2">
      <c r="A120" s="68"/>
      <c r="B120"/>
    </row>
    <row r="121" spans="1:2">
      <c r="A121" s="68"/>
      <c r="B121"/>
    </row>
    <row r="122" spans="1:2">
      <c r="A122" s="68"/>
      <c r="B122"/>
    </row>
    <row r="123" spans="1:2">
      <c r="A123" s="68"/>
      <c r="B123"/>
    </row>
    <row r="124" spans="1:2">
      <c r="A124" s="68"/>
      <c r="B124"/>
    </row>
    <row r="125" spans="1:2">
      <c r="A125" s="68"/>
      <c r="B125"/>
    </row>
    <row r="126" spans="1:2">
      <c r="A126" s="68"/>
      <c r="B126"/>
    </row>
    <row r="127" spans="1:2">
      <c r="A127" s="68"/>
      <c r="B127"/>
    </row>
    <row r="128" spans="1:2">
      <c r="A128" s="68"/>
      <c r="B128"/>
    </row>
    <row r="129" spans="1:2">
      <c r="A129" s="68"/>
      <c r="B129"/>
    </row>
    <row r="130" spans="1:2">
      <c r="A130" s="68"/>
      <c r="B130"/>
    </row>
    <row r="131" spans="1:2">
      <c r="A131" s="68"/>
      <c r="B131"/>
    </row>
    <row r="132" spans="1:2">
      <c r="A132" s="68"/>
      <c r="B132"/>
    </row>
    <row r="133" spans="1:2">
      <c r="A133" s="68"/>
      <c r="B133"/>
    </row>
    <row r="134" spans="1:2">
      <c r="A134" s="68"/>
      <c r="B134"/>
    </row>
    <row r="135" spans="1:2">
      <c r="A135" s="68"/>
      <c r="B135"/>
    </row>
    <row r="136" spans="1:2">
      <c r="A136" s="68"/>
      <c r="B136"/>
    </row>
    <row r="137" spans="1:2">
      <c r="A137" s="68"/>
      <c r="B137"/>
    </row>
    <row r="138" spans="1:2">
      <c r="A138" s="68"/>
      <c r="B138"/>
    </row>
    <row r="139" spans="1:2">
      <c r="A139" s="68"/>
      <c r="B139"/>
    </row>
    <row r="140" spans="1:2">
      <c r="A140" s="68"/>
      <c r="B140"/>
    </row>
    <row r="141" spans="1:2">
      <c r="A141" s="68"/>
      <c r="B141"/>
    </row>
    <row r="142" spans="1:2">
      <c r="A142" s="68"/>
      <c r="B142"/>
    </row>
    <row r="143" spans="1:2">
      <c r="A143" s="68"/>
      <c r="B143"/>
    </row>
    <row r="144" spans="1:2">
      <c r="A144" s="68"/>
      <c r="B144"/>
    </row>
    <row r="145" spans="1:2">
      <c r="A145" s="68"/>
      <c r="B145"/>
    </row>
    <row r="146" spans="1:2">
      <c r="A146" s="68"/>
      <c r="B146"/>
    </row>
    <row r="147" spans="1:2">
      <c r="A147" s="68"/>
      <c r="B147"/>
    </row>
    <row r="148" spans="1:2">
      <c r="A148" s="68"/>
      <c r="B148"/>
    </row>
    <row r="149" spans="1:2">
      <c r="A149" s="68"/>
      <c r="B149"/>
    </row>
    <row r="150" spans="1:2">
      <c r="A150" s="68"/>
      <c r="B150"/>
    </row>
    <row r="151" spans="1:2">
      <c r="A151" s="68"/>
      <c r="B151"/>
    </row>
    <row r="152" spans="1:2">
      <c r="A152" s="68"/>
      <c r="B152"/>
    </row>
    <row r="153" spans="1:2">
      <c r="A153" s="68"/>
      <c r="B153"/>
    </row>
    <row r="154" spans="1:2">
      <c r="A154" s="68"/>
      <c r="B154"/>
    </row>
    <row r="155" spans="1:2">
      <c r="A155" s="68"/>
      <c r="B155"/>
    </row>
    <row r="156" spans="1:2">
      <c r="A156" s="71"/>
      <c r="B156"/>
    </row>
    <row r="157" spans="1:2">
      <c r="A157" s="68"/>
      <c r="B157"/>
    </row>
    <row r="158" spans="1:2">
      <c r="A158" s="71"/>
      <c r="B158"/>
    </row>
    <row r="159" spans="1:2">
      <c r="A159" s="71"/>
      <c r="B159"/>
    </row>
    <row r="160" spans="1:2">
      <c r="A160" s="71"/>
      <c r="B160"/>
    </row>
    <row r="161" spans="1:2">
      <c r="A161" s="71"/>
      <c r="B161"/>
    </row>
    <row r="162" spans="1:2">
      <c r="A162" s="71"/>
      <c r="B162"/>
    </row>
    <row r="163" spans="1:2">
      <c r="A163" s="75"/>
      <c r="B163"/>
    </row>
    <row r="164" spans="1:2">
      <c r="A164" s="75"/>
      <c r="B164"/>
    </row>
    <row r="165" spans="1:2">
      <c r="A165" s="75"/>
      <c r="B165"/>
    </row>
    <row r="166" spans="1:2">
      <c r="A166" s="75"/>
      <c r="B166"/>
    </row>
    <row r="167" spans="1:2">
      <c r="A167" s="75"/>
      <c r="B167"/>
    </row>
    <row r="168" spans="1:2">
      <c r="A168" s="75"/>
      <c r="B168"/>
    </row>
    <row r="169" spans="1:2">
      <c r="A169" s="75"/>
      <c r="B169"/>
    </row>
    <row r="170" spans="1:2">
      <c r="A170" s="75"/>
      <c r="B170"/>
    </row>
    <row r="171" spans="1:2">
      <c r="A171" s="75"/>
      <c r="B171"/>
    </row>
    <row r="172" spans="1:2">
      <c r="A172" s="75"/>
      <c r="B172"/>
    </row>
    <row r="173" spans="1:2">
      <c r="A173" s="75"/>
      <c r="B173"/>
    </row>
    <row r="174" spans="1:2">
      <c r="A174" s="75"/>
      <c r="B174"/>
    </row>
    <row r="175" spans="1:2">
      <c r="A175" s="75"/>
      <c r="B175"/>
    </row>
    <row r="176" spans="1:2">
      <c r="A176" s="75"/>
      <c r="B176"/>
    </row>
    <row r="177" spans="1:3">
      <c r="A177" s="75"/>
      <c r="B177"/>
    </row>
    <row r="178" spans="1:3">
      <c r="A178" s="75"/>
      <c r="B178"/>
    </row>
    <row r="179" spans="1:3">
      <c r="A179" s="75"/>
      <c r="B179"/>
    </row>
    <row r="180" spans="1:3">
      <c r="A180" s="75"/>
      <c r="B180"/>
    </row>
    <row r="181" spans="1:3">
      <c r="A181" s="75"/>
      <c r="B181"/>
      <c r="C181"/>
    </row>
    <row r="182" spans="1:3">
      <c r="A182" s="75"/>
      <c r="B182"/>
    </row>
    <row r="183" spans="1:3">
      <c r="A183" s="75"/>
      <c r="B183"/>
    </row>
    <row r="184" spans="1:3">
      <c r="A184" s="75"/>
      <c r="B184"/>
    </row>
    <row r="185" spans="1:3">
      <c r="A185" s="75"/>
      <c r="B185"/>
    </row>
    <row r="186" spans="1:3">
      <c r="A186" s="75"/>
      <c r="B186"/>
    </row>
    <row r="187" spans="1:3">
      <c r="A187" s="75"/>
      <c r="B187"/>
    </row>
    <row r="188" spans="1:3">
      <c r="A188" s="75"/>
      <c r="B188"/>
    </row>
    <row r="189" spans="1:3">
      <c r="A189" s="75"/>
      <c r="B189"/>
    </row>
    <row r="190" spans="1:3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/>
    <row r="2" spans="1:12">
      <c r="A2" s="73" t="s">
        <v>0</v>
      </c>
      <c r="B2" s="3"/>
      <c r="C2" s="3"/>
      <c r="F2" s="3"/>
      <c r="G2" s="3"/>
      <c r="J2" s="3"/>
      <c r="K2" s="3"/>
    </row>
    <row r="3" spans="1:12" ht="6" customHeight="1">
      <c r="A3" s="4"/>
      <c r="B3" s="3"/>
      <c r="C3" s="3"/>
      <c r="F3" s="3"/>
      <c r="G3" s="3"/>
      <c r="J3" s="3"/>
      <c r="K3" s="3"/>
    </row>
    <row r="4" spans="1:12" ht="16.5" thickBot="1">
      <c r="A4" s="5" t="s">
        <v>48</v>
      </c>
      <c r="B4" s="119"/>
      <c r="C4" s="119" t="s">
        <v>107</v>
      </c>
      <c r="F4" s="119"/>
      <c r="G4" s="119" t="s">
        <v>94</v>
      </c>
      <c r="J4" s="119"/>
      <c r="K4" s="119" t="s">
        <v>95</v>
      </c>
    </row>
    <row r="5" spans="1:12">
      <c r="A5" s="32"/>
      <c r="B5" s="179" t="s">
        <v>1</v>
      </c>
      <c r="C5" s="178"/>
      <c r="D5" s="36" t="s">
        <v>11</v>
      </c>
      <c r="F5" s="177" t="s">
        <v>1</v>
      </c>
      <c r="G5" s="178"/>
      <c r="H5" s="36" t="s">
        <v>11</v>
      </c>
      <c r="J5" s="177" t="s">
        <v>1</v>
      </c>
      <c r="K5" s="178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4" t="s">
        <v>155</v>
      </c>
      <c r="G6" s="65" t="s">
        <v>156</v>
      </c>
      <c r="H6" s="37" t="s">
        <v>12</v>
      </c>
      <c r="J6" s="114" t="s">
        <v>155</v>
      </c>
      <c r="K6" s="65" t="s">
        <v>156</v>
      </c>
      <c r="L6" s="37" t="s">
        <v>12</v>
      </c>
    </row>
    <row r="7" spans="1:12">
      <c r="A7" s="45" t="s">
        <v>13</v>
      </c>
      <c r="B7" s="57"/>
      <c r="C7" s="27"/>
      <c r="D7" s="35"/>
      <c r="F7" s="113"/>
      <c r="G7" s="27"/>
      <c r="H7" s="35"/>
      <c r="J7" s="113"/>
      <c r="K7" s="27"/>
      <c r="L7" s="35"/>
    </row>
    <row r="8" spans="1:12">
      <c r="A8" s="47" t="s">
        <v>14</v>
      </c>
      <c r="B8" s="58">
        <v>16809404</v>
      </c>
      <c r="C8" s="58">
        <v>17071471</v>
      </c>
      <c r="D8" s="80">
        <v>1.559049922293497</v>
      </c>
      <c r="F8" s="110">
        <v>14473395</v>
      </c>
      <c r="G8" s="58">
        <v>14726492</v>
      </c>
      <c r="H8" s="80">
        <v>1.7487051241260256</v>
      </c>
      <c r="J8" s="110">
        <v>2336009</v>
      </c>
      <c r="K8" s="58">
        <v>2344979</v>
      </c>
      <c r="L8" s="80">
        <v>0.3839882466206252</v>
      </c>
    </row>
    <row r="9" spans="1:12">
      <c r="A9" s="47" t="s">
        <v>15</v>
      </c>
      <c r="B9" s="58">
        <v>1299455</v>
      </c>
      <c r="C9" s="58">
        <v>1281818</v>
      </c>
      <c r="D9" s="80">
        <v>-1.3572613133967701</v>
      </c>
      <c r="F9" s="110">
        <v>57844</v>
      </c>
      <c r="G9" s="58">
        <v>68757</v>
      </c>
      <c r="H9" s="80">
        <v>18.866260977802366</v>
      </c>
      <c r="J9" s="110">
        <v>1241611</v>
      </c>
      <c r="K9" s="58">
        <v>1213061</v>
      </c>
      <c r="L9" s="80">
        <v>-2.2994319476873191</v>
      </c>
    </row>
    <row r="10" spans="1:12">
      <c r="A10" s="47" t="s">
        <v>16</v>
      </c>
      <c r="B10" s="58">
        <v>591533</v>
      </c>
      <c r="C10" s="58">
        <v>616275</v>
      </c>
      <c r="D10" s="80">
        <v>4.1826914136658475</v>
      </c>
      <c r="F10" s="110">
        <v>576629</v>
      </c>
      <c r="G10" s="58">
        <v>599412</v>
      </c>
      <c r="H10" s="80">
        <v>3.951067324050646</v>
      </c>
      <c r="J10" s="110">
        <v>14904</v>
      </c>
      <c r="K10" s="58">
        <v>16863</v>
      </c>
      <c r="L10" s="80">
        <v>13.144122383252817</v>
      </c>
    </row>
    <row r="11" spans="1:12">
      <c r="A11" s="47" t="s">
        <v>17</v>
      </c>
      <c r="B11" s="58">
        <v>976800</v>
      </c>
      <c r="C11" s="58">
        <v>1013694</v>
      </c>
      <c r="D11" s="80">
        <v>3.7770270270270272</v>
      </c>
      <c r="F11" s="110">
        <v>59572</v>
      </c>
      <c r="G11" s="58">
        <v>65809</v>
      </c>
      <c r="H11" s="80">
        <v>10.469683744040825</v>
      </c>
      <c r="J11" s="110">
        <v>917228</v>
      </c>
      <c r="K11" s="58">
        <v>947885</v>
      </c>
      <c r="L11" s="80">
        <v>3.3423532644009994</v>
      </c>
    </row>
    <row r="12" spans="1:12">
      <c r="A12" s="46" t="s">
        <v>108</v>
      </c>
      <c r="B12" s="59">
        <v>20270292</v>
      </c>
      <c r="C12" s="59">
        <v>20590939</v>
      </c>
      <c r="D12" s="81">
        <v>1.5818568375828035</v>
      </c>
      <c r="F12" s="111">
        <v>15580264</v>
      </c>
      <c r="G12" s="59">
        <v>15886274</v>
      </c>
      <c r="H12" s="81">
        <v>1.9640873864525017</v>
      </c>
      <c r="J12" s="111">
        <v>4690028</v>
      </c>
      <c r="K12" s="59">
        <v>4704665</v>
      </c>
      <c r="L12" s="81">
        <v>0.31208768902872219</v>
      </c>
    </row>
    <row r="13" spans="1:12">
      <c r="A13" s="47"/>
      <c r="B13" s="59"/>
      <c r="C13" s="39"/>
      <c r="D13" s="38"/>
      <c r="F13" s="111"/>
      <c r="G13" s="39"/>
      <c r="H13" s="38"/>
      <c r="J13" s="111"/>
      <c r="K13" s="39"/>
      <c r="L13" s="38"/>
    </row>
    <row r="14" spans="1:12">
      <c r="A14" s="120" t="s">
        <v>18</v>
      </c>
      <c r="B14" s="59"/>
      <c r="C14" s="39"/>
      <c r="D14" s="38"/>
      <c r="F14" s="111"/>
      <c r="G14" s="39"/>
      <c r="H14" s="38"/>
      <c r="J14" s="111"/>
      <c r="K14" s="39"/>
      <c r="L14" s="38"/>
    </row>
    <row r="15" spans="1:12">
      <c r="A15" s="47" t="s">
        <v>14</v>
      </c>
      <c r="B15" s="58">
        <v>6646846</v>
      </c>
      <c r="C15" s="58">
        <v>6705710</v>
      </c>
      <c r="D15" s="80">
        <v>0.88559295641872848</v>
      </c>
      <c r="F15" s="110">
        <v>5733061</v>
      </c>
      <c r="G15" s="58">
        <v>5801245</v>
      </c>
      <c r="H15" s="80">
        <v>1.1893123062880371</v>
      </c>
      <c r="J15" s="110">
        <v>913785</v>
      </c>
      <c r="K15" s="58">
        <v>904465</v>
      </c>
      <c r="L15" s="80">
        <v>-1.0199335729958361</v>
      </c>
    </row>
    <row r="16" spans="1:12">
      <c r="A16" s="47" t="s">
        <v>15</v>
      </c>
      <c r="B16" s="58">
        <v>472412</v>
      </c>
      <c r="C16" s="58">
        <v>462583</v>
      </c>
      <c r="D16" s="80">
        <v>-2.0805991380405238</v>
      </c>
      <c r="F16" s="110">
        <v>18551</v>
      </c>
      <c r="G16" s="58">
        <v>17165</v>
      </c>
      <c r="H16" s="80">
        <v>-7.4712953479596784</v>
      </c>
      <c r="J16" s="110">
        <v>453861</v>
      </c>
      <c r="K16" s="58">
        <v>445418</v>
      </c>
      <c r="L16" s="80">
        <v>-1.8602611812867815</v>
      </c>
    </row>
    <row r="17" spans="1:12">
      <c r="A17" s="47" t="s">
        <v>16</v>
      </c>
      <c r="B17" s="58">
        <v>288264</v>
      </c>
      <c r="C17" s="58">
        <v>297151</v>
      </c>
      <c r="D17" s="80">
        <v>3.0829378625149171</v>
      </c>
      <c r="F17" s="110">
        <v>283638</v>
      </c>
      <c r="G17" s="58">
        <v>290634</v>
      </c>
      <c r="H17" s="80">
        <v>2.4665242315909714</v>
      </c>
      <c r="J17" s="110">
        <v>4626</v>
      </c>
      <c r="K17" s="58">
        <v>6517</v>
      </c>
      <c r="L17" s="80">
        <v>40.877648076091653</v>
      </c>
    </row>
    <row r="18" spans="1:12">
      <c r="A18" s="47" t="s">
        <v>17</v>
      </c>
      <c r="B18" s="58">
        <v>301149</v>
      </c>
      <c r="C18" s="58">
        <v>311878</v>
      </c>
      <c r="D18" s="80">
        <v>3.562688237384152</v>
      </c>
      <c r="F18" s="110">
        <v>29869</v>
      </c>
      <c r="G18" s="58">
        <v>32229</v>
      </c>
      <c r="H18" s="80">
        <v>7.9011684355016909</v>
      </c>
      <c r="J18" s="110">
        <v>271280</v>
      </c>
      <c r="K18" s="58">
        <v>279649</v>
      </c>
      <c r="L18" s="80">
        <v>3.0850044234739014</v>
      </c>
    </row>
    <row r="19" spans="1:12">
      <c r="A19" s="46" t="s">
        <v>4</v>
      </c>
      <c r="B19" s="59">
        <v>7846118</v>
      </c>
      <c r="C19" s="59">
        <v>7920738</v>
      </c>
      <c r="D19" s="81">
        <v>0.95104356064999274</v>
      </c>
      <c r="F19" s="111">
        <v>6150764</v>
      </c>
      <c r="G19" s="59">
        <v>6232276</v>
      </c>
      <c r="H19" s="81">
        <v>1.3252337433203421</v>
      </c>
      <c r="J19" s="111">
        <v>1695354</v>
      </c>
      <c r="K19" s="59">
        <v>1688462</v>
      </c>
      <c r="L19" s="81">
        <v>-0.40652276751640071</v>
      </c>
    </row>
    <row r="20" spans="1:12">
      <c r="A20" s="46"/>
      <c r="B20" s="58"/>
      <c r="C20" s="27"/>
      <c r="D20" s="35"/>
      <c r="F20" s="110"/>
      <c r="G20" s="27"/>
      <c r="H20" s="35"/>
      <c r="J20" s="110"/>
      <c r="K20" s="27"/>
      <c r="L20" s="35"/>
    </row>
    <row r="21" spans="1:12">
      <c r="A21" s="46" t="s">
        <v>96</v>
      </c>
      <c r="B21" s="59"/>
      <c r="C21" s="39"/>
      <c r="D21" s="38"/>
      <c r="F21" s="111"/>
      <c r="G21" s="39"/>
      <c r="H21" s="38"/>
      <c r="J21" s="111"/>
      <c r="K21" s="39"/>
      <c r="L21" s="38"/>
    </row>
    <row r="22" spans="1:12">
      <c r="A22" s="47" t="s">
        <v>19</v>
      </c>
      <c r="B22" s="58">
        <v>2013498</v>
      </c>
      <c r="C22" s="58">
        <v>2086686</v>
      </c>
      <c r="D22" s="80">
        <v>3.6348682740186482</v>
      </c>
      <c r="F22" s="110">
        <v>2013498</v>
      </c>
      <c r="G22" s="58">
        <v>2086686</v>
      </c>
      <c r="H22" s="80">
        <v>3.6348682740186482</v>
      </c>
      <c r="J22" s="110"/>
      <c r="K22" s="58"/>
      <c r="L22" s="80"/>
    </row>
    <row r="23" spans="1:12">
      <c r="A23" s="47" t="s">
        <v>20</v>
      </c>
      <c r="B23" s="58">
        <v>6756810</v>
      </c>
      <c r="C23" s="58">
        <v>6935602</v>
      </c>
      <c r="D23" s="80">
        <v>2.6461007487260999</v>
      </c>
      <c r="F23" s="110">
        <v>6756810</v>
      </c>
      <c r="G23" s="58">
        <v>6935602</v>
      </c>
      <c r="H23" s="80">
        <v>2.6461007487260999</v>
      </c>
      <c r="J23" s="110"/>
      <c r="K23" s="58"/>
      <c r="L23" s="80"/>
    </row>
    <row r="24" spans="1:12">
      <c r="A24" s="47" t="s">
        <v>21</v>
      </c>
      <c r="B24" s="58">
        <v>1214824</v>
      </c>
      <c r="C24" s="58">
        <v>1262124</v>
      </c>
      <c r="D24" s="80">
        <v>3.893568121802006</v>
      </c>
      <c r="F24" s="110">
        <v>1214824</v>
      </c>
      <c r="G24" s="58">
        <v>1262124</v>
      </c>
      <c r="H24" s="80">
        <v>3.893568121802006</v>
      </c>
      <c r="J24" s="110"/>
      <c r="K24" s="58"/>
      <c r="L24" s="80"/>
    </row>
    <row r="25" spans="1:12">
      <c r="A25" s="47" t="s">
        <v>98</v>
      </c>
      <c r="B25" s="58">
        <v>1219951</v>
      </c>
      <c r="C25" s="58">
        <v>0</v>
      </c>
      <c r="D25" s="80">
        <v>0</v>
      </c>
      <c r="F25" s="110"/>
      <c r="G25" s="58"/>
      <c r="H25" s="80"/>
      <c r="J25" s="110">
        <v>1219951</v>
      </c>
      <c r="K25" s="58">
        <v>0</v>
      </c>
      <c r="L25" s="80">
        <v>0</v>
      </c>
    </row>
    <row r="26" spans="1:12">
      <c r="A26" s="46" t="s">
        <v>104</v>
      </c>
      <c r="B26" s="59">
        <v>18229221</v>
      </c>
      <c r="C26" s="59">
        <v>18801487</v>
      </c>
      <c r="D26" s="81">
        <v>3.1392784145850228</v>
      </c>
      <c r="F26" s="111">
        <v>10477770</v>
      </c>
      <c r="G26" s="59">
        <v>10843217</v>
      </c>
      <c r="H26" s="81">
        <v>3.4878318573513258</v>
      </c>
      <c r="J26" s="111">
        <v>7751451</v>
      </c>
      <c r="K26" s="59">
        <v>7958270</v>
      </c>
      <c r="L26" s="81">
        <v>2.6681327147652745</v>
      </c>
    </row>
    <row r="27" spans="1:12">
      <c r="A27" s="46"/>
      <c r="B27" s="58"/>
      <c r="C27" s="27"/>
      <c r="D27" s="35"/>
      <c r="F27" s="110"/>
      <c r="G27" s="27"/>
      <c r="H27" s="35"/>
      <c r="J27" s="110"/>
      <c r="K27" s="27"/>
      <c r="L27" s="35"/>
    </row>
    <row r="28" spans="1:12">
      <c r="A28" s="46" t="s">
        <v>102</v>
      </c>
      <c r="B28" s="59"/>
      <c r="C28" s="39"/>
      <c r="D28" s="38"/>
      <c r="F28" s="111"/>
      <c r="G28" s="39"/>
      <c r="H28" s="38"/>
      <c r="J28" s="111"/>
      <c r="K28" s="39"/>
      <c r="L28" s="38"/>
    </row>
    <row r="29" spans="1:12">
      <c r="A29" s="47" t="s">
        <v>99</v>
      </c>
      <c r="B29" s="58">
        <v>1197661</v>
      </c>
      <c r="C29" s="58">
        <v>1259724</v>
      </c>
      <c r="D29" s="80">
        <v>5.1820172820188688</v>
      </c>
      <c r="F29" s="110">
        <v>1191754</v>
      </c>
      <c r="G29" s="58">
        <v>1254952</v>
      </c>
      <c r="H29" s="80">
        <v>5.3029400362826555</v>
      </c>
      <c r="J29" s="110">
        <v>5907</v>
      </c>
      <c r="K29" s="58">
        <v>4772</v>
      </c>
      <c r="L29" s="80">
        <v>-19.214491281530389</v>
      </c>
    </row>
    <row r="30" spans="1:12">
      <c r="A30" s="47" t="s">
        <v>54</v>
      </c>
      <c r="B30" s="58">
        <v>1332238</v>
      </c>
      <c r="C30" s="58">
        <v>1336004</v>
      </c>
      <c r="D30" s="80">
        <v>0.28268222344656135</v>
      </c>
      <c r="F30" s="110">
        <v>959891</v>
      </c>
      <c r="G30" s="58">
        <v>987234</v>
      </c>
      <c r="H30" s="80">
        <v>2.8485525960760127</v>
      </c>
      <c r="J30" s="110">
        <v>372347</v>
      </c>
      <c r="K30" s="58">
        <v>348770</v>
      </c>
      <c r="L30" s="80">
        <v>-6.3319967664570953</v>
      </c>
    </row>
    <row r="31" spans="1:12">
      <c r="A31" s="47" t="s">
        <v>55</v>
      </c>
      <c r="B31" s="58">
        <v>2692389</v>
      </c>
      <c r="C31" s="58">
        <v>2553225</v>
      </c>
      <c r="D31" s="80">
        <v>-5.1687924738958602</v>
      </c>
      <c r="F31" s="110"/>
      <c r="G31" s="58"/>
      <c r="H31" s="80"/>
      <c r="J31" s="110">
        <v>2692389</v>
      </c>
      <c r="K31" s="58">
        <v>2553225</v>
      </c>
      <c r="L31" s="80">
        <v>-5.1687924738958602</v>
      </c>
    </row>
    <row r="32" spans="1:12">
      <c r="A32" s="47" t="s">
        <v>100</v>
      </c>
      <c r="B32" s="58">
        <v>952445</v>
      </c>
      <c r="C32" s="58">
        <v>1100170</v>
      </c>
      <c r="D32" s="80">
        <v>15.510081946989065</v>
      </c>
      <c r="F32" s="110">
        <v>126932</v>
      </c>
      <c r="G32" s="58">
        <v>144919</v>
      </c>
      <c r="H32" s="80">
        <v>14.170579522894148</v>
      </c>
      <c r="J32" s="110">
        <v>825513</v>
      </c>
      <c r="K32" s="58">
        <v>955251</v>
      </c>
      <c r="L32" s="80">
        <v>15.716045658881205</v>
      </c>
    </row>
    <row r="33" spans="1:12">
      <c r="A33" s="47" t="s">
        <v>101</v>
      </c>
      <c r="B33" s="58">
        <v>472277</v>
      </c>
      <c r="C33" s="58">
        <v>528937</v>
      </c>
      <c r="D33" s="80">
        <v>11.9971965604931</v>
      </c>
      <c r="F33" s="110">
        <v>453620</v>
      </c>
      <c r="G33" s="58">
        <v>506277</v>
      </c>
      <c r="H33" s="80">
        <v>11.608174242758256</v>
      </c>
      <c r="J33" s="110">
        <v>18657</v>
      </c>
      <c r="K33" s="58">
        <v>22660</v>
      </c>
      <c r="L33" s="80">
        <v>21.455753872541138</v>
      </c>
    </row>
    <row r="34" spans="1:12">
      <c r="A34" s="47" t="s">
        <v>91</v>
      </c>
      <c r="B34" s="58">
        <v>1893175</v>
      </c>
      <c r="C34" s="58">
        <v>1973851</v>
      </c>
      <c r="D34" s="80">
        <v>4.2614127061682092</v>
      </c>
      <c r="F34" s="110">
        <v>8370</v>
      </c>
      <c r="G34" s="58">
        <v>81079</v>
      </c>
      <c r="H34" s="80">
        <v>868.68578255675027</v>
      </c>
      <c r="J34" s="110">
        <v>1884805</v>
      </c>
      <c r="K34" s="58">
        <v>1892772</v>
      </c>
      <c r="L34" s="80">
        <v>0.4226962470918742</v>
      </c>
    </row>
    <row r="35" spans="1:12">
      <c r="A35" s="46" t="s">
        <v>89</v>
      </c>
      <c r="B35" s="59">
        <v>8540185</v>
      </c>
      <c r="C35" s="59">
        <v>8751911</v>
      </c>
      <c r="D35" s="81">
        <v>2.47917346052808</v>
      </c>
      <c r="F35" s="111">
        <v>2740567</v>
      </c>
      <c r="G35" s="59">
        <v>2974461</v>
      </c>
      <c r="H35" s="81">
        <v>8.5345112890872574</v>
      </c>
      <c r="J35" s="111">
        <v>5799618</v>
      </c>
      <c r="K35" s="59">
        <v>5777450</v>
      </c>
      <c r="L35" s="81">
        <v>-0.38223207114675484</v>
      </c>
    </row>
    <row r="36" spans="1:12">
      <c r="A36" s="46"/>
      <c r="B36" s="59"/>
      <c r="C36" s="39"/>
      <c r="D36" s="38"/>
      <c r="F36" s="111"/>
      <c r="G36" s="39"/>
      <c r="H36" s="38"/>
      <c r="J36" s="111"/>
      <c r="K36" s="39"/>
      <c r="L36" s="38"/>
    </row>
    <row r="37" spans="1:12">
      <c r="A37" s="46" t="s">
        <v>103</v>
      </c>
      <c r="B37" s="59"/>
      <c r="C37" s="39"/>
      <c r="D37" s="38"/>
      <c r="F37" s="111"/>
      <c r="G37" s="39"/>
      <c r="H37" s="38"/>
      <c r="J37" s="111"/>
      <c r="K37" s="39"/>
      <c r="L37" s="38"/>
    </row>
    <row r="38" spans="1:12">
      <c r="A38" s="47" t="s">
        <v>25</v>
      </c>
      <c r="B38" s="58">
        <v>788008</v>
      </c>
      <c r="C38" s="58">
        <v>793192</v>
      </c>
      <c r="D38" s="80">
        <v>0.65786134150922326</v>
      </c>
      <c r="F38" s="110">
        <v>788008</v>
      </c>
      <c r="G38" s="58">
        <v>793192</v>
      </c>
      <c r="H38" s="80">
        <v>0.65786134150922326</v>
      </c>
      <c r="J38" s="110"/>
      <c r="K38" s="58"/>
      <c r="L38" s="80"/>
    </row>
    <row r="39" spans="1:12">
      <c r="A39" s="47" t="s">
        <v>97</v>
      </c>
      <c r="B39" s="58">
        <v>407929</v>
      </c>
      <c r="C39" s="58">
        <v>465705</v>
      </c>
      <c r="D39" s="80">
        <v>14.163248996761691</v>
      </c>
      <c r="F39" s="110">
        <v>275665</v>
      </c>
      <c r="G39" s="58">
        <v>326310</v>
      </c>
      <c r="H39" s="80">
        <v>18.371936952460413</v>
      </c>
      <c r="J39" s="110">
        <v>132264</v>
      </c>
      <c r="K39" s="58">
        <v>139395</v>
      </c>
      <c r="L39" s="80">
        <v>5.3914897477771726</v>
      </c>
    </row>
    <row r="40" spans="1:12">
      <c r="A40" s="47" t="s">
        <v>92</v>
      </c>
      <c r="B40" s="58">
        <v>485489</v>
      </c>
      <c r="C40" s="58">
        <v>541639</v>
      </c>
      <c r="D40" s="80">
        <v>11.565658542212079</v>
      </c>
      <c r="F40" s="110">
        <v>485489</v>
      </c>
      <c r="G40" s="58">
        <v>541639</v>
      </c>
      <c r="H40" s="80">
        <v>11.565658542212079</v>
      </c>
      <c r="J40" s="110"/>
      <c r="K40" s="58"/>
      <c r="L40" s="80"/>
    </row>
    <row r="41" spans="1:12">
      <c r="A41" s="47" t="s">
        <v>26</v>
      </c>
      <c r="B41" s="58">
        <v>2912822</v>
      </c>
      <c r="C41" s="58">
        <v>3080139</v>
      </c>
      <c r="D41" s="80">
        <v>5.7441546376675268</v>
      </c>
      <c r="F41" s="110">
        <v>2912822</v>
      </c>
      <c r="G41" s="58">
        <v>3080139</v>
      </c>
      <c r="H41" s="80">
        <v>5.7441546376675268</v>
      </c>
      <c r="J41" s="110"/>
      <c r="K41" s="58"/>
      <c r="L41" s="80"/>
    </row>
    <row r="42" spans="1:12">
      <c r="A42" s="47" t="s">
        <v>27</v>
      </c>
      <c r="B42" s="58">
        <v>1657861</v>
      </c>
      <c r="C42" s="58">
        <v>1755221</v>
      </c>
      <c r="D42" s="80">
        <v>5.8726274398155214</v>
      </c>
      <c r="F42" s="110"/>
      <c r="G42" s="58"/>
      <c r="H42" s="80"/>
      <c r="J42" s="110">
        <v>1657861</v>
      </c>
      <c r="K42" s="58">
        <v>1755221</v>
      </c>
      <c r="L42" s="80">
        <v>5.8726274398155214</v>
      </c>
    </row>
    <row r="43" spans="1:12">
      <c r="A43" s="47" t="s">
        <v>88</v>
      </c>
      <c r="B43" s="58">
        <v>195924</v>
      </c>
      <c r="C43" s="58">
        <v>203080</v>
      </c>
      <c r="D43" s="80">
        <v>3.6524366591127171</v>
      </c>
      <c r="F43" s="110"/>
      <c r="G43" s="58"/>
      <c r="H43" s="80"/>
      <c r="J43" s="110">
        <v>195924</v>
      </c>
      <c r="K43" s="58">
        <v>203080</v>
      </c>
      <c r="L43" s="80">
        <v>3.6524366591127171</v>
      </c>
    </row>
    <row r="44" spans="1:12">
      <c r="A44" s="47" t="s">
        <v>28</v>
      </c>
      <c r="B44" s="58">
        <v>474152</v>
      </c>
      <c r="C44" s="58">
        <v>428525</v>
      </c>
      <c r="D44" s="80">
        <v>-9.6228635543032617</v>
      </c>
      <c r="F44" s="110"/>
      <c r="G44" s="58"/>
      <c r="H44" s="80"/>
      <c r="J44" s="110">
        <v>474152</v>
      </c>
      <c r="K44" s="58">
        <v>428525</v>
      </c>
      <c r="L44" s="80">
        <v>-9.6228635543032617</v>
      </c>
    </row>
    <row r="45" spans="1:12">
      <c r="A45" s="47" t="s">
        <v>29</v>
      </c>
      <c r="B45" s="58">
        <v>259360</v>
      </c>
      <c r="C45" s="58">
        <v>331922</v>
      </c>
      <c r="D45" s="80">
        <v>27.977328809376928</v>
      </c>
      <c r="F45" s="110">
        <v>191506</v>
      </c>
      <c r="G45" s="58">
        <v>248351</v>
      </c>
      <c r="H45" s="80">
        <v>29.683143086900671</v>
      </c>
      <c r="J45" s="110">
        <v>67854</v>
      </c>
      <c r="K45" s="58">
        <v>83571</v>
      </c>
      <c r="L45" s="80">
        <v>23.162967547970641</v>
      </c>
    </row>
    <row r="46" spans="1:12">
      <c r="A46" s="46" t="s">
        <v>35</v>
      </c>
      <c r="B46" s="59">
        <v>7181545</v>
      </c>
      <c r="C46" s="59">
        <v>7599423</v>
      </c>
      <c r="D46" s="81">
        <v>5.818775764824978</v>
      </c>
      <c r="F46" s="111">
        <v>4653490</v>
      </c>
      <c r="G46" s="59">
        <v>4989631</v>
      </c>
      <c r="H46" s="81">
        <v>7.2234172631723714</v>
      </c>
      <c r="J46" s="111">
        <v>2528055</v>
      </c>
      <c r="K46" s="59">
        <v>2609792</v>
      </c>
      <c r="L46" s="81">
        <v>3.2331970625639079</v>
      </c>
    </row>
    <row r="47" spans="1:12">
      <c r="A47" s="64"/>
      <c r="B47" s="58"/>
      <c r="C47" s="58"/>
      <c r="D47" s="35"/>
      <c r="F47" s="110"/>
      <c r="G47" s="58"/>
      <c r="H47" s="35"/>
      <c r="J47" s="110"/>
      <c r="K47" s="58"/>
      <c r="L47" s="35"/>
    </row>
    <row r="48" spans="1:12" ht="13.5" thickBot="1">
      <c r="A48" s="78" t="s">
        <v>36</v>
      </c>
      <c r="B48" s="60">
        <v>54221243</v>
      </c>
      <c r="C48" s="60">
        <v>55743760</v>
      </c>
      <c r="D48" s="89">
        <v>2.8079714070737922</v>
      </c>
      <c r="F48" s="112">
        <v>33452091</v>
      </c>
      <c r="G48" s="60">
        <v>34693583</v>
      </c>
      <c r="H48" s="89">
        <v>3.7112538047322663</v>
      </c>
      <c r="J48" s="112">
        <v>20769152</v>
      </c>
      <c r="K48" s="60">
        <v>21050177</v>
      </c>
      <c r="L48" s="89">
        <v>1.3530884650466231</v>
      </c>
    </row>
    <row r="54" spans="1:1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26" t="s">
        <v>157</v>
      </c>
      <c r="L55" s="176">
        <v>5</v>
      </c>
    </row>
    <row r="56" spans="1:12" ht="12.75" customHeight="1">
      <c r="A56" s="26" t="s">
        <v>158</v>
      </c>
      <c r="L56" s="174"/>
    </row>
    <row r="61" spans="1:1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1.42578125" style="1"/>
    <col min="5" max="5" width="6.7109375" style="1" customWidth="1"/>
    <col min="6" max="8" width="14.140625" style="1" customWidth="1"/>
    <col min="9" max="9" width="6.7109375" style="1" customWidth="1"/>
    <col min="10" max="12" width="11.42578125" style="1"/>
    <col min="16" max="16384" width="11.42578125" style="1"/>
  </cols>
  <sheetData>
    <row r="1" spans="1:12" ht="5.25" customHeight="1"/>
    <row r="2" spans="1:12">
      <c r="A2" s="73" t="s">
        <v>0</v>
      </c>
      <c r="F2" s="3"/>
      <c r="G2" s="3"/>
    </row>
    <row r="3" spans="1:12" ht="6" customHeight="1">
      <c r="A3" s="4"/>
      <c r="F3" s="3"/>
      <c r="G3" s="3"/>
    </row>
    <row r="4" spans="1:12" ht="16.5" thickBot="1">
      <c r="A4" s="5" t="s">
        <v>49</v>
      </c>
      <c r="B4" s="119"/>
      <c r="C4" s="119" t="s">
        <v>107</v>
      </c>
      <c r="F4" s="119"/>
      <c r="G4" s="119" t="s">
        <v>94</v>
      </c>
      <c r="J4" s="119"/>
      <c r="K4" s="119" t="s">
        <v>95</v>
      </c>
    </row>
    <row r="5" spans="1:12">
      <c r="A5" s="32"/>
      <c r="B5" s="179" t="s">
        <v>50</v>
      </c>
      <c r="C5" s="178"/>
      <c r="D5" s="36" t="s">
        <v>11</v>
      </c>
      <c r="F5" s="177" t="s">
        <v>50</v>
      </c>
      <c r="G5" s="178"/>
      <c r="H5" s="36" t="s">
        <v>11</v>
      </c>
      <c r="J5" s="177" t="s">
        <v>50</v>
      </c>
      <c r="K5" s="178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4" t="s">
        <v>155</v>
      </c>
      <c r="G6" s="121" t="s">
        <v>156</v>
      </c>
      <c r="H6" s="37" t="s">
        <v>12</v>
      </c>
      <c r="J6" s="114" t="s">
        <v>155</v>
      </c>
      <c r="K6" s="65" t="s">
        <v>156</v>
      </c>
      <c r="L6" s="37" t="s">
        <v>12</v>
      </c>
    </row>
    <row r="7" spans="1:12">
      <c r="A7" s="45" t="s">
        <v>13</v>
      </c>
      <c r="B7" s="184" t="s">
        <v>30</v>
      </c>
      <c r="C7" s="183"/>
      <c r="D7" s="35"/>
      <c r="F7" s="180" t="s">
        <v>30</v>
      </c>
      <c r="G7" s="181"/>
      <c r="H7" s="35"/>
      <c r="J7" s="182" t="s">
        <v>30</v>
      </c>
      <c r="K7" s="183"/>
      <c r="L7" s="35"/>
    </row>
    <row r="8" spans="1:12">
      <c r="A8" s="47" t="s">
        <v>14</v>
      </c>
      <c r="B8" s="58">
        <v>2849897</v>
      </c>
      <c r="C8" s="58">
        <v>2909704</v>
      </c>
      <c r="D8" s="80">
        <v>2.0985670710204616</v>
      </c>
      <c r="F8" s="110">
        <v>2522259</v>
      </c>
      <c r="G8" s="58">
        <v>2577150</v>
      </c>
      <c r="H8" s="80">
        <v>2.1762634210047422</v>
      </c>
      <c r="J8" s="110">
        <v>327638</v>
      </c>
      <c r="K8" s="58">
        <v>332554</v>
      </c>
      <c r="L8" s="80">
        <v>1.5004364573095916</v>
      </c>
    </row>
    <row r="9" spans="1:12">
      <c r="A9" s="47" t="s">
        <v>15</v>
      </c>
      <c r="B9" s="58">
        <v>101556</v>
      </c>
      <c r="C9" s="58">
        <v>109670</v>
      </c>
      <c r="D9" s="80">
        <v>7.9896805703257314</v>
      </c>
      <c r="F9" s="110">
        <v>18916</v>
      </c>
      <c r="G9" s="58">
        <v>25562</v>
      </c>
      <c r="H9" s="80">
        <v>35.134277860012688</v>
      </c>
      <c r="J9" s="110">
        <v>82640</v>
      </c>
      <c r="K9" s="58">
        <v>84108</v>
      </c>
      <c r="L9" s="80">
        <v>1.776379477250726</v>
      </c>
    </row>
    <row r="10" spans="1:12">
      <c r="A10" s="47" t="s">
        <v>16</v>
      </c>
      <c r="B10" s="58">
        <v>288597</v>
      </c>
      <c r="C10" s="58">
        <v>295209</v>
      </c>
      <c r="D10" s="80">
        <v>2.2910841069033983</v>
      </c>
      <c r="F10" s="110">
        <v>283485</v>
      </c>
      <c r="G10" s="58">
        <v>290473</v>
      </c>
      <c r="H10" s="80">
        <v>2.4650334232851825</v>
      </c>
      <c r="J10" s="110">
        <v>5112</v>
      </c>
      <c r="K10" s="58">
        <v>4736</v>
      </c>
      <c r="L10" s="80">
        <v>-7.3552425665101717</v>
      </c>
    </row>
    <row r="11" spans="1:12">
      <c r="A11" s="47" t="s">
        <v>17</v>
      </c>
      <c r="B11" s="58">
        <v>391344</v>
      </c>
      <c r="C11" s="58">
        <v>400227</v>
      </c>
      <c r="D11" s="80">
        <v>2.2698699865080338</v>
      </c>
      <c r="F11" s="110">
        <v>69050</v>
      </c>
      <c r="G11" s="58">
        <v>73564</v>
      </c>
      <c r="H11" s="80">
        <v>6.5372918175235339</v>
      </c>
      <c r="J11" s="110">
        <v>322294</v>
      </c>
      <c r="K11" s="58">
        <v>326663</v>
      </c>
      <c r="L11" s="80">
        <v>1.3555945813449832</v>
      </c>
    </row>
    <row r="12" spans="1:12">
      <c r="A12" s="46" t="s">
        <v>4</v>
      </c>
      <c r="B12" s="59">
        <v>4090507</v>
      </c>
      <c r="C12" s="59">
        <v>4164769</v>
      </c>
      <c r="D12" s="81">
        <v>1.8154717740368125</v>
      </c>
      <c r="F12" s="111">
        <v>3293278</v>
      </c>
      <c r="G12" s="59">
        <v>3357611</v>
      </c>
      <c r="H12" s="81">
        <v>1.9534639954476969</v>
      </c>
      <c r="J12" s="111">
        <v>797229</v>
      </c>
      <c r="K12" s="59">
        <v>807158</v>
      </c>
      <c r="L12" s="81">
        <v>1.2454388889516061</v>
      </c>
    </row>
    <row r="13" spans="1:12">
      <c r="A13" s="47"/>
      <c r="B13" s="59"/>
      <c r="C13" s="39"/>
      <c r="D13" s="38"/>
      <c r="F13" s="111"/>
      <c r="G13" s="122"/>
      <c r="H13" s="79"/>
      <c r="J13" s="111"/>
      <c r="K13" s="39"/>
      <c r="L13" s="38"/>
    </row>
    <row r="14" spans="1:12">
      <c r="A14" s="46" t="s">
        <v>18</v>
      </c>
      <c r="B14" s="59"/>
      <c r="C14" s="39"/>
      <c r="D14" s="38"/>
      <c r="F14" s="111"/>
      <c r="G14" s="122"/>
      <c r="H14" s="79"/>
      <c r="J14" s="111"/>
      <c r="K14" s="39"/>
      <c r="L14" s="38"/>
    </row>
    <row r="15" spans="1:12">
      <c r="A15" s="47" t="s">
        <v>14</v>
      </c>
      <c r="B15" s="58">
        <v>2838825</v>
      </c>
      <c r="C15" s="58">
        <v>2895946</v>
      </c>
      <c r="D15" s="80">
        <v>2.012135302457883</v>
      </c>
      <c r="F15" s="110">
        <v>2507813</v>
      </c>
      <c r="G15" s="58">
        <v>2566404</v>
      </c>
      <c r="H15" s="80">
        <v>2.3363384749979366</v>
      </c>
      <c r="J15" s="110">
        <v>331012</v>
      </c>
      <c r="K15" s="58">
        <v>329542</v>
      </c>
      <c r="L15" s="80">
        <v>-0.44409266129324615</v>
      </c>
    </row>
    <row r="16" spans="1:12">
      <c r="A16" s="47" t="s">
        <v>15</v>
      </c>
      <c r="B16" s="58">
        <v>78304</v>
      </c>
      <c r="C16" s="58">
        <v>78089</v>
      </c>
      <c r="D16" s="80">
        <v>-0.27457090314671023</v>
      </c>
      <c r="F16" s="110">
        <v>6531</v>
      </c>
      <c r="G16" s="58">
        <v>6144</v>
      </c>
      <c r="H16" s="80">
        <v>-5.9255856683509416</v>
      </c>
      <c r="J16" s="110">
        <v>71773</v>
      </c>
      <c r="K16" s="58">
        <v>71945</v>
      </c>
      <c r="L16" s="80">
        <v>0.2396444345366642</v>
      </c>
    </row>
    <row r="17" spans="1:12">
      <c r="A17" s="47" t="s">
        <v>16</v>
      </c>
      <c r="B17" s="58">
        <v>281564</v>
      </c>
      <c r="C17" s="58">
        <v>287939</v>
      </c>
      <c r="D17" s="80">
        <v>2.2641388813910868</v>
      </c>
      <c r="F17" s="110">
        <v>276952</v>
      </c>
      <c r="G17" s="58">
        <v>283652</v>
      </c>
      <c r="H17" s="80">
        <v>2.4191917733036772</v>
      </c>
      <c r="J17" s="110">
        <v>4612</v>
      </c>
      <c r="K17" s="58">
        <v>4287</v>
      </c>
      <c r="L17" s="80">
        <v>-7.0468343451864701</v>
      </c>
    </row>
    <row r="18" spans="1:12">
      <c r="A18" s="47" t="s">
        <v>17</v>
      </c>
      <c r="B18" s="58">
        <v>359180</v>
      </c>
      <c r="C18" s="58">
        <v>360984</v>
      </c>
      <c r="D18" s="80">
        <v>0.50225513670026167</v>
      </c>
      <c r="F18" s="110">
        <v>67223</v>
      </c>
      <c r="G18" s="58">
        <v>71539</v>
      </c>
      <c r="H18" s="80">
        <v>6.4204215818990527</v>
      </c>
      <c r="J18" s="110">
        <v>291957</v>
      </c>
      <c r="K18" s="58">
        <v>289445</v>
      </c>
      <c r="L18" s="80">
        <v>-0.86040067544193155</v>
      </c>
    </row>
    <row r="19" spans="1:12">
      <c r="A19" s="46" t="s">
        <v>4</v>
      </c>
      <c r="B19" s="59">
        <v>3788414</v>
      </c>
      <c r="C19" s="59">
        <v>3860409</v>
      </c>
      <c r="D19" s="81">
        <v>1.9003994811549108</v>
      </c>
      <c r="F19" s="111">
        <v>3049721</v>
      </c>
      <c r="G19" s="59">
        <v>3126061</v>
      </c>
      <c r="H19" s="81">
        <v>2.5031797990701445</v>
      </c>
      <c r="J19" s="111">
        <v>738693</v>
      </c>
      <c r="K19" s="59">
        <v>734348</v>
      </c>
      <c r="L19" s="81">
        <v>-0.58820105239930531</v>
      </c>
    </row>
    <row r="20" spans="1:12">
      <c r="A20" s="46"/>
      <c r="B20" s="58"/>
      <c r="C20" s="27"/>
      <c r="D20" s="35"/>
      <c r="F20" s="111"/>
      <c r="G20" s="122"/>
      <c r="H20" s="79"/>
      <c r="J20" s="110"/>
      <c r="K20" s="27"/>
      <c r="L20" s="35"/>
    </row>
    <row r="21" spans="1:12">
      <c r="A21" s="46" t="s">
        <v>96</v>
      </c>
      <c r="B21" s="59"/>
      <c r="C21" s="39"/>
      <c r="D21" s="38"/>
      <c r="F21" s="111"/>
      <c r="G21" s="122"/>
      <c r="H21" s="79"/>
      <c r="J21" s="180" t="s">
        <v>31</v>
      </c>
      <c r="K21" s="181"/>
      <c r="L21" s="38"/>
    </row>
    <row r="22" spans="1:12">
      <c r="A22" s="47" t="s">
        <v>19</v>
      </c>
      <c r="B22" s="58"/>
      <c r="C22" s="58"/>
      <c r="D22" s="80"/>
      <c r="F22" s="110">
        <v>1908340</v>
      </c>
      <c r="G22" s="58">
        <v>1902444</v>
      </c>
      <c r="H22" s="80">
        <v>-0.30895961935504157</v>
      </c>
      <c r="J22" s="110"/>
      <c r="K22" s="58"/>
      <c r="L22" s="80"/>
    </row>
    <row r="23" spans="1:12">
      <c r="A23" s="47" t="s">
        <v>20</v>
      </c>
      <c r="B23" s="58"/>
      <c r="C23" s="58"/>
      <c r="D23" s="80"/>
      <c r="F23" s="110">
        <v>1225711</v>
      </c>
      <c r="G23" s="58">
        <v>1237805</v>
      </c>
      <c r="H23" s="80">
        <v>0.986692621670198</v>
      </c>
      <c r="J23" s="110"/>
      <c r="K23" s="58"/>
      <c r="L23" s="80"/>
    </row>
    <row r="24" spans="1:12">
      <c r="A24" s="47" t="s">
        <v>21</v>
      </c>
      <c r="B24" s="58"/>
      <c r="C24" s="58"/>
      <c r="D24" s="80"/>
      <c r="F24" s="110">
        <v>531927</v>
      </c>
      <c r="G24" s="58">
        <v>541184</v>
      </c>
      <c r="H24" s="80">
        <v>1.7402763913093338</v>
      </c>
      <c r="J24" s="110"/>
      <c r="K24" s="58"/>
      <c r="L24" s="80"/>
    </row>
    <row r="25" spans="1:12">
      <c r="A25" s="47" t="s">
        <v>98</v>
      </c>
      <c r="B25" s="58"/>
      <c r="C25" s="58"/>
      <c r="D25" s="80"/>
      <c r="F25" s="110"/>
      <c r="G25" s="58"/>
      <c r="H25" s="80"/>
      <c r="J25" s="110">
        <v>892849</v>
      </c>
      <c r="K25" s="58">
        <v>0</v>
      </c>
      <c r="L25" s="80">
        <v>0</v>
      </c>
    </row>
    <row r="26" spans="1:12">
      <c r="A26" s="46" t="s">
        <v>104</v>
      </c>
      <c r="B26" s="59"/>
      <c r="C26" s="59"/>
      <c r="D26" s="81"/>
      <c r="F26" s="111">
        <v>3665978</v>
      </c>
      <c r="G26" s="59">
        <v>3681433</v>
      </c>
      <c r="H26" s="81">
        <v>0.42157918023512414</v>
      </c>
      <c r="J26" s="111">
        <v>8008971</v>
      </c>
      <c r="K26" s="59">
        <v>8322247</v>
      </c>
      <c r="L26" s="81">
        <v>3.9115636702892296</v>
      </c>
    </row>
    <row r="27" spans="1:12">
      <c r="A27" s="46"/>
      <c r="B27" s="58"/>
      <c r="C27" s="27"/>
      <c r="D27" s="35"/>
      <c r="F27" s="111"/>
      <c r="G27" s="122"/>
      <c r="H27" s="38"/>
      <c r="J27" s="110"/>
      <c r="K27" s="27"/>
      <c r="L27" s="35"/>
    </row>
    <row r="28" spans="1:12">
      <c r="A28" s="46" t="s">
        <v>102</v>
      </c>
      <c r="B28" s="185" t="s">
        <v>32</v>
      </c>
      <c r="C28" s="181"/>
      <c r="D28" s="38"/>
      <c r="F28" s="180" t="s">
        <v>32</v>
      </c>
      <c r="G28" s="181"/>
      <c r="H28" s="38"/>
      <c r="J28" s="180" t="s">
        <v>32</v>
      </c>
      <c r="K28" s="181"/>
      <c r="L28" s="38"/>
    </row>
    <row r="29" spans="1:12">
      <c r="A29" s="47" t="s">
        <v>99</v>
      </c>
      <c r="B29" s="58">
        <v>580837</v>
      </c>
      <c r="C29" s="58">
        <v>585427</v>
      </c>
      <c r="D29" s="80">
        <v>0.79023891384329858</v>
      </c>
      <c r="F29" s="110">
        <v>572890</v>
      </c>
      <c r="G29" s="58">
        <v>579985</v>
      </c>
      <c r="H29" s="80">
        <v>1.2384576445740021</v>
      </c>
      <c r="J29" s="110">
        <v>7947</v>
      </c>
      <c r="K29" s="58">
        <v>5442</v>
      </c>
      <c r="L29" s="80">
        <v>-31.521328803322007</v>
      </c>
    </row>
    <row r="30" spans="1:12">
      <c r="A30" s="47" t="s">
        <v>54</v>
      </c>
      <c r="B30" s="58">
        <v>5082566</v>
      </c>
      <c r="C30" s="58">
        <v>5222617</v>
      </c>
      <c r="D30" s="80">
        <v>2.7555175869826383</v>
      </c>
      <c r="F30" s="110">
        <v>1617520</v>
      </c>
      <c r="G30" s="58">
        <v>1597243</v>
      </c>
      <c r="H30" s="80">
        <v>-1.2535857361887335</v>
      </c>
      <c r="J30" s="110">
        <v>3465046</v>
      </c>
      <c r="K30" s="58">
        <v>3625374</v>
      </c>
      <c r="L30" s="80">
        <v>4.6270092806848737</v>
      </c>
    </row>
    <row r="31" spans="1:12">
      <c r="A31" s="47" t="s">
        <v>55</v>
      </c>
      <c r="B31" s="58">
        <v>1736553</v>
      </c>
      <c r="C31" s="58">
        <v>1682689</v>
      </c>
      <c r="D31" s="80">
        <v>-3.1017769109264157</v>
      </c>
      <c r="F31" s="110"/>
      <c r="G31" s="58"/>
      <c r="H31" s="80"/>
      <c r="J31" s="110">
        <v>1736553</v>
      </c>
      <c r="K31" s="58">
        <v>1682689</v>
      </c>
      <c r="L31" s="80">
        <v>-3.1017769109264157</v>
      </c>
    </row>
    <row r="32" spans="1:12">
      <c r="A32" s="47" t="s">
        <v>100</v>
      </c>
      <c r="B32" s="58">
        <v>437137</v>
      </c>
      <c r="C32" s="58">
        <v>472514</v>
      </c>
      <c r="D32" s="80">
        <v>8.092886211874081</v>
      </c>
      <c r="F32" s="110">
        <v>36315</v>
      </c>
      <c r="G32" s="58">
        <v>40570</v>
      </c>
      <c r="H32" s="80">
        <v>11.716921382348891</v>
      </c>
      <c r="J32" s="110">
        <v>400822</v>
      </c>
      <c r="K32" s="58">
        <v>431944</v>
      </c>
      <c r="L32" s="80">
        <v>7.764543862362844</v>
      </c>
    </row>
    <row r="33" spans="1:12">
      <c r="A33" s="47" t="s">
        <v>101</v>
      </c>
      <c r="B33" s="58">
        <v>257167</v>
      </c>
      <c r="C33" s="58">
        <v>334629</v>
      </c>
      <c r="D33" s="80">
        <v>30.121283057312951</v>
      </c>
      <c r="F33" s="110">
        <v>222115</v>
      </c>
      <c r="G33" s="58">
        <v>303835</v>
      </c>
      <c r="H33" s="80">
        <v>36.791752020349819</v>
      </c>
      <c r="J33" s="110">
        <v>35052</v>
      </c>
      <c r="K33" s="58">
        <v>30794</v>
      </c>
      <c r="L33" s="80">
        <v>-12.147666324318156</v>
      </c>
    </row>
    <row r="34" spans="1:12">
      <c r="A34" s="47" t="s">
        <v>91</v>
      </c>
      <c r="B34" s="58">
        <v>1977029</v>
      </c>
      <c r="C34" s="58">
        <v>2022929</v>
      </c>
      <c r="D34" s="80">
        <v>2.3216654889736064</v>
      </c>
      <c r="F34" s="110">
        <v>2233</v>
      </c>
      <c r="G34" s="58">
        <v>70948</v>
      </c>
      <c r="H34" s="80">
        <v>3077.2503358710255</v>
      </c>
      <c r="J34" s="110">
        <v>1974796</v>
      </c>
      <c r="K34" s="58">
        <v>1951981</v>
      </c>
      <c r="L34" s="80">
        <v>-1.1553092066218484</v>
      </c>
    </row>
    <row r="35" spans="1:12">
      <c r="A35" s="46" t="s">
        <v>89</v>
      </c>
      <c r="B35" s="59">
        <v>10071289</v>
      </c>
      <c r="C35" s="59">
        <v>10320805</v>
      </c>
      <c r="D35" s="81">
        <v>2.4774981633433417</v>
      </c>
      <c r="F35" s="111">
        <v>2451073</v>
      </c>
      <c r="G35" s="59">
        <v>2592581</v>
      </c>
      <c r="H35" s="81">
        <v>5.7733082613206541</v>
      </c>
      <c r="J35" s="111">
        <v>7620216</v>
      </c>
      <c r="K35" s="59">
        <v>7728224</v>
      </c>
      <c r="L35" s="81">
        <v>1.4173876436048531</v>
      </c>
    </row>
    <row r="36" spans="1:12">
      <c r="A36" s="46"/>
      <c r="B36" s="59"/>
      <c r="C36" s="39"/>
      <c r="D36" s="38"/>
      <c r="F36" s="111"/>
      <c r="G36" s="122"/>
      <c r="H36" s="38"/>
      <c r="J36" s="111"/>
      <c r="K36" s="39"/>
      <c r="L36" s="38"/>
    </row>
    <row r="37" spans="1:12">
      <c r="A37" s="46" t="s">
        <v>103</v>
      </c>
      <c r="B37" s="185" t="s">
        <v>90</v>
      </c>
      <c r="C37" s="181"/>
      <c r="D37" s="38"/>
      <c r="F37" s="180" t="s">
        <v>90</v>
      </c>
      <c r="G37" s="181"/>
      <c r="H37" s="38"/>
      <c r="J37" s="180" t="s">
        <v>90</v>
      </c>
      <c r="K37" s="181"/>
      <c r="L37" s="38"/>
    </row>
    <row r="38" spans="1:12">
      <c r="A38" s="47" t="s">
        <v>25</v>
      </c>
      <c r="B38" s="58">
        <v>322374</v>
      </c>
      <c r="C38" s="58">
        <v>323996</v>
      </c>
      <c r="D38" s="80">
        <v>0.50314231296568579</v>
      </c>
      <c r="F38" s="110">
        <v>322374</v>
      </c>
      <c r="G38" s="58">
        <v>323996</v>
      </c>
      <c r="H38" s="80">
        <v>0.50314231296568579</v>
      </c>
      <c r="J38" s="110"/>
      <c r="K38" s="58"/>
      <c r="L38" s="80"/>
    </row>
    <row r="39" spans="1:12">
      <c r="A39" s="47" t="s">
        <v>97</v>
      </c>
      <c r="B39" s="58">
        <v>140956</v>
      </c>
      <c r="C39" s="58">
        <v>156383</v>
      </c>
      <c r="D39" s="80">
        <v>10.944550072363008</v>
      </c>
      <c r="F39" s="110">
        <v>116034</v>
      </c>
      <c r="G39" s="58">
        <v>131969</v>
      </c>
      <c r="H39" s="80">
        <v>13.733043763034972</v>
      </c>
      <c r="J39" s="110">
        <v>24922</v>
      </c>
      <c r="K39" s="58">
        <v>24414</v>
      </c>
      <c r="L39" s="80">
        <v>-2.0383596822084904</v>
      </c>
    </row>
    <row r="40" spans="1:12">
      <c r="A40" s="47" t="s">
        <v>92</v>
      </c>
      <c r="B40" s="58">
        <v>0</v>
      </c>
      <c r="C40" s="58">
        <v>0</v>
      </c>
      <c r="D40" s="80">
        <v>0</v>
      </c>
      <c r="F40" s="110">
        <v>0</v>
      </c>
      <c r="G40" s="58">
        <v>0</v>
      </c>
      <c r="H40" s="80">
        <v>0</v>
      </c>
      <c r="J40" s="110"/>
      <c r="K40" s="58"/>
      <c r="L40" s="80"/>
    </row>
    <row r="41" spans="1:12">
      <c r="A41" s="47" t="s">
        <v>26</v>
      </c>
      <c r="B41" s="58">
        <v>3261378</v>
      </c>
      <c r="C41" s="58">
        <v>3901873</v>
      </c>
      <c r="D41" s="80">
        <v>19.638784587373802</v>
      </c>
      <c r="F41" s="110">
        <v>3261378</v>
      </c>
      <c r="G41" s="58">
        <v>3901873</v>
      </c>
      <c r="H41" s="80">
        <v>19.638784587373802</v>
      </c>
      <c r="J41" s="110"/>
      <c r="K41" s="58"/>
      <c r="L41" s="80"/>
    </row>
    <row r="42" spans="1:12">
      <c r="A42" s="47" t="s">
        <v>27</v>
      </c>
      <c r="B42" s="58">
        <v>158619</v>
      </c>
      <c r="C42" s="58">
        <v>174974</v>
      </c>
      <c r="D42" s="80">
        <v>10.310870702753139</v>
      </c>
      <c r="F42" s="110"/>
      <c r="G42" s="58"/>
      <c r="H42" s="80"/>
      <c r="J42" s="110">
        <v>158619</v>
      </c>
      <c r="K42" s="58">
        <v>174974</v>
      </c>
      <c r="L42" s="80">
        <v>10.310870702753139</v>
      </c>
    </row>
    <row r="43" spans="1:12">
      <c r="A43" s="47" t="s">
        <v>88</v>
      </c>
      <c r="B43" s="58">
        <v>1224</v>
      </c>
      <c r="C43" s="58">
        <v>1300</v>
      </c>
      <c r="D43" s="80">
        <v>6.2091503267973858</v>
      </c>
      <c r="F43" s="110"/>
      <c r="G43" s="58"/>
      <c r="H43" s="35"/>
      <c r="J43" s="110">
        <v>1224</v>
      </c>
      <c r="K43" s="58">
        <v>1300</v>
      </c>
      <c r="L43" s="80">
        <v>6.2091503267973858</v>
      </c>
    </row>
    <row r="44" spans="1:12">
      <c r="A44" s="47" t="s">
        <v>28</v>
      </c>
      <c r="B44" s="58"/>
      <c r="C44" s="58"/>
      <c r="D44" s="80"/>
      <c r="F44" s="110"/>
      <c r="G44" s="58"/>
      <c r="H44" s="35"/>
      <c r="J44" s="110"/>
      <c r="K44" s="58"/>
      <c r="L44" s="80"/>
    </row>
    <row r="45" spans="1:12">
      <c r="A45" s="47" t="s">
        <v>29</v>
      </c>
      <c r="B45" s="58"/>
      <c r="C45" s="58"/>
      <c r="D45" s="80"/>
      <c r="F45" s="110"/>
      <c r="G45" s="123"/>
      <c r="H45" s="35"/>
      <c r="J45" s="110"/>
      <c r="K45" s="58"/>
      <c r="L45" s="80"/>
    </row>
    <row r="46" spans="1:12" ht="13.5" thickBot="1">
      <c r="A46" s="78" t="s">
        <v>35</v>
      </c>
      <c r="B46" s="60">
        <v>3884551</v>
      </c>
      <c r="C46" s="60">
        <v>4558526</v>
      </c>
      <c r="D46" s="89">
        <v>17.350139050819514</v>
      </c>
      <c r="F46" s="112">
        <v>3699786</v>
      </c>
      <c r="G46" s="60">
        <v>4357838</v>
      </c>
      <c r="H46" s="88">
        <v>17.786217905576152</v>
      </c>
      <c r="J46" s="112">
        <v>184765</v>
      </c>
      <c r="K46" s="60">
        <v>200688</v>
      </c>
      <c r="L46" s="88">
        <v>8.6179741834221844</v>
      </c>
    </row>
    <row r="48" spans="1:12">
      <c r="H48" s="25"/>
    </row>
    <row r="49" spans="1:12">
      <c r="H49" s="25"/>
    </row>
    <row r="50" spans="1:12">
      <c r="H50" s="25"/>
    </row>
    <row r="51" spans="1:12">
      <c r="H51" s="25"/>
    </row>
    <row r="52" spans="1:12">
      <c r="H52" s="25"/>
    </row>
    <row r="53" spans="1:12">
      <c r="H53" s="25"/>
    </row>
    <row r="54" spans="1:12" ht="12.75" customHeight="1">
      <c r="A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61" t="s">
        <v>157</v>
      </c>
      <c r="B55" s="62"/>
      <c r="C55" s="62"/>
      <c r="D55" s="62"/>
      <c r="E55" s="62"/>
      <c r="L55" s="176">
        <v>6</v>
      </c>
    </row>
    <row r="56" spans="1:12" ht="12.75" customHeight="1">
      <c r="A56" s="26" t="s">
        <v>158</v>
      </c>
      <c r="L56" s="174"/>
    </row>
    <row r="63" spans="1:12" ht="12.75" customHeight="1"/>
    <row r="64" spans="1:12" ht="12.75" customHeight="1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33</v>
      </c>
      <c r="B4" s="119"/>
      <c r="C4" s="119"/>
      <c r="D4" s="186" t="s">
        <v>107</v>
      </c>
      <c r="E4" s="186"/>
      <c r="F4" s="119"/>
      <c r="G4" s="119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12592582</v>
      </c>
      <c r="C7" s="18">
        <v>12654748</v>
      </c>
      <c r="D7" s="18">
        <v>12431072</v>
      </c>
      <c r="E7" s="84">
        <v>24.421007239314889</v>
      </c>
      <c r="F7" s="85">
        <v>23.33909608084787</v>
      </c>
      <c r="G7" s="83">
        <v>22.300383038388514</v>
      </c>
      <c r="I7" s="117">
        <v>7245352</v>
      </c>
      <c r="J7" s="18">
        <v>7398031</v>
      </c>
      <c r="K7" s="18">
        <v>7217335</v>
      </c>
      <c r="L7" s="84">
        <v>22.824609321999645</v>
      </c>
      <c r="M7" s="85">
        <v>22.115302149572653</v>
      </c>
      <c r="N7" s="83">
        <v>20.803083382883802</v>
      </c>
      <c r="P7" s="117">
        <v>5347230</v>
      </c>
      <c r="Q7" s="18">
        <v>5256717</v>
      </c>
      <c r="R7" s="18">
        <v>5213737</v>
      </c>
      <c r="S7" s="84">
        <v>26.9776662078424</v>
      </c>
      <c r="T7" s="85">
        <v>25.310214880222361</v>
      </c>
      <c r="U7" s="83">
        <v>24.768138529191464</v>
      </c>
    </row>
    <row r="8" spans="1:21">
      <c r="A8" s="17" t="s">
        <v>160</v>
      </c>
      <c r="B8" s="18">
        <v>1283460</v>
      </c>
      <c r="C8" s="18">
        <v>1369862</v>
      </c>
      <c r="D8" s="18">
        <v>1641575</v>
      </c>
      <c r="E8" s="84">
        <v>2.4890356839741909</v>
      </c>
      <c r="F8" s="85">
        <v>2.5264304619501252</v>
      </c>
      <c r="G8" s="83">
        <v>2.9448587608729659</v>
      </c>
      <c r="I8" s="117">
        <v>968462</v>
      </c>
      <c r="J8" s="18">
        <v>1037322</v>
      </c>
      <c r="K8" s="18">
        <v>1274519</v>
      </c>
      <c r="L8" s="84">
        <v>3.0508892864283781</v>
      </c>
      <c r="M8" s="85">
        <v>3.1009182654680689</v>
      </c>
      <c r="N8" s="83">
        <v>3.6736447774794549</v>
      </c>
      <c r="P8" s="117">
        <v>314998</v>
      </c>
      <c r="Q8" s="18">
        <v>332540</v>
      </c>
      <c r="R8" s="18">
        <v>367056</v>
      </c>
      <c r="S8" s="84">
        <v>1.5892173892160875</v>
      </c>
      <c r="T8" s="85">
        <v>1.6011245909317819</v>
      </c>
      <c r="U8" s="83">
        <v>1.7437193045930208</v>
      </c>
    </row>
    <row r="9" spans="1:21">
      <c r="A9" s="17" t="s">
        <v>84</v>
      </c>
      <c r="B9" s="18">
        <v>12985008</v>
      </c>
      <c r="C9" s="18">
        <v>13668031</v>
      </c>
      <c r="D9" s="18">
        <v>13990694</v>
      </c>
      <c r="E9" s="84">
        <v>25.182045617853568</v>
      </c>
      <c r="F9" s="85">
        <v>25.207889461331604</v>
      </c>
      <c r="G9" s="83">
        <v>25.098224447005368</v>
      </c>
      <c r="I9" s="117">
        <v>7471542</v>
      </c>
      <c r="J9" s="18">
        <v>7900503</v>
      </c>
      <c r="K9" s="18">
        <v>8056379</v>
      </c>
      <c r="L9" s="84">
        <v>23.537162470907123</v>
      </c>
      <c r="M9" s="85">
        <v>23.617366699139971</v>
      </c>
      <c r="N9" s="83">
        <v>23.221524856628385</v>
      </c>
      <c r="P9" s="117">
        <v>5513466</v>
      </c>
      <c r="Q9" s="18">
        <v>5767528</v>
      </c>
      <c r="R9" s="18">
        <v>5934315</v>
      </c>
      <c r="S9" s="84">
        <v>27.816354523049878</v>
      </c>
      <c r="T9" s="85">
        <v>27.769684578359289</v>
      </c>
      <c r="U9" s="83">
        <v>28.191283142179756</v>
      </c>
    </row>
    <row r="10" spans="1:21">
      <c r="A10" s="17" t="s">
        <v>86</v>
      </c>
      <c r="B10" s="18">
        <v>7497932</v>
      </c>
      <c r="C10" s="18">
        <v>7606393</v>
      </c>
      <c r="D10" s="18">
        <v>7516639</v>
      </c>
      <c r="E10" s="84">
        <v>14.540866333202416</v>
      </c>
      <c r="F10" s="85">
        <v>14.028437157001362</v>
      </c>
      <c r="G10" s="83">
        <v>13.484269808853941</v>
      </c>
      <c r="I10" s="117">
        <v>4446248</v>
      </c>
      <c r="J10" s="18">
        <v>4501946</v>
      </c>
      <c r="K10" s="18">
        <v>4577648</v>
      </c>
      <c r="L10" s="84">
        <v>14.006755441105177</v>
      </c>
      <c r="M10" s="85">
        <v>13.457891167401165</v>
      </c>
      <c r="N10" s="83">
        <v>13.194509197853678</v>
      </c>
      <c r="P10" s="117">
        <v>3051684</v>
      </c>
      <c r="Q10" s="18">
        <v>3104447</v>
      </c>
      <c r="R10" s="18">
        <v>2938991</v>
      </c>
      <c r="S10" s="84">
        <v>15.396254195875869</v>
      </c>
      <c r="T10" s="85">
        <v>14.947394096783537</v>
      </c>
      <c r="U10" s="83">
        <v>13.961835095258344</v>
      </c>
    </row>
    <row r="11" spans="1:21">
      <c r="A11" s="17" t="s">
        <v>161</v>
      </c>
      <c r="B11" s="18">
        <v>5311569</v>
      </c>
      <c r="C11" s="18">
        <v>5501849</v>
      </c>
      <c r="D11" s="18">
        <v>5589470</v>
      </c>
      <c r="E11" s="84">
        <v>10.300815591363275</v>
      </c>
      <c r="F11" s="85">
        <v>10.147035913580956</v>
      </c>
      <c r="G11" s="83">
        <v>10.027077470195767</v>
      </c>
      <c r="I11" s="117">
        <v>4422286</v>
      </c>
      <c r="J11" s="18">
        <v>4619296</v>
      </c>
      <c r="K11" s="18">
        <v>4714485</v>
      </c>
      <c r="L11" s="84">
        <v>13.931269351737297</v>
      </c>
      <c r="M11" s="85">
        <v>13.808691361027327</v>
      </c>
      <c r="N11" s="83">
        <v>13.588925075856247</v>
      </c>
      <c r="P11" s="117">
        <v>889283</v>
      </c>
      <c r="Q11" s="18">
        <v>882553</v>
      </c>
      <c r="R11" s="18">
        <v>874985</v>
      </c>
      <c r="S11" s="84">
        <v>4.486580891098515</v>
      </c>
      <c r="T11" s="85">
        <v>4.2493453752950527</v>
      </c>
      <c r="U11" s="83">
        <v>4.156663385775806</v>
      </c>
    </row>
    <row r="12" spans="1:21">
      <c r="A12" s="17" t="s">
        <v>162</v>
      </c>
      <c r="B12" s="18">
        <v>641006</v>
      </c>
      <c r="C12" s="18">
        <v>684275</v>
      </c>
      <c r="D12" s="18">
        <v>735024</v>
      </c>
      <c r="E12" s="84">
        <v>1.2431137765427518</v>
      </c>
      <c r="F12" s="85">
        <v>1.262005373060149</v>
      </c>
      <c r="G12" s="83">
        <v>1.318576285489174</v>
      </c>
      <c r="I12" s="117">
        <v>637726</v>
      </c>
      <c r="J12" s="18">
        <v>680805</v>
      </c>
      <c r="K12" s="18">
        <v>730831</v>
      </c>
      <c r="L12" s="84">
        <v>2.0089909785586051</v>
      </c>
      <c r="M12" s="85">
        <v>2.0351642592386825</v>
      </c>
      <c r="N12" s="83">
        <v>2.1065307667991515</v>
      </c>
      <c r="P12" s="117">
        <v>3280</v>
      </c>
      <c r="Q12" s="18">
        <v>3470</v>
      </c>
      <c r="R12" s="18">
        <v>4193</v>
      </c>
      <c r="S12" s="84">
        <v>1.6548146453719603E-2</v>
      </c>
      <c r="T12" s="85">
        <v>1.6707470772037297E-2</v>
      </c>
      <c r="U12" s="83">
        <v>1.991907241445048E-2</v>
      </c>
    </row>
    <row r="13" spans="1:21">
      <c r="A13" s="17" t="s">
        <v>163</v>
      </c>
      <c r="B13" s="18">
        <v>1560602</v>
      </c>
      <c r="C13" s="18">
        <v>1767790</v>
      </c>
      <c r="D13" s="18">
        <v>1780371</v>
      </c>
      <c r="E13" s="84">
        <v>3.0265018516210014</v>
      </c>
      <c r="F13" s="85">
        <v>3.2603273222637115</v>
      </c>
      <c r="G13" s="83">
        <v>3.1938480647878795</v>
      </c>
      <c r="I13" s="117">
        <v>774961</v>
      </c>
      <c r="J13" s="18">
        <v>882794</v>
      </c>
      <c r="K13" s="18">
        <v>914465</v>
      </c>
      <c r="L13" s="84">
        <v>2.4413143853861299</v>
      </c>
      <c r="M13" s="85">
        <v>2.6389800266895125</v>
      </c>
      <c r="N13" s="83">
        <v>2.6358332605773236</v>
      </c>
      <c r="P13" s="117">
        <v>785641</v>
      </c>
      <c r="Q13" s="18">
        <v>884996</v>
      </c>
      <c r="R13" s="18">
        <v>865906</v>
      </c>
      <c r="S13" s="84">
        <v>3.9636897341605861</v>
      </c>
      <c r="T13" s="85">
        <v>4.2611080124985365</v>
      </c>
      <c r="U13" s="83">
        <v>4.1135331071087906</v>
      </c>
    </row>
    <row r="14" spans="1:21">
      <c r="A14" s="17" t="s">
        <v>164</v>
      </c>
      <c r="B14" s="18">
        <v>1217781</v>
      </c>
      <c r="C14" s="18">
        <v>1376128</v>
      </c>
      <c r="D14" s="18">
        <v>1452048</v>
      </c>
      <c r="E14" s="84">
        <v>2.3616632885058935</v>
      </c>
      <c r="F14" s="85">
        <v>2.5379868181922718</v>
      </c>
      <c r="G14" s="83">
        <v>2.6048619612311765</v>
      </c>
      <c r="I14" s="117">
        <v>429129</v>
      </c>
      <c r="J14" s="18">
        <v>485488</v>
      </c>
      <c r="K14" s="18">
        <v>541639</v>
      </c>
      <c r="L14" s="84">
        <v>1.3518600302290884</v>
      </c>
      <c r="M14" s="85">
        <v>1.4512934333462144</v>
      </c>
      <c r="N14" s="83">
        <v>1.5612080193619666</v>
      </c>
      <c r="P14" s="117">
        <v>788652</v>
      </c>
      <c r="Q14" s="18">
        <v>890640</v>
      </c>
      <c r="R14" s="18">
        <v>910409</v>
      </c>
      <c r="S14" s="84">
        <v>3.9788807307984366</v>
      </c>
      <c r="T14" s="85">
        <v>4.2882829303767434</v>
      </c>
      <c r="U14" s="83">
        <v>4.3249470063838418</v>
      </c>
    </row>
    <row r="15" spans="1:21">
      <c r="A15" s="17" t="s">
        <v>165</v>
      </c>
      <c r="B15" s="18">
        <v>731691</v>
      </c>
      <c r="C15" s="18">
        <v>858144</v>
      </c>
      <c r="D15" s="18">
        <v>925769</v>
      </c>
      <c r="E15" s="84">
        <v>1.4189807307144435</v>
      </c>
      <c r="F15" s="85">
        <v>1.5826712050846934</v>
      </c>
      <c r="G15" s="83">
        <v>1.6607580830571889</v>
      </c>
      <c r="I15" s="117">
        <v>189423</v>
      </c>
      <c r="J15" s="18">
        <v>258927</v>
      </c>
      <c r="K15" s="18">
        <v>329323</v>
      </c>
      <c r="L15" s="84">
        <v>0.59672821577214452</v>
      </c>
      <c r="M15" s="85">
        <v>0.77402336374129799</v>
      </c>
      <c r="N15" s="83">
        <v>0.94923317663672846</v>
      </c>
      <c r="P15" s="117">
        <v>542268</v>
      </c>
      <c r="Q15" s="18">
        <v>599217</v>
      </c>
      <c r="R15" s="18">
        <v>596446</v>
      </c>
      <c r="S15" s="84">
        <v>2.7358324027943968</v>
      </c>
      <c r="T15" s="85">
        <v>2.8851298310109148</v>
      </c>
      <c r="U15" s="83">
        <v>2.8334488588860798</v>
      </c>
    </row>
    <row r="16" spans="1:21">
      <c r="A16" s="17" t="s">
        <v>166</v>
      </c>
      <c r="B16" s="18">
        <v>2257638</v>
      </c>
      <c r="C16" s="18">
        <v>2537354</v>
      </c>
      <c r="D16" s="18">
        <v>2649949</v>
      </c>
      <c r="E16" s="84">
        <v>4.3782755547474208</v>
      </c>
      <c r="F16" s="85">
        <v>4.6796308229230377</v>
      </c>
      <c r="G16" s="83">
        <v>4.7538038338282167</v>
      </c>
      <c r="I16" s="117">
        <v>1694231</v>
      </c>
      <c r="J16" s="18">
        <v>1928874</v>
      </c>
      <c r="K16" s="18">
        <v>2036606</v>
      </c>
      <c r="L16" s="84">
        <v>5.3372369867220781</v>
      </c>
      <c r="M16" s="85">
        <v>5.766079017302685</v>
      </c>
      <c r="N16" s="83">
        <v>5.870267132685604</v>
      </c>
      <c r="P16" s="117">
        <v>563407</v>
      </c>
      <c r="Q16" s="18">
        <v>608480</v>
      </c>
      <c r="R16" s="18">
        <v>613343</v>
      </c>
      <c r="S16" s="84">
        <v>2.8424821795886586</v>
      </c>
      <c r="T16" s="85">
        <v>2.9297296297894109</v>
      </c>
      <c r="U16" s="83">
        <v>2.9137189677787507</v>
      </c>
    </row>
    <row r="17" spans="1:21">
      <c r="A17" s="17" t="s">
        <v>167</v>
      </c>
      <c r="B17" s="18">
        <v>96020</v>
      </c>
      <c r="C17" s="18">
        <v>96716</v>
      </c>
      <c r="D17" s="18">
        <v>107152</v>
      </c>
      <c r="E17" s="84">
        <v>0.18621320989762191</v>
      </c>
      <c r="F17" s="85">
        <v>0.17837289344325802</v>
      </c>
      <c r="G17" s="83">
        <v>0.19222241197938567</v>
      </c>
      <c r="I17" s="117">
        <v>96020</v>
      </c>
      <c r="J17" s="18">
        <v>96716</v>
      </c>
      <c r="K17" s="18">
        <v>107152</v>
      </c>
      <c r="L17" s="84">
        <v>0.30248619902779134</v>
      </c>
      <c r="M17" s="85">
        <v>0.28911795080313513</v>
      </c>
      <c r="N17" s="83">
        <v>0.30885250451070445</v>
      </c>
      <c r="P17" s="117">
        <v>0</v>
      </c>
      <c r="Q17" s="18">
        <v>0</v>
      </c>
      <c r="R17" s="18">
        <v>0</v>
      </c>
      <c r="S17" s="84" t="s">
        <v>168</v>
      </c>
      <c r="T17" s="85" t="s">
        <v>168</v>
      </c>
      <c r="U17" s="83" t="s">
        <v>168</v>
      </c>
    </row>
    <row r="18" spans="1:21">
      <c r="A18" s="17" t="s">
        <v>169</v>
      </c>
      <c r="B18" s="18">
        <v>44209</v>
      </c>
      <c r="C18" s="18">
        <v>43463</v>
      </c>
      <c r="D18" s="18">
        <v>42282</v>
      </c>
      <c r="E18" s="84">
        <v>8.5735261366006732E-2</v>
      </c>
      <c r="F18" s="85">
        <v>8.0158619749827575E-2</v>
      </c>
      <c r="G18" s="83">
        <v>7.585064229610633E-2</v>
      </c>
      <c r="I18" s="117">
        <v>43238</v>
      </c>
      <c r="J18" s="18">
        <v>42995</v>
      </c>
      <c r="K18" s="18">
        <v>41760</v>
      </c>
      <c r="L18" s="84">
        <v>0.13621014656908603</v>
      </c>
      <c r="M18" s="85">
        <v>0.1285270926711278</v>
      </c>
      <c r="N18" s="83">
        <v>0.12036808074853497</v>
      </c>
      <c r="P18" s="117">
        <v>971</v>
      </c>
      <c r="Q18" s="18">
        <v>468</v>
      </c>
      <c r="R18" s="18">
        <v>522</v>
      </c>
      <c r="S18" s="84">
        <v>4.8988567702932112E-3</v>
      </c>
      <c r="T18" s="85">
        <v>2.2533418793410534E-3</v>
      </c>
      <c r="U18" s="83">
        <v>2.479789124813535E-3</v>
      </c>
    </row>
    <row r="19" spans="1:21">
      <c r="A19" s="17" t="s">
        <v>170</v>
      </c>
      <c r="B19" s="18">
        <v>2146105</v>
      </c>
      <c r="C19" s="18">
        <v>2221581</v>
      </c>
      <c r="D19" s="18">
        <v>2299522</v>
      </c>
      <c r="E19" s="84">
        <v>4.1619777215927503</v>
      </c>
      <c r="F19" s="85">
        <v>4.0972520677919535</v>
      </c>
      <c r="G19" s="83">
        <v>4.1251648615019869</v>
      </c>
      <c r="I19" s="117">
        <v>1527339</v>
      </c>
      <c r="J19" s="18">
        <v>1580423</v>
      </c>
      <c r="K19" s="18">
        <v>1635452</v>
      </c>
      <c r="L19" s="84">
        <v>4.8114868645793356</v>
      </c>
      <c r="M19" s="85">
        <v>4.7244371061886685</v>
      </c>
      <c r="N19" s="83">
        <v>4.7139899041272271</v>
      </c>
      <c r="P19" s="117">
        <v>618766</v>
      </c>
      <c r="Q19" s="18">
        <v>641158</v>
      </c>
      <c r="R19" s="18">
        <v>664070</v>
      </c>
      <c r="S19" s="84">
        <v>3.1217775574945925</v>
      </c>
      <c r="T19" s="85">
        <v>3.0870687450310923</v>
      </c>
      <c r="U19" s="83">
        <v>3.1547003143964063</v>
      </c>
    </row>
    <row r="20" spans="1:21">
      <c r="A20" s="17" t="s">
        <v>171</v>
      </c>
      <c r="B20" s="18">
        <v>16496</v>
      </c>
      <c r="C20" s="18">
        <v>12850</v>
      </c>
      <c r="D20" s="18">
        <v>14446</v>
      </c>
      <c r="E20" s="84">
        <v>3.1990971781620192E-2</v>
      </c>
      <c r="F20" s="85">
        <v>2.369919848573003E-2</v>
      </c>
      <c r="G20" s="83">
        <v>2.5915008244869021E-2</v>
      </c>
      <c r="I20" s="117">
        <v>0</v>
      </c>
      <c r="J20" s="18">
        <v>0</v>
      </c>
      <c r="K20" s="18">
        <v>0</v>
      </c>
      <c r="L20" s="84" t="s">
        <v>168</v>
      </c>
      <c r="M20" s="85" t="s">
        <v>168</v>
      </c>
      <c r="N20" s="83" t="s">
        <v>168</v>
      </c>
      <c r="P20" s="117">
        <v>16496</v>
      </c>
      <c r="Q20" s="18">
        <v>12850</v>
      </c>
      <c r="R20" s="18">
        <v>14446</v>
      </c>
      <c r="S20" s="84">
        <v>8.3225068262365406E-2</v>
      </c>
      <c r="T20" s="85">
        <v>6.1870605020368667E-2</v>
      </c>
      <c r="U20" s="83">
        <v>6.8626501335356943E-2</v>
      </c>
    </row>
    <row r="21" spans="1:21">
      <c r="A21" s="17" t="s">
        <v>172</v>
      </c>
      <c r="B21" s="18">
        <v>516506</v>
      </c>
      <c r="C21" s="18">
        <v>490794</v>
      </c>
      <c r="D21" s="18">
        <v>555973</v>
      </c>
      <c r="E21" s="84">
        <v>1.0016688209891804</v>
      </c>
      <c r="F21" s="85">
        <v>0.905169215689135</v>
      </c>
      <c r="G21" s="83">
        <v>0.99737262072023847</v>
      </c>
      <c r="I21" s="117">
        <v>314446</v>
      </c>
      <c r="J21" s="18">
        <v>328415</v>
      </c>
      <c r="K21" s="18">
        <v>414146</v>
      </c>
      <c r="L21" s="84">
        <v>0.99058087210469559</v>
      </c>
      <c r="M21" s="85">
        <v>0.98174729944385242</v>
      </c>
      <c r="N21" s="83">
        <v>1.193725075902365</v>
      </c>
      <c r="P21" s="117">
        <v>202060</v>
      </c>
      <c r="Q21" s="18">
        <v>162379</v>
      </c>
      <c r="R21" s="18">
        <v>141827</v>
      </c>
      <c r="S21" s="84">
        <v>1.0194263635483485</v>
      </c>
      <c r="T21" s="85">
        <v>0.78182777996906183</v>
      </c>
      <c r="U21" s="83">
        <v>0.67375680499028578</v>
      </c>
    </row>
    <row r="22" spans="1:21">
      <c r="A22" s="17" t="s">
        <v>173</v>
      </c>
      <c r="B22" s="18">
        <v>328493</v>
      </c>
      <c r="C22" s="18">
        <v>398620</v>
      </c>
      <c r="D22" s="18">
        <v>519190</v>
      </c>
      <c r="E22" s="84">
        <v>0.63705203039887015</v>
      </c>
      <c r="F22" s="85">
        <v>0.73517311287017162</v>
      </c>
      <c r="G22" s="83">
        <v>0.93138675970189311</v>
      </c>
      <c r="I22" s="117">
        <v>100578</v>
      </c>
      <c r="J22" s="18">
        <v>113104</v>
      </c>
      <c r="K22" s="18">
        <v>116195</v>
      </c>
      <c r="L22" s="84">
        <v>0.31684500026887313</v>
      </c>
      <c r="M22" s="85">
        <v>0.33810741457088589</v>
      </c>
      <c r="N22" s="83">
        <v>0.33491784345249093</v>
      </c>
      <c r="P22" s="117">
        <v>227915</v>
      </c>
      <c r="Q22" s="18">
        <v>285516</v>
      </c>
      <c r="R22" s="18">
        <v>402995</v>
      </c>
      <c r="S22" s="84">
        <v>1.1498691460364339</v>
      </c>
      <c r="T22" s="85">
        <v>1.3747118803887612</v>
      </c>
      <c r="U22" s="83">
        <v>1.9144494604487174</v>
      </c>
    </row>
    <row r="23" spans="1:21">
      <c r="A23" s="17" t="s">
        <v>174</v>
      </c>
      <c r="B23" s="18">
        <v>110360</v>
      </c>
      <c r="C23" s="18">
        <v>113120</v>
      </c>
      <c r="D23" s="18">
        <v>117700</v>
      </c>
      <c r="E23" s="84">
        <v>0.21402301441680435</v>
      </c>
      <c r="F23" s="85">
        <v>0.20862671849850437</v>
      </c>
      <c r="G23" s="83">
        <v>0.21114470929122831</v>
      </c>
      <c r="I23" s="117">
        <v>0</v>
      </c>
      <c r="J23" s="18">
        <v>0</v>
      </c>
      <c r="K23" s="18">
        <v>0</v>
      </c>
      <c r="L23" s="84" t="s">
        <v>168</v>
      </c>
      <c r="M23" s="85" t="s">
        <v>168</v>
      </c>
      <c r="N23" s="83" t="s">
        <v>168</v>
      </c>
      <c r="P23" s="117">
        <v>110360</v>
      </c>
      <c r="Q23" s="18">
        <v>113120</v>
      </c>
      <c r="R23" s="18">
        <v>117700</v>
      </c>
      <c r="S23" s="84">
        <v>0.55678458616844373</v>
      </c>
      <c r="T23" s="85">
        <v>0.54465391750226488</v>
      </c>
      <c r="U23" s="83">
        <v>0.55914019155278361</v>
      </c>
    </row>
    <row r="24" spans="1:21">
      <c r="A24" s="17" t="s">
        <v>175</v>
      </c>
      <c r="B24" s="18">
        <v>47727</v>
      </c>
      <c r="C24" s="18">
        <v>49856</v>
      </c>
      <c r="D24" s="18">
        <v>54038</v>
      </c>
      <c r="E24" s="84">
        <v>9.2557778262693194E-2</v>
      </c>
      <c r="F24" s="85">
        <v>9.1949201533428518E-2</v>
      </c>
      <c r="G24" s="83">
        <v>9.6939998306536906E-2</v>
      </c>
      <c r="I24" s="117">
        <v>0</v>
      </c>
      <c r="J24" s="18">
        <v>0</v>
      </c>
      <c r="K24" s="18">
        <v>0</v>
      </c>
      <c r="L24" s="84" t="s">
        <v>168</v>
      </c>
      <c r="M24" s="85" t="s">
        <v>168</v>
      </c>
      <c r="N24" s="83" t="s">
        <v>168</v>
      </c>
      <c r="P24" s="117">
        <v>47727</v>
      </c>
      <c r="Q24" s="18">
        <v>49856</v>
      </c>
      <c r="R24" s="18">
        <v>54038</v>
      </c>
      <c r="S24" s="84">
        <v>0.24079066640142543</v>
      </c>
      <c r="T24" s="85">
        <v>0.24004831781287941</v>
      </c>
      <c r="U24" s="83">
        <v>0.25671043051086934</v>
      </c>
    </row>
    <row r="25" spans="1:21">
      <c r="A25" s="17" t="s">
        <v>176</v>
      </c>
      <c r="B25" s="18">
        <v>87440</v>
      </c>
      <c r="C25" s="18">
        <v>0</v>
      </c>
      <c r="D25" s="18">
        <v>0</v>
      </c>
      <c r="E25" s="84">
        <v>0.16957387079200228</v>
      </c>
      <c r="F25" s="85" t="s">
        <v>168</v>
      </c>
      <c r="G25" s="83" t="s">
        <v>168</v>
      </c>
      <c r="I25" s="117">
        <v>87440</v>
      </c>
      <c r="J25" s="18">
        <v>0</v>
      </c>
      <c r="K25" s="18">
        <v>0</v>
      </c>
      <c r="L25" s="84">
        <v>0.27545712604655359</v>
      </c>
      <c r="M25" s="85" t="s">
        <v>168</v>
      </c>
      <c r="N25" s="83" t="s">
        <v>168</v>
      </c>
      <c r="P25" s="117">
        <v>0</v>
      </c>
      <c r="Q25" s="18">
        <v>0</v>
      </c>
      <c r="R25" s="18">
        <v>0</v>
      </c>
      <c r="S25" s="84" t="s">
        <v>168</v>
      </c>
      <c r="T25" s="85" t="s">
        <v>168</v>
      </c>
      <c r="U25" s="83" t="s">
        <v>168</v>
      </c>
    </row>
    <row r="26" spans="1:21">
      <c r="A26" s="17" t="s">
        <v>177</v>
      </c>
      <c r="B26" s="18">
        <v>223306</v>
      </c>
      <c r="C26" s="18">
        <v>0</v>
      </c>
      <c r="D26" s="18">
        <v>0</v>
      </c>
      <c r="E26" s="84">
        <v>0.43306110236823953</v>
      </c>
      <c r="F26" s="85" t="s">
        <v>168</v>
      </c>
      <c r="G26" s="83" t="s">
        <v>168</v>
      </c>
      <c r="H26"/>
      <c r="I26" s="117">
        <v>196675</v>
      </c>
      <c r="J26" s="18">
        <v>0</v>
      </c>
      <c r="K26" s="18">
        <v>0</v>
      </c>
      <c r="L26" s="84">
        <v>0.61957376790034224</v>
      </c>
      <c r="M26" s="85" t="s">
        <v>168</v>
      </c>
      <c r="N26" s="83" t="s">
        <v>168</v>
      </c>
      <c r="O26"/>
      <c r="P26" s="117">
        <v>26631</v>
      </c>
      <c r="Q26" s="18">
        <v>0</v>
      </c>
      <c r="R26" s="18">
        <v>0</v>
      </c>
      <c r="S26" s="84">
        <v>0.13435783177103863</v>
      </c>
      <c r="T26" s="85" t="s">
        <v>168</v>
      </c>
      <c r="U26" s="83" t="s">
        <v>168</v>
      </c>
    </row>
    <row r="27" spans="1:21">
      <c r="A27" s="17" t="s">
        <v>178</v>
      </c>
      <c r="B27" s="18">
        <v>72720</v>
      </c>
      <c r="C27" s="18">
        <v>50305</v>
      </c>
      <c r="D27" s="18">
        <v>48731</v>
      </c>
      <c r="E27" s="84">
        <v>0.14102712584623064</v>
      </c>
      <c r="F27" s="85">
        <v>9.2777290258727566E-2</v>
      </c>
      <c r="G27" s="83">
        <v>8.741965019941246E-2</v>
      </c>
      <c r="H27"/>
      <c r="I27" s="117">
        <v>61354</v>
      </c>
      <c r="J27" s="18">
        <v>38543</v>
      </c>
      <c r="K27" s="18">
        <v>36746</v>
      </c>
      <c r="L27" s="84">
        <v>0.19327992350709342</v>
      </c>
      <c r="M27" s="85">
        <v>0.11521850756653747</v>
      </c>
      <c r="N27" s="83">
        <v>0.1059158404019556</v>
      </c>
      <c r="O27"/>
      <c r="P27" s="117">
        <v>11366</v>
      </c>
      <c r="Q27" s="18">
        <v>11762</v>
      </c>
      <c r="R27" s="18">
        <v>11985</v>
      </c>
      <c r="S27" s="84">
        <v>5.7343363595419819E-2</v>
      </c>
      <c r="T27" s="85">
        <v>5.6632066634208271E-2</v>
      </c>
      <c r="U27" s="83">
        <v>5.6935388239253287E-2</v>
      </c>
    </row>
    <row r="28" spans="1:21">
      <c r="A28" s="17" t="s">
        <v>179</v>
      </c>
      <c r="B28" s="18">
        <v>1092633</v>
      </c>
      <c r="C28" s="18">
        <v>1235963</v>
      </c>
      <c r="D28" s="18">
        <v>1398950</v>
      </c>
      <c r="E28" s="84">
        <v>2.1189616555932962</v>
      </c>
      <c r="F28" s="85">
        <v>2.2794811251376146</v>
      </c>
      <c r="G28" s="83">
        <v>2.5096082503225472</v>
      </c>
      <c r="H28"/>
      <c r="I28" s="117">
        <v>926656</v>
      </c>
      <c r="J28" s="18">
        <v>1035092</v>
      </c>
      <c r="K28" s="18">
        <v>1166173</v>
      </c>
      <c r="L28" s="84">
        <v>2.9191902858393775</v>
      </c>
      <c r="M28" s="85">
        <v>3.0942520155167581</v>
      </c>
      <c r="N28" s="83">
        <v>3.3613507143381529</v>
      </c>
      <c r="O28"/>
      <c r="P28" s="117">
        <v>165977</v>
      </c>
      <c r="Q28" s="18">
        <v>200871</v>
      </c>
      <c r="R28" s="18">
        <v>232777</v>
      </c>
      <c r="S28" s="84">
        <v>0.83738161705762759</v>
      </c>
      <c r="T28" s="85">
        <v>0.96716033471178797</v>
      </c>
      <c r="U28" s="83">
        <v>1.1058196802810731</v>
      </c>
    </row>
    <row r="29" spans="1:21">
      <c r="A29" s="17" t="s">
        <v>180</v>
      </c>
      <c r="B29" s="18">
        <v>177991</v>
      </c>
      <c r="C29" s="18">
        <v>283781</v>
      </c>
      <c r="D29" s="18">
        <v>302558</v>
      </c>
      <c r="E29" s="84">
        <v>0.34518095649747577</v>
      </c>
      <c r="F29" s="85">
        <v>0.52337605023182521</v>
      </c>
      <c r="G29" s="83">
        <v>0.54276568354915422</v>
      </c>
      <c r="I29" s="117">
        <v>40858</v>
      </c>
      <c r="J29" s="18">
        <v>48662</v>
      </c>
      <c r="K29" s="18">
        <v>51552</v>
      </c>
      <c r="L29" s="84">
        <v>0.12871257154631846</v>
      </c>
      <c r="M29" s="85">
        <v>0.14546773772676871</v>
      </c>
      <c r="N29" s="83">
        <v>0.14859232037232936</v>
      </c>
      <c r="P29" s="117">
        <v>137133</v>
      </c>
      <c r="Q29" s="18">
        <v>235119</v>
      </c>
      <c r="R29" s="18">
        <v>251006</v>
      </c>
      <c r="S29" s="84">
        <v>0.69185883159692996</v>
      </c>
      <c r="T29" s="85">
        <v>1.1320587378820282</v>
      </c>
      <c r="U29" s="83">
        <v>1.1924175269405097</v>
      </c>
    </row>
    <row r="30" spans="1:21">
      <c r="A30" s="17" t="s">
        <v>181</v>
      </c>
      <c r="B30" s="18">
        <v>277154</v>
      </c>
      <c r="C30" s="18">
        <v>218648</v>
      </c>
      <c r="D30" s="18">
        <v>254563</v>
      </c>
      <c r="E30" s="84">
        <v>0.53748943944975525</v>
      </c>
      <c r="F30" s="85">
        <v>0.40325154478660696</v>
      </c>
      <c r="G30" s="83">
        <v>0.45666636050384835</v>
      </c>
      <c r="I30" s="117">
        <v>33661</v>
      </c>
      <c r="J30" s="18">
        <v>85774</v>
      </c>
      <c r="K30" s="18">
        <v>102069</v>
      </c>
      <c r="L30" s="84">
        <v>0.10604028270646203</v>
      </c>
      <c r="M30" s="85">
        <v>0.25640848579540215</v>
      </c>
      <c r="N30" s="83">
        <v>0.2942013801226584</v>
      </c>
      <c r="P30" s="117">
        <v>243493</v>
      </c>
      <c r="Q30" s="18">
        <v>132874</v>
      </c>
      <c r="R30" s="18">
        <v>152494</v>
      </c>
      <c r="S30" s="84">
        <v>1.2284627513583986</v>
      </c>
      <c r="T30" s="85">
        <v>0.63976613007598959</v>
      </c>
      <c r="U30" s="83">
        <v>0.72443096321707889</v>
      </c>
    </row>
    <row r="31" spans="1:21">
      <c r="A31" s="17" t="s">
        <v>182</v>
      </c>
      <c r="B31" s="18">
        <v>45176</v>
      </c>
      <c r="C31" s="18">
        <v>50255</v>
      </c>
      <c r="D31" s="18">
        <v>54882</v>
      </c>
      <c r="E31" s="84">
        <v>8.7610580819985073E-2</v>
      </c>
      <c r="F31" s="85">
        <v>9.2685075478627449E-2</v>
      </c>
      <c r="G31" s="83">
        <v>9.8454069119126519E-2</v>
      </c>
      <c r="I31" s="117">
        <v>28495</v>
      </c>
      <c r="J31" s="18">
        <v>26935</v>
      </c>
      <c r="K31" s="18">
        <v>29538</v>
      </c>
      <c r="L31" s="84">
        <v>8.9766134568807693E-2</v>
      </c>
      <c r="M31" s="85">
        <v>8.0518135622673029E-2</v>
      </c>
      <c r="N31" s="83">
        <v>8.513966401221805E-2</v>
      </c>
      <c r="P31" s="117">
        <v>16681</v>
      </c>
      <c r="Q31" s="18">
        <v>23320</v>
      </c>
      <c r="R31" s="18">
        <v>25344</v>
      </c>
      <c r="S31" s="84">
        <v>8.415842408368801E-2</v>
      </c>
      <c r="T31" s="85">
        <v>0.11228190732101147</v>
      </c>
      <c r="U31" s="83">
        <v>0.12039803750818817</v>
      </c>
    </row>
    <row r="32" spans="1:21">
      <c r="A32" s="17" t="s">
        <v>183</v>
      </c>
      <c r="B32" s="18">
        <v>7477</v>
      </c>
      <c r="C32" s="18">
        <v>38555</v>
      </c>
      <c r="D32" s="18">
        <v>75781</v>
      </c>
      <c r="E32" s="84">
        <v>1.4500272551598824E-2</v>
      </c>
      <c r="F32" s="85">
        <v>7.1106816935200101E-2</v>
      </c>
      <c r="G32" s="83">
        <v>0.1359452609583566</v>
      </c>
      <c r="I32" s="117">
        <v>7477</v>
      </c>
      <c r="J32" s="18">
        <v>38117</v>
      </c>
      <c r="K32" s="18">
        <v>72611</v>
      </c>
      <c r="L32" s="84">
        <v>2.3554356489593791E-2</v>
      </c>
      <c r="M32" s="85">
        <v>0.11394504457135429</v>
      </c>
      <c r="N32" s="83">
        <v>0.20929230630344522</v>
      </c>
      <c r="P32" s="117">
        <v>0</v>
      </c>
      <c r="Q32" s="18">
        <v>438</v>
      </c>
      <c r="R32" s="18">
        <v>3170</v>
      </c>
      <c r="S32" s="84" t="s">
        <v>168</v>
      </c>
      <c r="T32" s="85">
        <v>2.1088968870756012E-3</v>
      </c>
      <c r="U32" s="83">
        <v>1.5059255796281429E-2</v>
      </c>
    </row>
    <row r="33" spans="1:21">
      <c r="A33" s="17" t="s">
        <v>184</v>
      </c>
      <c r="B33" s="18">
        <v>50625</v>
      </c>
      <c r="C33" s="18">
        <v>108822</v>
      </c>
      <c r="D33" s="18">
        <v>113666</v>
      </c>
      <c r="E33" s="76">
        <v>9.8177918673891987E-2</v>
      </c>
      <c r="F33" s="77">
        <v>0.20069993600109831</v>
      </c>
      <c r="G33" s="83">
        <v>0.20390802486233436</v>
      </c>
      <c r="H33"/>
      <c r="I33" s="117">
        <v>0</v>
      </c>
      <c r="J33" s="18">
        <v>0</v>
      </c>
      <c r="K33" s="18">
        <v>0</v>
      </c>
      <c r="L33" s="76" t="s">
        <v>168</v>
      </c>
      <c r="M33" s="77" t="s">
        <v>168</v>
      </c>
      <c r="N33" s="83" t="s">
        <v>168</v>
      </c>
      <c r="O33"/>
      <c r="P33" s="117">
        <v>50625</v>
      </c>
      <c r="Q33" s="18">
        <v>108822</v>
      </c>
      <c r="R33" s="18">
        <v>113666</v>
      </c>
      <c r="S33" s="76">
        <v>0.2554115592132789</v>
      </c>
      <c r="T33" s="77">
        <v>0.52395976494370111</v>
      </c>
      <c r="U33" s="83">
        <v>0.53997645720508669</v>
      </c>
    </row>
    <row r="34" spans="1:21">
      <c r="A34" s="17" t="s">
        <v>185</v>
      </c>
      <c r="B34" s="18">
        <v>18479</v>
      </c>
      <c r="C34" s="18">
        <v>17008</v>
      </c>
      <c r="D34" s="18">
        <v>17791</v>
      </c>
      <c r="E34" s="76">
        <v>3.5836637218268644E-2</v>
      </c>
      <c r="F34" s="77">
        <v>3.1367779598855748E-2</v>
      </c>
      <c r="G34" s="83">
        <v>3.1915679889551761E-2</v>
      </c>
      <c r="H34"/>
      <c r="I34" s="117">
        <v>0</v>
      </c>
      <c r="J34" s="18">
        <v>0</v>
      </c>
      <c r="K34" s="18">
        <v>0</v>
      </c>
      <c r="L34" s="76" t="s">
        <v>168</v>
      </c>
      <c r="M34" s="77" t="s">
        <v>168</v>
      </c>
      <c r="N34" s="83" t="s">
        <v>168</v>
      </c>
      <c r="O34"/>
      <c r="P34" s="117">
        <v>18479</v>
      </c>
      <c r="Q34" s="18">
        <v>17008</v>
      </c>
      <c r="R34" s="18">
        <v>17791</v>
      </c>
      <c r="S34" s="76">
        <v>9.3229633633623327E-2</v>
      </c>
      <c r="T34" s="77">
        <v>8.1890680948360342E-2</v>
      </c>
      <c r="U34" s="83">
        <v>8.4517104060455164E-2</v>
      </c>
    </row>
    <row r="35" spans="1:21">
      <c r="A35" s="17" t="s">
        <v>186</v>
      </c>
      <c r="B35" s="18">
        <v>126362</v>
      </c>
      <c r="C35" s="18">
        <v>145493</v>
      </c>
      <c r="D35" s="18">
        <v>159560</v>
      </c>
      <c r="E35" s="76">
        <v>0.24505596364385857</v>
      </c>
      <c r="F35" s="77">
        <v>0.26833210002212604</v>
      </c>
      <c r="G35" s="83">
        <v>0.28623831618103984</v>
      </c>
      <c r="I35" s="117">
        <v>0</v>
      </c>
      <c r="J35" s="18">
        <v>0</v>
      </c>
      <c r="K35" s="18">
        <v>0</v>
      </c>
      <c r="L35" s="76" t="s">
        <v>168</v>
      </c>
      <c r="M35" s="77" t="s">
        <v>168</v>
      </c>
      <c r="N35" s="83" t="s">
        <v>168</v>
      </c>
      <c r="P35" s="117">
        <v>126362</v>
      </c>
      <c r="Q35" s="18">
        <v>145493</v>
      </c>
      <c r="R35" s="18">
        <v>159560</v>
      </c>
      <c r="S35" s="76">
        <v>0.63751734212954769</v>
      </c>
      <c r="T35" s="77">
        <v>0.70052450865591431</v>
      </c>
      <c r="U35" s="83">
        <v>0.75799837692576166</v>
      </c>
    </row>
    <row r="36" spans="1:21">
      <c r="A36" s="17" t="s">
        <v>187</v>
      </c>
      <c r="B36" s="18">
        <v>0</v>
      </c>
      <c r="C36" s="18">
        <v>99460</v>
      </c>
      <c r="D36" s="18">
        <v>98439</v>
      </c>
      <c r="E36" s="76" t="s">
        <v>168</v>
      </c>
      <c r="F36" s="77">
        <v>0.18343364057515243</v>
      </c>
      <c r="G36" s="83">
        <v>0.17659196293899085</v>
      </c>
      <c r="I36" s="117">
        <v>0</v>
      </c>
      <c r="J36" s="18">
        <v>0</v>
      </c>
      <c r="K36" s="18">
        <v>0</v>
      </c>
      <c r="L36" s="76" t="s">
        <v>168</v>
      </c>
      <c r="M36" s="77" t="s">
        <v>168</v>
      </c>
      <c r="N36" s="83" t="s">
        <v>168</v>
      </c>
      <c r="P36" s="117">
        <v>0</v>
      </c>
      <c r="Q36" s="18">
        <v>99460</v>
      </c>
      <c r="R36" s="18">
        <v>98439</v>
      </c>
      <c r="S36" s="76" t="s">
        <v>168</v>
      </c>
      <c r="T36" s="77">
        <v>0.47888329769072902</v>
      </c>
      <c r="U36" s="83">
        <v>0.46763977329026735</v>
      </c>
    </row>
    <row r="37" spans="1:21">
      <c r="A37" s="17" t="s">
        <v>188</v>
      </c>
      <c r="B37" s="18">
        <v>0</v>
      </c>
      <c r="C37" s="18">
        <v>521379</v>
      </c>
      <c r="D37" s="18">
        <v>795925</v>
      </c>
      <c r="E37" s="76" t="s">
        <v>168</v>
      </c>
      <c r="F37" s="77">
        <v>0.96157699667637642</v>
      </c>
      <c r="G37" s="83">
        <v>1.427827975723202</v>
      </c>
      <c r="I37" s="117">
        <v>0</v>
      </c>
      <c r="J37" s="18">
        <v>323329</v>
      </c>
      <c r="K37" s="18">
        <v>526959</v>
      </c>
      <c r="L37" s="76" t="s">
        <v>168</v>
      </c>
      <c r="M37" s="77">
        <v>0.96654346659525703</v>
      </c>
      <c r="N37" s="83">
        <v>1.5188947189455757</v>
      </c>
      <c r="P37" s="117">
        <v>0</v>
      </c>
      <c r="Q37" s="18">
        <v>198050</v>
      </c>
      <c r="R37" s="18">
        <v>268966</v>
      </c>
      <c r="S37" s="76" t="s">
        <v>168</v>
      </c>
      <c r="T37" s="77">
        <v>0.95357769060575992</v>
      </c>
      <c r="U37" s="83">
        <v>1.277737474606508</v>
      </c>
    </row>
    <row r="38" spans="1:21">
      <c r="A38" s="17"/>
      <c r="B38" s="18"/>
      <c r="C38" s="18"/>
      <c r="D38" s="18"/>
      <c r="E38" s="76"/>
      <c r="F38" s="77"/>
      <c r="G38" s="28"/>
      <c r="H38"/>
      <c r="I38" s="117"/>
      <c r="J38" s="18"/>
      <c r="K38" s="18"/>
      <c r="L38" s="76"/>
      <c r="M38" s="77"/>
      <c r="N38" s="28"/>
      <c r="O38"/>
      <c r="P38" s="117"/>
      <c r="Q38" s="18"/>
      <c r="R38" s="18"/>
      <c r="S38" s="76"/>
      <c r="T38" s="77"/>
      <c r="U38" s="28"/>
    </row>
    <row r="39" spans="1:21" ht="13.5" thickBot="1">
      <c r="A39" s="20" t="s">
        <v>4</v>
      </c>
      <c r="B39" s="21">
        <v>51564548</v>
      </c>
      <c r="C39" s="21">
        <v>54221243</v>
      </c>
      <c r="D39" s="22">
        <v>55743760</v>
      </c>
      <c r="E39" s="86">
        <v>100</v>
      </c>
      <c r="F39" s="86">
        <v>100</v>
      </c>
      <c r="G39" s="87">
        <v>100</v>
      </c>
      <c r="H39"/>
      <c r="I39" s="118">
        <v>31743597</v>
      </c>
      <c r="J39" s="21">
        <v>33452091</v>
      </c>
      <c r="K39" s="22">
        <v>34693583</v>
      </c>
      <c r="L39" s="86">
        <v>100</v>
      </c>
      <c r="M39" s="86">
        <v>100</v>
      </c>
      <c r="N39" s="87">
        <v>100</v>
      </c>
      <c r="O39"/>
      <c r="P39" s="118">
        <v>19820951</v>
      </c>
      <c r="Q39" s="21">
        <v>20769152</v>
      </c>
      <c r="R39" s="22">
        <v>21050177</v>
      </c>
      <c r="S39" s="86">
        <v>100</v>
      </c>
      <c r="T39" s="86">
        <v>100</v>
      </c>
      <c r="U39" s="87">
        <v>100</v>
      </c>
    </row>
    <row r="40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>
      <c r="A63" s="26" t="s">
        <v>157</v>
      </c>
      <c r="T63" s="25"/>
      <c r="U63" s="176">
        <v>7</v>
      </c>
    </row>
    <row r="64" spans="1:21">
      <c r="A64" s="26" t="s">
        <v>158</v>
      </c>
      <c r="T64" s="25"/>
      <c r="U64" s="175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34</v>
      </c>
      <c r="B4" s="6"/>
      <c r="C4" s="6"/>
      <c r="D4" s="186" t="s">
        <v>107</v>
      </c>
      <c r="E4" s="186"/>
      <c r="F4" s="6"/>
      <c r="I4" s="186" t="s">
        <v>94</v>
      </c>
      <c r="J4" s="186"/>
      <c r="K4" s="186"/>
      <c r="L4" s="186"/>
      <c r="M4" s="186"/>
      <c r="N4" s="186"/>
      <c r="P4" s="186" t="s">
        <v>95</v>
      </c>
      <c r="Q4" s="186"/>
      <c r="R4" s="186"/>
      <c r="S4" s="186"/>
      <c r="T4" s="186"/>
      <c r="U4" s="186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4967857</v>
      </c>
      <c r="C7" s="18">
        <v>4906875</v>
      </c>
      <c r="D7" s="19">
        <v>4713963</v>
      </c>
      <c r="E7" s="82">
        <v>25.445716214832565</v>
      </c>
      <c r="F7" s="82">
        <v>24.207224049855817</v>
      </c>
      <c r="G7" s="83">
        <v>22.893385289519824</v>
      </c>
      <c r="I7" s="117">
        <v>3401901</v>
      </c>
      <c r="J7" s="18">
        <v>3439331</v>
      </c>
      <c r="K7" s="19">
        <v>3310061</v>
      </c>
      <c r="L7" s="82">
        <v>22.718289750500908</v>
      </c>
      <c r="M7" s="82">
        <v>22.074921195173587</v>
      </c>
      <c r="N7" s="83">
        <v>20.835980797007529</v>
      </c>
      <c r="P7" s="117">
        <v>1565956</v>
      </c>
      <c r="Q7" s="18">
        <v>1467544</v>
      </c>
      <c r="R7" s="19">
        <v>1403902</v>
      </c>
      <c r="S7" s="82">
        <v>34.423651427654441</v>
      </c>
      <c r="T7" s="82">
        <v>31.29073003402112</v>
      </c>
      <c r="U7" s="83">
        <v>29.840636899758007</v>
      </c>
    </row>
    <row r="8" spans="1:21">
      <c r="A8" s="17" t="s">
        <v>160</v>
      </c>
      <c r="B8" s="18">
        <v>429113</v>
      </c>
      <c r="C8" s="18">
        <v>462777</v>
      </c>
      <c r="D8" s="19">
        <v>557076</v>
      </c>
      <c r="E8" s="82">
        <v>2.1979472480982136</v>
      </c>
      <c r="F8" s="82">
        <v>2.2830307525910332</v>
      </c>
      <c r="G8" s="83">
        <v>2.7054424278562528</v>
      </c>
      <c r="I8" s="117">
        <v>418762</v>
      </c>
      <c r="J8" s="18">
        <v>452666</v>
      </c>
      <c r="K8" s="19">
        <v>546874</v>
      </c>
      <c r="L8" s="82">
        <v>2.7965412434104526</v>
      </c>
      <c r="M8" s="82">
        <v>2.9053808074112224</v>
      </c>
      <c r="N8" s="83">
        <v>3.4424308683080751</v>
      </c>
      <c r="P8" s="117">
        <v>10351</v>
      </c>
      <c r="Q8" s="18">
        <v>10111</v>
      </c>
      <c r="R8" s="19">
        <v>10202</v>
      </c>
      <c r="S8" s="82">
        <v>0.22754101387756179</v>
      </c>
      <c r="T8" s="82">
        <v>0.21558506686953682</v>
      </c>
      <c r="U8" s="83">
        <v>0.21684859602118323</v>
      </c>
    </row>
    <row r="9" spans="1:21">
      <c r="A9" s="17" t="s">
        <v>84</v>
      </c>
      <c r="B9" s="18">
        <v>5032364</v>
      </c>
      <c r="C9" s="18">
        <v>5215325</v>
      </c>
      <c r="D9" s="19">
        <v>5270069</v>
      </c>
      <c r="E9" s="82">
        <v>25.776125648089241</v>
      </c>
      <c r="F9" s="82">
        <v>25.728909085276126</v>
      </c>
      <c r="G9" s="83">
        <v>25.594116907441666</v>
      </c>
      <c r="I9" s="117">
        <v>3915096</v>
      </c>
      <c r="J9" s="18">
        <v>4041117</v>
      </c>
      <c r="K9" s="19">
        <v>4021431</v>
      </c>
      <c r="L9" s="82">
        <v>26.145465529134182</v>
      </c>
      <c r="M9" s="82">
        <v>25.937410303188702</v>
      </c>
      <c r="N9" s="83">
        <v>25.313871584992174</v>
      </c>
      <c r="P9" s="117">
        <v>1117268</v>
      </c>
      <c r="Q9" s="18">
        <v>1174208</v>
      </c>
      <c r="R9" s="19">
        <v>1248638</v>
      </c>
      <c r="S9" s="82">
        <v>24.560360689107885</v>
      </c>
      <c r="T9" s="82">
        <v>25.036268440188415</v>
      </c>
      <c r="U9" s="83">
        <v>26.540423175720271</v>
      </c>
    </row>
    <row r="10" spans="1:21">
      <c r="A10" s="17" t="s">
        <v>86</v>
      </c>
      <c r="B10" s="18">
        <v>3034263</v>
      </c>
      <c r="C10" s="18">
        <v>3091128</v>
      </c>
      <c r="D10" s="19">
        <v>3056817</v>
      </c>
      <c r="E10" s="82">
        <v>15.541710483849776</v>
      </c>
      <c r="F10" s="82">
        <v>15.249548452484058</v>
      </c>
      <c r="G10" s="83">
        <v>14.845447310586467</v>
      </c>
      <c r="I10" s="117">
        <v>2310296</v>
      </c>
      <c r="J10" s="18">
        <v>2313684</v>
      </c>
      <c r="K10" s="19">
        <v>2332019</v>
      </c>
      <c r="L10" s="82">
        <v>15.428424853463769</v>
      </c>
      <c r="M10" s="82">
        <v>14.850094966298389</v>
      </c>
      <c r="N10" s="83">
        <v>14.679458506129253</v>
      </c>
      <c r="P10" s="117">
        <v>723967</v>
      </c>
      <c r="Q10" s="18">
        <v>777444</v>
      </c>
      <c r="R10" s="19">
        <v>724798</v>
      </c>
      <c r="S10" s="82">
        <v>15.914615514819513</v>
      </c>
      <c r="T10" s="82">
        <v>16.576532165692829</v>
      </c>
      <c r="U10" s="83">
        <v>15.405942824834499</v>
      </c>
    </row>
    <row r="11" spans="1:21">
      <c r="A11" s="17" t="s">
        <v>161</v>
      </c>
      <c r="B11" s="18">
        <v>1928269</v>
      </c>
      <c r="C11" s="18">
        <v>1976697</v>
      </c>
      <c r="D11" s="19">
        <v>2001664</v>
      </c>
      <c r="E11" s="82">
        <v>9.8767307029689011</v>
      </c>
      <c r="F11" s="82">
        <v>9.7516947461832313</v>
      </c>
      <c r="G11" s="83">
        <v>9.7210913985030025</v>
      </c>
      <c r="I11" s="117">
        <v>1681674</v>
      </c>
      <c r="J11" s="18">
        <v>1738589</v>
      </c>
      <c r="K11" s="19">
        <v>1774162</v>
      </c>
      <c r="L11" s="82">
        <v>11.23041417074861</v>
      </c>
      <c r="M11" s="82">
        <v>11.158918744894182</v>
      </c>
      <c r="N11" s="83">
        <v>11.167892483788206</v>
      </c>
      <c r="P11" s="117">
        <v>246595</v>
      </c>
      <c r="Q11" s="18">
        <v>238108</v>
      </c>
      <c r="R11" s="19">
        <v>227502</v>
      </c>
      <c r="S11" s="82">
        <v>5.4207783129298956</v>
      </c>
      <c r="T11" s="82">
        <v>5.0768993276799197</v>
      </c>
      <c r="U11" s="83">
        <v>4.8356684269762038</v>
      </c>
    </row>
    <row r="12" spans="1:21">
      <c r="A12" s="17" t="s">
        <v>162</v>
      </c>
      <c r="B12" s="18">
        <v>372989</v>
      </c>
      <c r="C12" s="18">
        <v>394838</v>
      </c>
      <c r="D12" s="19">
        <v>415592</v>
      </c>
      <c r="E12" s="82">
        <v>1.9104761359383298</v>
      </c>
      <c r="F12" s="82">
        <v>1.9478653785549809</v>
      </c>
      <c r="G12" s="83">
        <v>2.0183246621244422</v>
      </c>
      <c r="I12" s="117">
        <v>372989</v>
      </c>
      <c r="J12" s="18">
        <v>394838</v>
      </c>
      <c r="K12" s="19">
        <v>415592</v>
      </c>
      <c r="L12" s="82">
        <v>2.4908638363519642</v>
      </c>
      <c r="M12" s="82">
        <v>2.5342189323621218</v>
      </c>
      <c r="N12" s="83">
        <v>2.616044517424287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544402</v>
      </c>
      <c r="C13" s="18">
        <v>583385</v>
      </c>
      <c r="D13" s="19">
        <v>565903</v>
      </c>
      <c r="E13" s="82">
        <v>2.7884656902940801</v>
      </c>
      <c r="F13" s="82">
        <v>2.8780295814189554</v>
      </c>
      <c r="G13" s="83">
        <v>2.7483107982593702</v>
      </c>
      <c r="I13" s="117">
        <v>376094</v>
      </c>
      <c r="J13" s="18">
        <v>407339</v>
      </c>
      <c r="K13" s="19">
        <v>387938</v>
      </c>
      <c r="L13" s="82">
        <v>2.511599386761957</v>
      </c>
      <c r="M13" s="82">
        <v>2.6144550567307459</v>
      </c>
      <c r="N13" s="83">
        <v>2.4419697154914992</v>
      </c>
      <c r="P13" s="117">
        <v>168308</v>
      </c>
      <c r="Q13" s="18">
        <v>176046</v>
      </c>
      <c r="R13" s="19">
        <v>177965</v>
      </c>
      <c r="S13" s="82">
        <v>3.6998331527103341</v>
      </c>
      <c r="T13" s="82">
        <v>3.7536236457436929</v>
      </c>
      <c r="U13" s="83">
        <v>3.7827347962075941</v>
      </c>
    </row>
    <row r="14" spans="1:21">
      <c r="A14" s="17" t="s">
        <v>164</v>
      </c>
      <c r="B14" s="18">
        <v>97055</v>
      </c>
      <c r="C14" s="18">
        <v>119930</v>
      </c>
      <c r="D14" s="19">
        <v>131504</v>
      </c>
      <c r="E14" s="82">
        <v>0.49712259979113221</v>
      </c>
      <c r="F14" s="82">
        <v>0.59165403241354397</v>
      </c>
      <c r="G14" s="83">
        <v>0.63864984496335986</v>
      </c>
      <c r="I14" s="117">
        <v>3675</v>
      </c>
      <c r="J14" s="18">
        <v>0</v>
      </c>
      <c r="K14" s="19">
        <v>0</v>
      </c>
      <c r="L14" s="82">
        <v>2.4542076572213842E-2</v>
      </c>
      <c r="M14" s="82" t="s">
        <v>168</v>
      </c>
      <c r="N14" s="83" t="s">
        <v>168</v>
      </c>
      <c r="P14" s="117">
        <v>93380</v>
      </c>
      <c r="Q14" s="18">
        <v>119930</v>
      </c>
      <c r="R14" s="19">
        <v>131504</v>
      </c>
      <c r="S14" s="82">
        <v>2.0527272607368099</v>
      </c>
      <c r="T14" s="82">
        <v>2.5571275907094799</v>
      </c>
      <c r="U14" s="83">
        <v>2.795183078922729</v>
      </c>
    </row>
    <row r="15" spans="1:21">
      <c r="A15" s="17" t="s">
        <v>165</v>
      </c>
      <c r="B15" s="18">
        <v>215307</v>
      </c>
      <c r="C15" s="18">
        <v>268662</v>
      </c>
      <c r="D15" s="19">
        <v>319812</v>
      </c>
      <c r="E15" s="82">
        <v>1.1028177383259934</v>
      </c>
      <c r="F15" s="82">
        <v>1.3253977791735807</v>
      </c>
      <c r="G15" s="83">
        <v>1.5531686048897526</v>
      </c>
      <c r="I15" s="117">
        <v>115768</v>
      </c>
      <c r="J15" s="18">
        <v>157862</v>
      </c>
      <c r="K15" s="19">
        <v>202104</v>
      </c>
      <c r="L15" s="82">
        <v>0.77311214166314335</v>
      </c>
      <c r="M15" s="82">
        <v>1.0132177477865587</v>
      </c>
      <c r="N15" s="83">
        <v>1.2721925858763357</v>
      </c>
      <c r="P15" s="117">
        <v>99539</v>
      </c>
      <c r="Q15" s="18">
        <v>110800</v>
      </c>
      <c r="R15" s="19">
        <v>117708</v>
      </c>
      <c r="S15" s="82">
        <v>2.1881175712838008</v>
      </c>
      <c r="T15" s="82">
        <v>2.362459243313686</v>
      </c>
      <c r="U15" s="83">
        <v>2.5019422211783411</v>
      </c>
    </row>
    <row r="16" spans="1:21">
      <c r="A16" s="17" t="s">
        <v>166</v>
      </c>
      <c r="B16" s="18">
        <v>728979</v>
      </c>
      <c r="C16" s="18">
        <v>810899</v>
      </c>
      <c r="D16" s="19">
        <v>830856</v>
      </c>
      <c r="E16" s="82">
        <v>3.7338821871427514</v>
      </c>
      <c r="F16" s="82">
        <v>4.0004307782048727</v>
      </c>
      <c r="G16" s="83">
        <v>4.0350563905803423</v>
      </c>
      <c r="I16" s="117">
        <v>728979</v>
      </c>
      <c r="J16" s="18">
        <v>809666</v>
      </c>
      <c r="K16" s="19">
        <v>829463</v>
      </c>
      <c r="L16" s="82">
        <v>4.8682063775607824</v>
      </c>
      <c r="M16" s="82">
        <v>5.1967412105468815</v>
      </c>
      <c r="N16" s="83">
        <v>5.2212557834518023</v>
      </c>
      <c r="P16" s="117">
        <v>0</v>
      </c>
      <c r="Q16" s="18">
        <v>1233</v>
      </c>
      <c r="R16" s="19">
        <v>1393</v>
      </c>
      <c r="S16" s="82" t="s">
        <v>168</v>
      </c>
      <c r="T16" s="82">
        <v>2.6289821723878833E-2</v>
      </c>
      <c r="U16" s="83">
        <v>2.9608909454764579E-2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82" t="s">
        <v>168</v>
      </c>
      <c r="F17" s="82" t="s">
        <v>168</v>
      </c>
      <c r="G17" s="83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82" t="s">
        <v>168</v>
      </c>
      <c r="F18" s="82" t="s">
        <v>168</v>
      </c>
      <c r="G18" s="83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1004880</v>
      </c>
      <c r="C19" s="18">
        <v>1024902</v>
      </c>
      <c r="D19" s="19">
        <v>1052387</v>
      </c>
      <c r="E19" s="82">
        <v>5.1470666949473278</v>
      </c>
      <c r="F19" s="82">
        <v>5.0561777797774203</v>
      </c>
      <c r="G19" s="83">
        <v>5.1109228190127709</v>
      </c>
      <c r="I19" s="117">
        <v>820962</v>
      </c>
      <c r="J19" s="18">
        <v>837951</v>
      </c>
      <c r="K19" s="19">
        <v>864380</v>
      </c>
      <c r="L19" s="82">
        <v>5.4824795284021279</v>
      </c>
      <c r="M19" s="82">
        <v>5.3782849892659073</v>
      </c>
      <c r="N19" s="83">
        <v>5.441049298281019</v>
      </c>
      <c r="P19" s="117">
        <v>183918</v>
      </c>
      <c r="Q19" s="18">
        <v>186951</v>
      </c>
      <c r="R19" s="19">
        <v>188007</v>
      </c>
      <c r="S19" s="82">
        <v>4.0429802135381516</v>
      </c>
      <c r="T19" s="82">
        <v>3.9861382490680226</v>
      </c>
      <c r="U19" s="83">
        <v>3.9961825124636929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82" t="s">
        <v>168</v>
      </c>
      <c r="F20" s="82" t="s">
        <v>168</v>
      </c>
      <c r="G20" s="83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297019</v>
      </c>
      <c r="C21" s="18">
        <v>276347</v>
      </c>
      <c r="D21" s="19">
        <v>320030</v>
      </c>
      <c r="E21" s="82">
        <v>1.5213524029402121</v>
      </c>
      <c r="F21" s="82">
        <v>1.3633104051979124</v>
      </c>
      <c r="G21" s="83">
        <v>1.5542273229987229</v>
      </c>
      <c r="I21" s="117">
        <v>218916</v>
      </c>
      <c r="J21" s="18">
        <v>222569</v>
      </c>
      <c r="K21" s="19">
        <v>270474</v>
      </c>
      <c r="L21" s="82">
        <v>1.4619464584715007</v>
      </c>
      <c r="M21" s="82">
        <v>1.4285316346372565</v>
      </c>
      <c r="N21" s="83">
        <v>1.7025641128939359</v>
      </c>
      <c r="P21" s="117">
        <v>78103</v>
      </c>
      <c r="Q21" s="18">
        <v>53778</v>
      </c>
      <c r="R21" s="19">
        <v>49556</v>
      </c>
      <c r="S21" s="82">
        <v>1.7169003774397844</v>
      </c>
      <c r="T21" s="82">
        <v>1.1466456063801751</v>
      </c>
      <c r="U21" s="83">
        <v>1.0533374852407131</v>
      </c>
    </row>
    <row r="22" spans="1:21">
      <c r="A22" s="17" t="s">
        <v>173</v>
      </c>
      <c r="B22" s="18">
        <v>3409</v>
      </c>
      <c r="C22" s="18">
        <v>4703</v>
      </c>
      <c r="D22" s="19">
        <v>2081</v>
      </c>
      <c r="E22" s="82">
        <v>1.7461139999876047E-2</v>
      </c>
      <c r="F22" s="82">
        <v>2.3201441794721063E-2</v>
      </c>
      <c r="G22" s="83">
        <v>1.0106387086086749E-2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3409</v>
      </c>
      <c r="Q22" s="18">
        <v>4703</v>
      </c>
      <c r="R22" s="19">
        <v>2081</v>
      </c>
      <c r="S22" s="82">
        <v>7.4938394001411279E-2</v>
      </c>
      <c r="T22" s="82">
        <v>0.10027658683487604</v>
      </c>
      <c r="U22" s="83">
        <v>4.423269244462677E-2</v>
      </c>
    </row>
    <row r="23" spans="1:21">
      <c r="A23" s="17" t="s">
        <v>174</v>
      </c>
      <c r="B23" s="18">
        <v>4905</v>
      </c>
      <c r="C23" s="18">
        <v>5946</v>
      </c>
      <c r="D23" s="19">
        <v>5624</v>
      </c>
      <c r="E23" s="82">
        <v>2.5123758198706953E-2</v>
      </c>
      <c r="F23" s="82">
        <v>2.9333568554414508E-2</v>
      </c>
      <c r="G23" s="83">
        <v>2.7312984609395425E-2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4905</v>
      </c>
      <c r="Q23" s="18">
        <v>5946</v>
      </c>
      <c r="R23" s="19">
        <v>5624</v>
      </c>
      <c r="S23" s="82">
        <v>0.10782423660220661</v>
      </c>
      <c r="T23" s="82">
        <v>0.12677962690201422</v>
      </c>
      <c r="U23" s="83">
        <v>0.11954092374271069</v>
      </c>
    </row>
    <row r="24" spans="1:21">
      <c r="A24" s="17" t="s">
        <v>175</v>
      </c>
      <c r="B24" s="18">
        <v>5347</v>
      </c>
      <c r="C24" s="18">
        <v>5296</v>
      </c>
      <c r="D24" s="19">
        <v>8923</v>
      </c>
      <c r="E24" s="82">
        <v>2.7387713575634267E-2</v>
      </c>
      <c r="F24" s="82">
        <v>2.6126905325290824E-2</v>
      </c>
      <c r="G24" s="83">
        <v>4.3334594891471435E-2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5347</v>
      </c>
      <c r="Q24" s="18">
        <v>5296</v>
      </c>
      <c r="R24" s="19">
        <v>8923</v>
      </c>
      <c r="S24" s="82">
        <v>0.11754050827971431</v>
      </c>
      <c r="T24" s="82">
        <v>0.11292043459015597</v>
      </c>
      <c r="U24" s="83">
        <v>0.18966281339904117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82" t="s">
        <v>168</v>
      </c>
      <c r="F25" s="82" t="s">
        <v>168</v>
      </c>
      <c r="G25" s="83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144929</v>
      </c>
      <c r="C26" s="18">
        <v>0</v>
      </c>
      <c r="D26" s="19">
        <v>0</v>
      </c>
      <c r="E26" s="82">
        <v>0.7423366262956983</v>
      </c>
      <c r="F26" s="82" t="s">
        <v>168</v>
      </c>
      <c r="G26" s="83" t="s">
        <v>168</v>
      </c>
      <c r="I26" s="117">
        <v>133036</v>
      </c>
      <c r="J26" s="18">
        <v>0</v>
      </c>
      <c r="K26" s="19">
        <v>0</v>
      </c>
      <c r="L26" s="82">
        <v>0.88842985003021513</v>
      </c>
      <c r="M26" s="82" t="s">
        <v>168</v>
      </c>
      <c r="N26" s="83" t="s">
        <v>168</v>
      </c>
      <c r="P26" s="117">
        <v>11893</v>
      </c>
      <c r="Q26" s="18">
        <v>0</v>
      </c>
      <c r="R26" s="19">
        <v>0</v>
      </c>
      <c r="S26" s="82">
        <v>0.26143805217330135</v>
      </c>
      <c r="T26" s="82" t="s">
        <v>168</v>
      </c>
      <c r="U26" s="83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82" t="s">
        <v>168</v>
      </c>
      <c r="F27" s="82" t="s">
        <v>168</v>
      </c>
      <c r="G27" s="83" t="s">
        <v>168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492308</v>
      </c>
      <c r="C28" s="18">
        <v>540833</v>
      </c>
      <c r="D28" s="19">
        <v>603375</v>
      </c>
      <c r="E28" s="82">
        <v>2.5216365242179455</v>
      </c>
      <c r="F28" s="82">
        <v>2.6681066064563845</v>
      </c>
      <c r="G28" s="83">
        <v>2.9302937568801499</v>
      </c>
      <c r="I28" s="117">
        <v>437582</v>
      </c>
      <c r="J28" s="18">
        <v>474918</v>
      </c>
      <c r="K28" s="19">
        <v>526052</v>
      </c>
      <c r="L28" s="82">
        <v>2.9222233879244834</v>
      </c>
      <c r="M28" s="82">
        <v>3.0482025208301988</v>
      </c>
      <c r="N28" s="83">
        <v>3.3113617453658422</v>
      </c>
      <c r="P28" s="117">
        <v>54726</v>
      </c>
      <c r="Q28" s="18">
        <v>65915</v>
      </c>
      <c r="R28" s="19">
        <v>77323</v>
      </c>
      <c r="S28" s="82">
        <v>1.2030151217721425</v>
      </c>
      <c r="T28" s="82">
        <v>1.4054287095940579</v>
      </c>
      <c r="U28" s="83">
        <v>1.6435389129725495</v>
      </c>
    </row>
    <row r="29" spans="1:21">
      <c r="A29" s="17" t="s">
        <v>180</v>
      </c>
      <c r="B29" s="18">
        <v>26558</v>
      </c>
      <c r="C29" s="18">
        <v>53637</v>
      </c>
      <c r="D29" s="19">
        <v>56069</v>
      </c>
      <c r="E29" s="82">
        <v>0.13603196131320269</v>
      </c>
      <c r="F29" s="82">
        <v>0.26460891633924166</v>
      </c>
      <c r="G29" s="83">
        <v>0.27229938372407397</v>
      </c>
      <c r="I29" s="117">
        <v>17650</v>
      </c>
      <c r="J29" s="18">
        <v>24488</v>
      </c>
      <c r="K29" s="19">
        <v>25409</v>
      </c>
      <c r="L29" s="82">
        <v>0.11786874870736716</v>
      </c>
      <c r="M29" s="82">
        <v>0.1571732032268516</v>
      </c>
      <c r="N29" s="83">
        <v>0.15994310560172889</v>
      </c>
      <c r="P29" s="117">
        <v>8908</v>
      </c>
      <c r="Q29" s="18">
        <v>29149</v>
      </c>
      <c r="R29" s="19">
        <v>30660</v>
      </c>
      <c r="S29" s="82">
        <v>0.19582024457746308</v>
      </c>
      <c r="T29" s="82">
        <v>0.62151014876670241</v>
      </c>
      <c r="U29" s="83">
        <v>0.65169358498426566</v>
      </c>
    </row>
    <row r="30" spans="1:21">
      <c r="A30" s="17" t="s">
        <v>181</v>
      </c>
      <c r="B30" s="18">
        <v>103216</v>
      </c>
      <c r="C30" s="18">
        <v>80235</v>
      </c>
      <c r="D30" s="19">
        <v>90946</v>
      </c>
      <c r="E30" s="82">
        <v>0.52867967915142444</v>
      </c>
      <c r="F30" s="82">
        <v>0.39582557567498289</v>
      </c>
      <c r="G30" s="83">
        <v>0.44167971164403913</v>
      </c>
      <c r="I30" s="117">
        <v>0</v>
      </c>
      <c r="J30" s="18">
        <v>41758</v>
      </c>
      <c r="K30" s="19">
        <v>46146</v>
      </c>
      <c r="L30" s="82" t="s">
        <v>168</v>
      </c>
      <c r="M30" s="82">
        <v>0.26801856502559906</v>
      </c>
      <c r="N30" s="83">
        <v>0.2904771754534764</v>
      </c>
      <c r="P30" s="117">
        <v>103216</v>
      </c>
      <c r="Q30" s="18">
        <v>38477</v>
      </c>
      <c r="R30" s="19">
        <v>44800</v>
      </c>
      <c r="S30" s="82">
        <v>2.2689472793340175</v>
      </c>
      <c r="T30" s="82">
        <v>0.82040021935903151</v>
      </c>
      <c r="U30" s="83">
        <v>0.95224633422358451</v>
      </c>
    </row>
    <row r="31" spans="1:21">
      <c r="A31" s="17" t="s">
        <v>182</v>
      </c>
      <c r="B31" s="18">
        <v>14407</v>
      </c>
      <c r="C31" s="18">
        <v>17241</v>
      </c>
      <c r="D31" s="19">
        <v>19285</v>
      </c>
      <c r="E31" s="82">
        <v>7.3793676731655669E-2</v>
      </c>
      <c r="F31" s="82">
        <v>8.5055508820494549E-2</v>
      </c>
      <c r="G31" s="83">
        <v>9.3657700603163363E-2</v>
      </c>
      <c r="I31" s="117">
        <v>14407</v>
      </c>
      <c r="J31" s="18">
        <v>11158</v>
      </c>
      <c r="K31" s="19">
        <v>12575</v>
      </c>
      <c r="L31" s="82">
        <v>9.6211618279152325E-2</v>
      </c>
      <c r="M31" s="82">
        <v>7.1616244756828248E-2</v>
      </c>
      <c r="N31" s="83">
        <v>7.9156383680654127E-2</v>
      </c>
      <c r="P31" s="117">
        <v>0</v>
      </c>
      <c r="Q31" s="18">
        <v>6083</v>
      </c>
      <c r="R31" s="19">
        <v>6710</v>
      </c>
      <c r="S31" s="82" t="s">
        <v>168</v>
      </c>
      <c r="T31" s="82">
        <v>0.12970071820466744</v>
      </c>
      <c r="U31" s="83">
        <v>0.1426243951482199</v>
      </c>
    </row>
    <row r="32" spans="1:21">
      <c r="A32" s="17" t="s">
        <v>183</v>
      </c>
      <c r="B32" s="18">
        <v>6496</v>
      </c>
      <c r="C32" s="18">
        <v>31030</v>
      </c>
      <c r="D32" s="19">
        <v>56301</v>
      </c>
      <c r="E32" s="82">
        <v>3.327297314144758E-2</v>
      </c>
      <c r="F32" s="82">
        <v>0.15308116923031992</v>
      </c>
      <c r="G32" s="83">
        <v>0.2734260929042624</v>
      </c>
      <c r="I32" s="117">
        <v>6496</v>
      </c>
      <c r="J32" s="18">
        <v>31023</v>
      </c>
      <c r="K32" s="19">
        <v>55479</v>
      </c>
      <c r="L32" s="82">
        <v>4.3381042017170371E-2</v>
      </c>
      <c r="M32" s="82">
        <v>0.19911729351954499</v>
      </c>
      <c r="N32" s="83">
        <v>0.34922600478878812</v>
      </c>
      <c r="P32" s="117">
        <v>0</v>
      </c>
      <c r="Q32" s="18">
        <v>7</v>
      </c>
      <c r="R32" s="19">
        <v>822</v>
      </c>
      <c r="S32" s="82" t="s">
        <v>168</v>
      </c>
      <c r="T32" s="82">
        <v>1.4925284028155056E-4</v>
      </c>
      <c r="U32" s="83">
        <v>1.7472019793120235E-2</v>
      </c>
    </row>
    <row r="33" spans="1:21">
      <c r="A33" s="17" t="s">
        <v>184</v>
      </c>
      <c r="B33" s="18">
        <v>50625</v>
      </c>
      <c r="C33" s="18">
        <v>108822</v>
      </c>
      <c r="D33" s="19">
        <v>113666</v>
      </c>
      <c r="E33" s="82">
        <v>0.25930484379399377</v>
      </c>
      <c r="F33" s="82">
        <v>0.53685462449184251</v>
      </c>
      <c r="G33" s="83">
        <v>0.55201950722111315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50625</v>
      </c>
      <c r="Q33" s="18">
        <v>108822</v>
      </c>
      <c r="R33" s="19">
        <v>113666</v>
      </c>
      <c r="S33" s="82">
        <v>1.1128648273163526</v>
      </c>
      <c r="T33" s="82">
        <v>2.3202846550169851</v>
      </c>
      <c r="U33" s="83">
        <v>2.4160274961129007</v>
      </c>
    </row>
    <row r="34" spans="1:21">
      <c r="A34" s="17" t="s">
        <v>185</v>
      </c>
      <c r="B34" s="18">
        <v>0</v>
      </c>
      <c r="C34" s="18">
        <v>0</v>
      </c>
      <c r="D34" s="19">
        <v>83</v>
      </c>
      <c r="E34" s="82" t="s">
        <v>168</v>
      </c>
      <c r="F34" s="82" t="s">
        <v>168</v>
      </c>
      <c r="G34" s="83">
        <v>4.0308992222258538E-4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83</v>
      </c>
      <c r="S34" s="82" t="s">
        <v>168</v>
      </c>
      <c r="T34" s="82" t="s">
        <v>168</v>
      </c>
      <c r="U34" s="83">
        <v>1.7642063781374445E-3</v>
      </c>
    </row>
    <row r="35" spans="1:21">
      <c r="A35" s="17" t="s">
        <v>186</v>
      </c>
      <c r="B35" s="18">
        <v>18656</v>
      </c>
      <c r="C35" s="18">
        <v>21309</v>
      </c>
      <c r="D35" s="19">
        <v>21206</v>
      </c>
      <c r="E35" s="82">
        <v>9.5557356361891319E-2</v>
      </c>
      <c r="F35" s="82">
        <v>0.10512428730676401</v>
      </c>
      <c r="G35" s="83">
        <v>0.10298704687532706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18656</v>
      </c>
      <c r="Q35" s="18">
        <v>21309</v>
      </c>
      <c r="R35" s="19">
        <v>21206</v>
      </c>
      <c r="S35" s="82">
        <v>0.41010580184521234</v>
      </c>
      <c r="T35" s="82">
        <v>0.45434696765136584</v>
      </c>
      <c r="U35" s="83">
        <v>0.45074410186485114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82" t="s">
        <v>168</v>
      </c>
      <c r="F36" s="82" t="s">
        <v>168</v>
      </c>
      <c r="G36" s="83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269475</v>
      </c>
      <c r="D37" s="19">
        <v>377707</v>
      </c>
      <c r="E37" s="82" t="s">
        <v>168</v>
      </c>
      <c r="F37" s="82">
        <v>1.3294085748740077</v>
      </c>
      <c r="G37" s="83">
        <v>1.8343359669027235</v>
      </c>
      <c r="I37" s="117">
        <v>0</v>
      </c>
      <c r="J37" s="18">
        <v>181307</v>
      </c>
      <c r="K37" s="19">
        <v>266115</v>
      </c>
      <c r="L37" s="82" t="s">
        <v>168</v>
      </c>
      <c r="M37" s="82">
        <v>1.1636965843454257</v>
      </c>
      <c r="N37" s="83">
        <v>1.6751253314653896</v>
      </c>
      <c r="P37" s="117">
        <v>0</v>
      </c>
      <c r="Q37" s="18">
        <v>88168</v>
      </c>
      <c r="R37" s="19">
        <v>111592</v>
      </c>
      <c r="S37" s="82" t="s">
        <v>168</v>
      </c>
      <c r="T37" s="82">
        <v>1.8799034888491071</v>
      </c>
      <c r="U37" s="83">
        <v>2.3719435921579963</v>
      </c>
    </row>
    <row r="38" spans="1:21" ht="13.5" thickBot="1">
      <c r="A38" s="20" t="s">
        <v>4</v>
      </c>
      <c r="B38" s="21">
        <v>19523353</v>
      </c>
      <c r="C38" s="21">
        <v>20270292</v>
      </c>
      <c r="D38" s="22">
        <v>20590939</v>
      </c>
      <c r="E38" s="86">
        <v>100</v>
      </c>
      <c r="F38" s="86">
        <v>100</v>
      </c>
      <c r="G38" s="87">
        <v>100</v>
      </c>
      <c r="I38" s="118">
        <v>14974283</v>
      </c>
      <c r="J38" s="21">
        <v>15580264</v>
      </c>
      <c r="K38" s="22">
        <v>15886274</v>
      </c>
      <c r="L38" s="86">
        <v>100</v>
      </c>
      <c r="M38" s="86">
        <v>100</v>
      </c>
      <c r="N38" s="87">
        <v>100</v>
      </c>
      <c r="P38" s="118">
        <v>4549070</v>
      </c>
      <c r="Q38" s="21">
        <v>4690028</v>
      </c>
      <c r="R38" s="22">
        <v>4704665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37</v>
      </c>
      <c r="B40" s="6"/>
      <c r="C40" s="6"/>
      <c r="D40" s="186" t="s">
        <v>107</v>
      </c>
      <c r="E40" s="186"/>
      <c r="F40" s="6"/>
      <c r="I40" s="186" t="s">
        <v>94</v>
      </c>
      <c r="J40" s="186"/>
      <c r="K40" s="186"/>
      <c r="L40" s="186"/>
      <c r="M40" s="186"/>
      <c r="N40" s="186"/>
      <c r="P40" s="186" t="s">
        <v>95</v>
      </c>
      <c r="Q40" s="186"/>
      <c r="R40" s="186"/>
      <c r="S40" s="186"/>
      <c r="T40" s="186"/>
      <c r="U40" s="186"/>
    </row>
    <row r="41" spans="1:21">
      <c r="A41" s="7"/>
      <c r="B41" s="91"/>
      <c r="C41" s="90" t="s">
        <v>30</v>
      </c>
      <c r="D41" s="92"/>
      <c r="E41" s="11"/>
      <c r="F41" s="9" t="s">
        <v>2</v>
      </c>
      <c r="G41" s="12"/>
      <c r="I41" s="32"/>
      <c r="J41" s="90" t="s">
        <v>30</v>
      </c>
      <c r="K41" s="92"/>
      <c r="L41" s="11"/>
      <c r="M41" s="90" t="s">
        <v>2</v>
      </c>
      <c r="N41" s="12"/>
      <c r="P41" s="32"/>
      <c r="Q41" s="90" t="s">
        <v>30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926130</v>
      </c>
      <c r="C43" s="18">
        <v>897253</v>
      </c>
      <c r="D43" s="19">
        <v>859901</v>
      </c>
      <c r="E43" s="82">
        <v>23.092568503115938</v>
      </c>
      <c r="F43" s="82">
        <v>21.935007078584636</v>
      </c>
      <c r="G43" s="83">
        <v>20.647027482196492</v>
      </c>
      <c r="I43" s="117">
        <v>713172</v>
      </c>
      <c r="J43" s="18">
        <v>719011</v>
      </c>
      <c r="K43" s="19">
        <v>684535</v>
      </c>
      <c r="L43" s="82">
        <v>22.312716933363951</v>
      </c>
      <c r="M43" s="82">
        <v>21.832684638223679</v>
      </c>
      <c r="N43" s="83">
        <v>20.387561274966039</v>
      </c>
      <c r="P43" s="117">
        <v>212958</v>
      </c>
      <c r="Q43" s="18">
        <v>178242</v>
      </c>
      <c r="R43" s="19">
        <v>175366</v>
      </c>
      <c r="S43" s="82">
        <v>26.153787581992329</v>
      </c>
      <c r="T43" s="82">
        <v>22.357691453773008</v>
      </c>
      <c r="U43" s="83">
        <v>21.726353452483899</v>
      </c>
    </row>
    <row r="44" spans="1:21">
      <c r="A44" s="17" t="s">
        <v>160</v>
      </c>
      <c r="B44" s="18">
        <v>89425</v>
      </c>
      <c r="C44" s="18">
        <v>98474</v>
      </c>
      <c r="D44" s="19">
        <v>120519</v>
      </c>
      <c r="E44" s="82">
        <v>2.2297657330948599</v>
      </c>
      <c r="F44" s="82">
        <v>2.4073788408136205</v>
      </c>
      <c r="G44" s="83">
        <v>2.8937739404034173</v>
      </c>
      <c r="I44" s="117">
        <v>88227</v>
      </c>
      <c r="J44" s="18">
        <v>97294</v>
      </c>
      <c r="K44" s="19">
        <v>119326</v>
      </c>
      <c r="L44" s="82">
        <v>2.760321601072254</v>
      </c>
      <c r="M44" s="82">
        <v>2.9543208924360469</v>
      </c>
      <c r="N44" s="83">
        <v>3.5538959099192851</v>
      </c>
      <c r="P44" s="117">
        <v>1198</v>
      </c>
      <c r="Q44" s="18">
        <v>1180</v>
      </c>
      <c r="R44" s="19">
        <v>1193</v>
      </c>
      <c r="S44" s="82">
        <v>0.14712871797831878</v>
      </c>
      <c r="T44" s="82">
        <v>0.14801267891659736</v>
      </c>
      <c r="U44" s="83">
        <v>0.14780253680196442</v>
      </c>
    </row>
    <row r="45" spans="1:21">
      <c r="A45" s="17" t="s">
        <v>84</v>
      </c>
      <c r="B45" s="18">
        <v>1065723</v>
      </c>
      <c r="C45" s="18">
        <v>1076819</v>
      </c>
      <c r="D45" s="19">
        <v>1099347</v>
      </c>
      <c r="E45" s="82">
        <v>26.573247149802107</v>
      </c>
      <c r="F45" s="82">
        <v>26.32482966047974</v>
      </c>
      <c r="G45" s="83">
        <v>26.396349953622877</v>
      </c>
      <c r="I45" s="117">
        <v>803279</v>
      </c>
      <c r="J45" s="18">
        <v>810017</v>
      </c>
      <c r="K45" s="19">
        <v>818902</v>
      </c>
      <c r="L45" s="82">
        <v>25.131857315648485</v>
      </c>
      <c r="M45" s="82">
        <v>24.596071148563833</v>
      </c>
      <c r="N45" s="83">
        <v>24.38942450450633</v>
      </c>
      <c r="P45" s="117">
        <v>262444</v>
      </c>
      <c r="Q45" s="18">
        <v>266802</v>
      </c>
      <c r="R45" s="19">
        <v>280445</v>
      </c>
      <c r="S45" s="82">
        <v>32.231259817280382</v>
      </c>
      <c r="T45" s="82">
        <v>33.466168440937295</v>
      </c>
      <c r="U45" s="83">
        <v>34.744746381749302</v>
      </c>
    </row>
    <row r="46" spans="1:21">
      <c r="A46" s="17" t="s">
        <v>86</v>
      </c>
      <c r="B46" s="18">
        <v>616074</v>
      </c>
      <c r="C46" s="18">
        <v>614106</v>
      </c>
      <c r="D46" s="19">
        <v>605267</v>
      </c>
      <c r="E46" s="82">
        <v>15.361483860784823</v>
      </c>
      <c r="F46" s="82">
        <v>15.012955606725523</v>
      </c>
      <c r="G46" s="83">
        <v>14.533026921781255</v>
      </c>
      <c r="I46" s="117">
        <v>504236</v>
      </c>
      <c r="J46" s="18">
        <v>497879</v>
      </c>
      <c r="K46" s="19">
        <v>498273</v>
      </c>
      <c r="L46" s="82">
        <v>15.775822852848549</v>
      </c>
      <c r="M46" s="82">
        <v>15.118037408320829</v>
      </c>
      <c r="N46" s="83">
        <v>14.840105062796138</v>
      </c>
      <c r="P46" s="117">
        <v>111838</v>
      </c>
      <c r="Q46" s="18">
        <v>116227</v>
      </c>
      <c r="R46" s="19">
        <v>106994</v>
      </c>
      <c r="S46" s="82">
        <v>13.735043039448428</v>
      </c>
      <c r="T46" s="82">
        <v>14.578872569863867</v>
      </c>
      <c r="U46" s="83">
        <v>13.25564511533058</v>
      </c>
    </row>
    <row r="47" spans="1:21">
      <c r="A47" s="17" t="s">
        <v>161</v>
      </c>
      <c r="B47" s="18">
        <v>405750</v>
      </c>
      <c r="C47" s="18">
        <v>408065</v>
      </c>
      <c r="D47" s="19">
        <v>406765</v>
      </c>
      <c r="E47" s="82">
        <v>10.11716462066804</v>
      </c>
      <c r="F47" s="82">
        <v>9.975902742618457</v>
      </c>
      <c r="G47" s="83">
        <v>9.766808195124387</v>
      </c>
      <c r="I47" s="117">
        <v>364605</v>
      </c>
      <c r="J47" s="18">
        <v>368498</v>
      </c>
      <c r="K47" s="19">
        <v>368340</v>
      </c>
      <c r="L47" s="82">
        <v>11.407245597820951</v>
      </c>
      <c r="M47" s="82">
        <v>11.189398526331516</v>
      </c>
      <c r="N47" s="83">
        <v>10.970300013908698</v>
      </c>
      <c r="P47" s="117">
        <v>41145</v>
      </c>
      <c r="Q47" s="18">
        <v>39567</v>
      </c>
      <c r="R47" s="19">
        <v>38425</v>
      </c>
      <c r="S47" s="82">
        <v>5.053097747260372</v>
      </c>
      <c r="T47" s="82">
        <v>4.963065819231363</v>
      </c>
      <c r="U47" s="83">
        <v>4.7605301564253839</v>
      </c>
    </row>
    <row r="48" spans="1:21">
      <c r="A48" s="17" t="s">
        <v>162</v>
      </c>
      <c r="B48" s="18">
        <v>102039</v>
      </c>
      <c r="C48" s="18">
        <v>107183</v>
      </c>
      <c r="D48" s="19">
        <v>112082</v>
      </c>
      <c r="E48" s="82">
        <v>2.5442892439392386</v>
      </c>
      <c r="F48" s="82">
        <v>2.6202864339310508</v>
      </c>
      <c r="G48" s="83">
        <v>2.691193677248366</v>
      </c>
      <c r="I48" s="117">
        <v>102039</v>
      </c>
      <c r="J48" s="18">
        <v>107183</v>
      </c>
      <c r="K48" s="19">
        <v>112082</v>
      </c>
      <c r="L48" s="82">
        <v>3.1924519234680053</v>
      </c>
      <c r="M48" s="82">
        <v>3.2545992169504063</v>
      </c>
      <c r="N48" s="83">
        <v>3.3381472719740315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109984</v>
      </c>
      <c r="C49" s="18">
        <v>115564</v>
      </c>
      <c r="D49" s="19">
        <v>110334</v>
      </c>
      <c r="E49" s="82">
        <v>2.7423936750204652</v>
      </c>
      <c r="F49" s="82">
        <v>2.8251754611347688</v>
      </c>
      <c r="G49" s="83">
        <v>2.6492225619236023</v>
      </c>
      <c r="I49" s="117">
        <v>82154</v>
      </c>
      <c r="J49" s="18">
        <v>85366</v>
      </c>
      <c r="K49" s="19">
        <v>81463</v>
      </c>
      <c r="L49" s="82">
        <v>2.5703181658051384</v>
      </c>
      <c r="M49" s="82">
        <v>2.592128572200707</v>
      </c>
      <c r="N49" s="83">
        <v>2.4262191182957169</v>
      </c>
      <c r="P49" s="117">
        <v>27830</v>
      </c>
      <c r="Q49" s="18">
        <v>30198</v>
      </c>
      <c r="R49" s="19">
        <v>28871</v>
      </c>
      <c r="S49" s="82">
        <v>3.4178566121340666</v>
      </c>
      <c r="T49" s="82">
        <v>3.7878702355283114</v>
      </c>
      <c r="U49" s="83">
        <v>3.5768709471999287</v>
      </c>
    </row>
    <row r="50" spans="1:21">
      <c r="A50" s="17" t="s">
        <v>164</v>
      </c>
      <c r="B50" s="18">
        <v>25400</v>
      </c>
      <c r="C50" s="18">
        <v>29731</v>
      </c>
      <c r="D50" s="19">
        <v>32082</v>
      </c>
      <c r="E50" s="82">
        <v>0.6333357519777405</v>
      </c>
      <c r="F50" s="82">
        <v>0.72682921701393011</v>
      </c>
      <c r="G50" s="83">
        <v>0.77031883400976142</v>
      </c>
      <c r="I50" s="117">
        <v>783</v>
      </c>
      <c r="J50" s="18">
        <v>0</v>
      </c>
      <c r="K50" s="19">
        <v>0</v>
      </c>
      <c r="L50" s="82">
        <v>2.4497396643199641E-2</v>
      </c>
      <c r="M50" s="82" t="s">
        <v>168</v>
      </c>
      <c r="N50" s="83" t="s">
        <v>168</v>
      </c>
      <c r="P50" s="117">
        <v>24617</v>
      </c>
      <c r="Q50" s="18">
        <v>29731</v>
      </c>
      <c r="R50" s="19">
        <v>32082</v>
      </c>
      <c r="S50" s="82">
        <v>3.023261811746472</v>
      </c>
      <c r="T50" s="82">
        <v>3.729292336329963</v>
      </c>
      <c r="U50" s="83">
        <v>3.9746864926073955</v>
      </c>
    </row>
    <row r="51" spans="1:21">
      <c r="A51" s="17" t="s">
        <v>165</v>
      </c>
      <c r="B51" s="18">
        <v>46731</v>
      </c>
      <c r="C51" s="18">
        <v>57533</v>
      </c>
      <c r="D51" s="19">
        <v>67563</v>
      </c>
      <c r="E51" s="82">
        <v>1.1652131112469208</v>
      </c>
      <c r="F51" s="82">
        <v>1.4065004655902067</v>
      </c>
      <c r="G51" s="83">
        <v>1.6222508379216229</v>
      </c>
      <c r="I51" s="117">
        <v>27184</v>
      </c>
      <c r="J51" s="18">
        <v>36106</v>
      </c>
      <c r="K51" s="19">
        <v>45262</v>
      </c>
      <c r="L51" s="82">
        <v>0.85049454706096939</v>
      </c>
      <c r="M51" s="82">
        <v>1.0963544529189457</v>
      </c>
      <c r="N51" s="83">
        <v>1.3480418071063027</v>
      </c>
      <c r="P51" s="117">
        <v>19547</v>
      </c>
      <c r="Q51" s="18">
        <v>21427</v>
      </c>
      <c r="R51" s="19">
        <v>22301</v>
      </c>
      <c r="S51" s="82">
        <v>2.4006052172973265</v>
      </c>
      <c r="T51" s="82">
        <v>2.6876844670728235</v>
      </c>
      <c r="U51" s="83">
        <v>2.7629039172008456</v>
      </c>
    </row>
    <row r="52" spans="1:21">
      <c r="A52" s="17" t="s">
        <v>166</v>
      </c>
      <c r="B52" s="18">
        <v>140594</v>
      </c>
      <c r="C52" s="18">
        <v>154323</v>
      </c>
      <c r="D52" s="19">
        <v>159731</v>
      </c>
      <c r="E52" s="82">
        <v>3.5056380595889154</v>
      </c>
      <c r="F52" s="82">
        <v>3.7727108155541598</v>
      </c>
      <c r="G52" s="83">
        <v>3.8352907448168194</v>
      </c>
      <c r="I52" s="117">
        <v>140594</v>
      </c>
      <c r="J52" s="18">
        <v>153117</v>
      </c>
      <c r="K52" s="19">
        <v>158365</v>
      </c>
      <c r="L52" s="82">
        <v>4.3987062371060155</v>
      </c>
      <c r="M52" s="82">
        <v>4.6493797365421319</v>
      </c>
      <c r="N52" s="83">
        <v>4.716597604665937</v>
      </c>
      <c r="P52" s="117">
        <v>0</v>
      </c>
      <c r="Q52" s="18">
        <v>1206</v>
      </c>
      <c r="R52" s="19">
        <v>1366</v>
      </c>
      <c r="S52" s="82" t="s">
        <v>168</v>
      </c>
      <c r="T52" s="82">
        <v>0.15127397523170882</v>
      </c>
      <c r="U52" s="83">
        <v>0.16923576301046386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82" t="s">
        <v>168</v>
      </c>
      <c r="F53" s="82" t="s">
        <v>168</v>
      </c>
      <c r="G53" s="83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82" t="s">
        <v>168</v>
      </c>
      <c r="F54" s="82" t="s">
        <v>168</v>
      </c>
      <c r="G54" s="83" t="s">
        <v>168</v>
      </c>
      <c r="I54" s="117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234167</v>
      </c>
      <c r="C55" s="18">
        <v>239356</v>
      </c>
      <c r="D55" s="19">
        <v>244133</v>
      </c>
      <c r="E55" s="82">
        <v>5.8388320091878567</v>
      </c>
      <c r="F55" s="82">
        <v>5.8514995818366771</v>
      </c>
      <c r="G55" s="83">
        <v>5.8618617263046282</v>
      </c>
      <c r="I55" s="117">
        <v>188221</v>
      </c>
      <c r="J55" s="18">
        <v>193125</v>
      </c>
      <c r="K55" s="19">
        <v>198089</v>
      </c>
      <c r="L55" s="82">
        <v>5.8887924566790293</v>
      </c>
      <c r="M55" s="82">
        <v>5.8642179615568439</v>
      </c>
      <c r="N55" s="83">
        <v>5.8997007098201664</v>
      </c>
      <c r="P55" s="117">
        <v>45946</v>
      </c>
      <c r="Q55" s="18">
        <v>46231</v>
      </c>
      <c r="R55" s="19">
        <v>46044</v>
      </c>
      <c r="S55" s="82">
        <v>5.6427179267377587</v>
      </c>
      <c r="T55" s="82">
        <v>5.7989611516891637</v>
      </c>
      <c r="U55" s="83">
        <v>5.7044593499661778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82" t="s">
        <v>168</v>
      </c>
      <c r="F56" s="82" t="s">
        <v>168</v>
      </c>
      <c r="G56" s="83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55705</v>
      </c>
      <c r="C57" s="18">
        <v>54067</v>
      </c>
      <c r="D57" s="19">
        <v>63176</v>
      </c>
      <c r="E57" s="82">
        <v>1.3889751206267731</v>
      </c>
      <c r="F57" s="82">
        <v>1.3217676928556779</v>
      </c>
      <c r="G57" s="83">
        <v>1.5169148637055261</v>
      </c>
      <c r="I57" s="117">
        <v>44497</v>
      </c>
      <c r="J57" s="18">
        <v>45093</v>
      </c>
      <c r="K57" s="19">
        <v>54978</v>
      </c>
      <c r="L57" s="82">
        <v>1.392159206171717</v>
      </c>
      <c r="M57" s="82">
        <v>1.3692436532840531</v>
      </c>
      <c r="N57" s="83">
        <v>1.6374142210041605</v>
      </c>
      <c r="P57" s="117">
        <v>11208</v>
      </c>
      <c r="Q57" s="18">
        <v>8974</v>
      </c>
      <c r="R57" s="19">
        <v>8198</v>
      </c>
      <c r="S57" s="82">
        <v>1.3764763531727853</v>
      </c>
      <c r="T57" s="82">
        <v>1.1256489666080887</v>
      </c>
      <c r="U57" s="83">
        <v>1.0156623610247313</v>
      </c>
    </row>
    <row r="58" spans="1:21">
      <c r="A58" s="17" t="s">
        <v>173</v>
      </c>
      <c r="B58" s="18">
        <v>27</v>
      </c>
      <c r="C58" s="18">
        <v>31</v>
      </c>
      <c r="D58" s="19">
        <v>120</v>
      </c>
      <c r="E58" s="82">
        <v>6.7323091745665332E-4</v>
      </c>
      <c r="F58" s="82">
        <v>7.5785226623496793E-4</v>
      </c>
      <c r="G58" s="83">
        <v>2.8813122648579069E-3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27</v>
      </c>
      <c r="Q58" s="18">
        <v>31</v>
      </c>
      <c r="R58" s="19">
        <v>120</v>
      </c>
      <c r="S58" s="82">
        <v>3.315922692332727E-3</v>
      </c>
      <c r="T58" s="82">
        <v>3.8884686834021343E-3</v>
      </c>
      <c r="U58" s="83">
        <v>1.4866977716878232E-2</v>
      </c>
    </row>
    <row r="59" spans="1:21">
      <c r="A59" s="17" t="s">
        <v>174</v>
      </c>
      <c r="B59" s="18">
        <v>1584</v>
      </c>
      <c r="C59" s="18">
        <v>1764</v>
      </c>
      <c r="D59" s="19">
        <v>1601</v>
      </c>
      <c r="E59" s="82">
        <v>3.949621382412366E-2</v>
      </c>
      <c r="F59" s="82">
        <v>4.3124238633499463E-2</v>
      </c>
      <c r="G59" s="83">
        <v>3.8441507800312573E-2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1584</v>
      </c>
      <c r="Q59" s="18">
        <v>1764</v>
      </c>
      <c r="R59" s="19">
        <v>1601</v>
      </c>
      <c r="S59" s="82">
        <v>0.19453413128351998</v>
      </c>
      <c r="T59" s="82">
        <v>0.22126641153294724</v>
      </c>
      <c r="U59" s="83">
        <v>0.19835026103935041</v>
      </c>
    </row>
    <row r="60" spans="1:21">
      <c r="A60" s="17" t="s">
        <v>175</v>
      </c>
      <c r="B60" s="18">
        <v>1126</v>
      </c>
      <c r="C60" s="18">
        <v>1188</v>
      </c>
      <c r="D60" s="19">
        <v>2155</v>
      </c>
      <c r="E60" s="82">
        <v>2.8076222705784873E-2</v>
      </c>
      <c r="F60" s="82">
        <v>2.9042854589907803E-2</v>
      </c>
      <c r="G60" s="83">
        <v>5.1743566089739908E-2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1126</v>
      </c>
      <c r="Q60" s="18">
        <v>1188</v>
      </c>
      <c r="R60" s="19">
        <v>2155</v>
      </c>
      <c r="S60" s="82">
        <v>0.13828625746543149</v>
      </c>
      <c r="T60" s="82">
        <v>0.14901615470586244</v>
      </c>
      <c r="U60" s="83">
        <v>0.26698614149893823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82" t="s">
        <v>168</v>
      </c>
      <c r="F61" s="82" t="s">
        <v>168</v>
      </c>
      <c r="G61" s="83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26156</v>
      </c>
      <c r="C62" s="18">
        <v>0</v>
      </c>
      <c r="D62" s="19">
        <v>0</v>
      </c>
      <c r="E62" s="82">
        <v>0.65218621766652674</v>
      </c>
      <c r="F62" s="82" t="s">
        <v>168</v>
      </c>
      <c r="G62" s="83" t="s">
        <v>168</v>
      </c>
      <c r="I62" s="117">
        <v>24274</v>
      </c>
      <c r="J62" s="18">
        <v>0</v>
      </c>
      <c r="K62" s="19">
        <v>0</v>
      </c>
      <c r="L62" s="82">
        <v>0.75945058252494013</v>
      </c>
      <c r="M62" s="82" t="s">
        <v>168</v>
      </c>
      <c r="N62" s="83" t="s">
        <v>168</v>
      </c>
      <c r="P62" s="117">
        <v>1882</v>
      </c>
      <c r="Q62" s="18">
        <v>0</v>
      </c>
      <c r="R62" s="19">
        <v>0</v>
      </c>
      <c r="S62" s="82">
        <v>0.23113209285074787</v>
      </c>
      <c r="T62" s="82" t="s">
        <v>168</v>
      </c>
      <c r="U62" s="83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82" t="s">
        <v>168</v>
      </c>
      <c r="F63" s="82" t="s">
        <v>168</v>
      </c>
      <c r="G63" s="83" t="s">
        <v>168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116738</v>
      </c>
      <c r="C64" s="18">
        <v>124998</v>
      </c>
      <c r="D64" s="19">
        <v>139855</v>
      </c>
      <c r="E64" s="82">
        <v>2.9108011422983258</v>
      </c>
      <c r="F64" s="82">
        <v>3.0558070185431783</v>
      </c>
      <c r="G64" s="83">
        <v>3.3580493900141879</v>
      </c>
      <c r="I64" s="117">
        <v>106170</v>
      </c>
      <c r="J64" s="18">
        <v>112664</v>
      </c>
      <c r="K64" s="19">
        <v>125210</v>
      </c>
      <c r="L64" s="82">
        <v>3.3216968092062658</v>
      </c>
      <c r="M64" s="82">
        <v>3.4210291387486875</v>
      </c>
      <c r="N64" s="83">
        <v>3.7291395578582511</v>
      </c>
      <c r="P64" s="117">
        <v>10568</v>
      </c>
      <c r="Q64" s="18">
        <v>12334</v>
      </c>
      <c r="R64" s="19">
        <v>14645</v>
      </c>
      <c r="S64" s="82">
        <v>1.2978767041693429</v>
      </c>
      <c r="T64" s="82">
        <v>1.5471087980994169</v>
      </c>
      <c r="U64" s="83">
        <v>1.8143907388640141</v>
      </c>
    </row>
    <row r="65" spans="1:21">
      <c r="A65" s="17" t="s">
        <v>180</v>
      </c>
      <c r="B65" s="18">
        <v>6076</v>
      </c>
      <c r="C65" s="18">
        <v>11234</v>
      </c>
      <c r="D65" s="19">
        <v>11155</v>
      </c>
      <c r="E65" s="82">
        <v>0.1515018909061713</v>
      </c>
      <c r="F65" s="82">
        <v>0.27463588254463323</v>
      </c>
      <c r="G65" s="83">
        <v>0.26784198595408293</v>
      </c>
      <c r="I65" s="117">
        <v>3904</v>
      </c>
      <c r="J65" s="18">
        <v>5019</v>
      </c>
      <c r="K65" s="19">
        <v>5274</v>
      </c>
      <c r="L65" s="82">
        <v>0.12214283077273487</v>
      </c>
      <c r="M65" s="82">
        <v>0.15240134601451805</v>
      </c>
      <c r="N65" s="83">
        <v>0.15707596859791084</v>
      </c>
      <c r="P65" s="117">
        <v>2172</v>
      </c>
      <c r="Q65" s="18">
        <v>6215</v>
      </c>
      <c r="R65" s="19">
        <v>5881</v>
      </c>
      <c r="S65" s="82">
        <v>0.26674755880543272</v>
      </c>
      <c r="T65" s="82">
        <v>0.77957525378529879</v>
      </c>
      <c r="U65" s="83">
        <v>0.72860579960800731</v>
      </c>
    </row>
    <row r="66" spans="1:21">
      <c r="A66" s="17" t="s">
        <v>181</v>
      </c>
      <c r="B66" s="18">
        <v>21487</v>
      </c>
      <c r="C66" s="18">
        <v>23022</v>
      </c>
      <c r="D66" s="19">
        <v>23288</v>
      </c>
      <c r="E66" s="82">
        <v>0.53576713790337438</v>
      </c>
      <c r="F66" s="82">
        <v>0.56281531849230426</v>
      </c>
      <c r="G66" s="83">
        <v>0.55916666686675776</v>
      </c>
      <c r="I66" s="117">
        <v>0</v>
      </c>
      <c r="J66" s="18">
        <v>11232</v>
      </c>
      <c r="K66" s="19">
        <v>12314</v>
      </c>
      <c r="L66" s="82" t="s">
        <v>168</v>
      </c>
      <c r="M66" s="82">
        <v>0.34105836191174871</v>
      </c>
      <c r="N66" s="83">
        <v>0.36674885804222107</v>
      </c>
      <c r="P66" s="117">
        <v>21487</v>
      </c>
      <c r="Q66" s="18">
        <v>11790</v>
      </c>
      <c r="R66" s="19">
        <v>10974</v>
      </c>
      <c r="S66" s="82">
        <v>2.6388604033390113</v>
      </c>
      <c r="T66" s="82">
        <v>1.4788724444293924</v>
      </c>
      <c r="U66" s="83">
        <v>1.3595851122085143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2" t="s">
        <v>168</v>
      </c>
      <c r="F67" s="82" t="s">
        <v>168</v>
      </c>
      <c r="G67" s="83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2919</v>
      </c>
      <c r="C68" s="18">
        <v>5203</v>
      </c>
      <c r="D68" s="19">
        <v>9615</v>
      </c>
      <c r="E68" s="82">
        <v>7.2783742520591513E-2</v>
      </c>
      <c r="F68" s="82">
        <v>0.12719694649098509</v>
      </c>
      <c r="G68" s="83">
        <v>0.23086514522173979</v>
      </c>
      <c r="I68" s="117">
        <v>2919</v>
      </c>
      <c r="J68" s="18">
        <v>5202</v>
      </c>
      <c r="K68" s="19">
        <v>9461</v>
      </c>
      <c r="L68" s="82">
        <v>9.1325543807790233E-2</v>
      </c>
      <c r="M68" s="82">
        <v>0.15795811953925543</v>
      </c>
      <c r="N68" s="83">
        <v>0.28177772827167891</v>
      </c>
      <c r="P68" s="117">
        <v>0</v>
      </c>
      <c r="Q68" s="18">
        <v>1</v>
      </c>
      <c r="R68" s="19">
        <v>154</v>
      </c>
      <c r="S68" s="82" t="s">
        <v>168</v>
      </c>
      <c r="T68" s="82">
        <v>1.2543447365813336E-4</v>
      </c>
      <c r="U68" s="83">
        <v>1.9079288069993729E-2</v>
      </c>
    </row>
    <row r="69" spans="1:21">
      <c r="A69" s="17" t="s">
        <v>184</v>
      </c>
      <c r="B69" s="18">
        <v>16278</v>
      </c>
      <c r="C69" s="18">
        <v>16227</v>
      </c>
      <c r="D69" s="19">
        <v>17655</v>
      </c>
      <c r="E69" s="82">
        <v>0.40588343979108898</v>
      </c>
      <c r="F69" s="82">
        <v>0.39669899110305884</v>
      </c>
      <c r="G69" s="83">
        <v>0.42391306696721953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16278</v>
      </c>
      <c r="Q69" s="18">
        <v>16227</v>
      </c>
      <c r="R69" s="19">
        <v>17655</v>
      </c>
      <c r="S69" s="82">
        <v>1.9991329476219308</v>
      </c>
      <c r="T69" s="82">
        <v>2.0354252040505298</v>
      </c>
      <c r="U69" s="83">
        <v>2.1873040965957098</v>
      </c>
    </row>
    <row r="70" spans="1:21">
      <c r="A70" s="17" t="s">
        <v>185</v>
      </c>
      <c r="B70" s="18">
        <v>0</v>
      </c>
      <c r="C70" s="18">
        <v>0</v>
      </c>
      <c r="D70" s="19">
        <v>39</v>
      </c>
      <c r="E70" s="82" t="s">
        <v>168</v>
      </c>
      <c r="F70" s="82" t="s">
        <v>168</v>
      </c>
      <c r="G70" s="83">
        <v>9.3642648607881974E-4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39</v>
      </c>
      <c r="S70" s="82" t="s">
        <v>168</v>
      </c>
      <c r="T70" s="82" t="s">
        <v>168</v>
      </c>
      <c r="U70" s="83">
        <v>4.8317677579854251E-3</v>
      </c>
    </row>
    <row r="71" spans="1:21">
      <c r="A71" s="17" t="s">
        <v>186</v>
      </c>
      <c r="B71" s="18">
        <v>398</v>
      </c>
      <c r="C71" s="18">
        <v>525</v>
      </c>
      <c r="D71" s="19">
        <v>564</v>
      </c>
      <c r="E71" s="82">
        <v>9.9239224128795551E-3</v>
      </c>
      <c r="F71" s="82">
        <v>1.2834594831398651E-2</v>
      </c>
      <c r="G71" s="83">
        <v>1.3542167644832162E-2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398</v>
      </c>
      <c r="Q71" s="18">
        <v>525</v>
      </c>
      <c r="R71" s="19">
        <v>564</v>
      </c>
      <c r="S71" s="82">
        <v>4.8879156724015757E-2</v>
      </c>
      <c r="T71" s="82">
        <v>6.5853098670520013E-2</v>
      </c>
      <c r="U71" s="83">
        <v>6.9874795269327689E-2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82" t="s">
        <v>168</v>
      </c>
      <c r="F72" s="82" t="s">
        <v>168</v>
      </c>
      <c r="G72" s="83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53841</v>
      </c>
      <c r="D73" s="19">
        <v>77822</v>
      </c>
      <c r="E73" s="82" t="s">
        <v>168</v>
      </c>
      <c r="F73" s="82">
        <v>1.3162427053663519</v>
      </c>
      <c r="G73" s="83">
        <v>1.8685790256314336</v>
      </c>
      <c r="I73" s="117">
        <v>0</v>
      </c>
      <c r="J73" s="18">
        <v>46472</v>
      </c>
      <c r="K73" s="19">
        <v>65737</v>
      </c>
      <c r="L73" s="82" t="s">
        <v>168</v>
      </c>
      <c r="M73" s="82">
        <v>1.4111168264568008</v>
      </c>
      <c r="N73" s="83">
        <v>1.9578503882671341</v>
      </c>
      <c r="P73" s="117">
        <v>0</v>
      </c>
      <c r="Q73" s="18">
        <v>7369</v>
      </c>
      <c r="R73" s="19">
        <v>12085</v>
      </c>
      <c r="S73" s="82" t="s">
        <v>168</v>
      </c>
      <c r="T73" s="82">
        <v>0.92432663638678469</v>
      </c>
      <c r="U73" s="83">
        <v>1.497228547570612</v>
      </c>
    </row>
    <row r="74" spans="1:21" ht="13.5" thickBot="1">
      <c r="A74" s="20" t="s">
        <v>4</v>
      </c>
      <c r="B74" s="21">
        <v>4010511</v>
      </c>
      <c r="C74" s="21">
        <v>4090507</v>
      </c>
      <c r="D74" s="22">
        <v>4164769</v>
      </c>
      <c r="E74" s="86">
        <v>100</v>
      </c>
      <c r="F74" s="86">
        <v>100</v>
      </c>
      <c r="G74" s="87">
        <v>100</v>
      </c>
      <c r="I74" s="118">
        <v>3196258</v>
      </c>
      <c r="J74" s="21">
        <v>3293278</v>
      </c>
      <c r="K74" s="22">
        <v>3357611</v>
      </c>
      <c r="L74" s="86">
        <v>100</v>
      </c>
      <c r="M74" s="86">
        <v>100</v>
      </c>
      <c r="N74" s="87">
        <v>100</v>
      </c>
      <c r="P74" s="118">
        <v>814253</v>
      </c>
      <c r="Q74" s="21">
        <v>797229</v>
      </c>
      <c r="R74" s="22">
        <v>807158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5"/>
      <c r="I76" s="25"/>
      <c r="J76" s="25"/>
      <c r="K76" s="25"/>
      <c r="L76" s="25"/>
      <c r="M76" s="25"/>
      <c r="N76" s="25"/>
      <c r="O76" s="115"/>
      <c r="P76" s="25"/>
      <c r="T76" s="25"/>
      <c r="U76" s="174">
        <v>8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5"/>
    </row>
    <row r="82" ht="12.75" customHeight="1"/>
    <row r="83" ht="12.75" customHeight="1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44" customWidth="1"/>
    <col min="2" max="4" width="10.5703125" style="144" customWidth="1"/>
    <col min="5" max="7" width="9.85546875" style="144" customWidth="1"/>
    <col min="8" max="16384" width="11.42578125" style="144"/>
  </cols>
  <sheetData>
    <row r="1" spans="1:7" ht="5.25" customHeight="1"/>
    <row r="2" spans="1:7">
      <c r="A2" s="145" t="s">
        <v>0</v>
      </c>
      <c r="B2" s="146"/>
      <c r="C2" s="146"/>
      <c r="D2" s="146"/>
      <c r="E2" s="146"/>
      <c r="F2" s="146"/>
    </row>
    <row r="3" spans="1:7" ht="6" customHeight="1">
      <c r="A3" s="147"/>
      <c r="B3" s="146"/>
      <c r="C3" s="146"/>
      <c r="D3" s="146"/>
      <c r="E3" s="146"/>
      <c r="F3" s="146"/>
    </row>
    <row r="4" spans="1:7" ht="16.5" thickBot="1">
      <c r="A4" s="148" t="s">
        <v>151</v>
      </c>
      <c r="B4" s="149"/>
      <c r="C4" s="149"/>
      <c r="D4" s="149"/>
      <c r="E4" s="149"/>
      <c r="F4" s="149"/>
    </row>
    <row r="5" spans="1:7">
      <c r="A5" s="150"/>
      <c r="B5" s="151"/>
      <c r="C5" s="152" t="s">
        <v>1</v>
      </c>
      <c r="D5" s="153"/>
      <c r="E5" s="154"/>
      <c r="F5" s="152" t="s">
        <v>2</v>
      </c>
      <c r="G5" s="155"/>
    </row>
    <row r="6" spans="1:7">
      <c r="A6" s="156" t="s">
        <v>3</v>
      </c>
      <c r="B6" s="14" t="s">
        <v>159</v>
      </c>
      <c r="C6" s="15" t="s">
        <v>155</v>
      </c>
      <c r="D6" s="66" t="s">
        <v>156</v>
      </c>
      <c r="E6" s="158" t="s">
        <v>159</v>
      </c>
      <c r="F6" s="158" t="s">
        <v>155</v>
      </c>
      <c r="G6" s="160" t="s">
        <v>156</v>
      </c>
    </row>
    <row r="7" spans="1:7">
      <c r="A7" s="161" t="s">
        <v>83</v>
      </c>
      <c r="B7" s="18">
        <v>3989841</v>
      </c>
      <c r="C7" s="18">
        <v>3936960</v>
      </c>
      <c r="D7" s="18">
        <v>3773266</v>
      </c>
      <c r="E7" s="162">
        <v>24.657415132469364</v>
      </c>
      <c r="F7" s="163">
        <v>23.421175432513849</v>
      </c>
      <c r="G7" s="164">
        <v>22.102758455905761</v>
      </c>
    </row>
    <row r="8" spans="1:7">
      <c r="A8" s="161" t="s">
        <v>160</v>
      </c>
      <c r="B8" s="18">
        <v>407456</v>
      </c>
      <c r="C8" s="18">
        <v>435546</v>
      </c>
      <c r="D8" s="18">
        <v>523949</v>
      </c>
      <c r="E8" s="165">
        <v>2.5180982751481666</v>
      </c>
      <c r="F8" s="163">
        <v>2.5910853234296707</v>
      </c>
      <c r="G8" s="164">
        <v>3.0691496942472036</v>
      </c>
    </row>
    <row r="9" spans="1:7">
      <c r="A9" s="161" t="s">
        <v>84</v>
      </c>
      <c r="B9" s="18">
        <v>4085335</v>
      </c>
      <c r="C9" s="18">
        <v>4228589</v>
      </c>
      <c r="D9" s="18">
        <v>4215589</v>
      </c>
      <c r="E9" s="165">
        <v>25.247572785533741</v>
      </c>
      <c r="F9" s="163">
        <v>25.156091197522528</v>
      </c>
      <c r="G9" s="164">
        <v>24.693765405453345</v>
      </c>
    </row>
    <row r="10" spans="1:7">
      <c r="A10" s="161" t="s">
        <v>86</v>
      </c>
      <c r="B10" s="18">
        <v>2474516</v>
      </c>
      <c r="C10" s="18">
        <v>2482609</v>
      </c>
      <c r="D10" s="18">
        <v>2482919</v>
      </c>
      <c r="E10" s="165">
        <v>15.292631526904845</v>
      </c>
      <c r="F10" s="163">
        <v>14.769167306586242</v>
      </c>
      <c r="G10" s="164">
        <v>14.54425924983266</v>
      </c>
    </row>
    <row r="11" spans="1:7">
      <c r="A11" s="161" t="s">
        <v>161</v>
      </c>
      <c r="B11" s="18">
        <v>1688564</v>
      </c>
      <c r="C11" s="18">
        <v>1726682</v>
      </c>
      <c r="D11" s="18">
        <v>1751100</v>
      </c>
      <c r="E11" s="165">
        <v>10.435409211981881</v>
      </c>
      <c r="F11" s="163">
        <v>10.272119106661961</v>
      </c>
      <c r="G11" s="164">
        <v>10.257464046302747</v>
      </c>
    </row>
    <row r="12" spans="1:7">
      <c r="A12" s="161" t="s">
        <v>162</v>
      </c>
      <c r="B12" s="18">
        <v>344364</v>
      </c>
      <c r="C12" s="18">
        <v>364050</v>
      </c>
      <c r="D12" s="18">
        <v>382848</v>
      </c>
      <c r="E12" s="165">
        <v>2.1281865880564363</v>
      </c>
      <c r="F12" s="163">
        <v>2.1657519802605734</v>
      </c>
      <c r="G12" s="164">
        <v>2.2426186940773878</v>
      </c>
    </row>
    <row r="13" spans="1:7">
      <c r="A13" s="161" t="s">
        <v>163</v>
      </c>
      <c r="B13" s="18">
        <v>452680</v>
      </c>
      <c r="C13" s="18">
        <v>493021</v>
      </c>
      <c r="D13" s="18">
        <v>471018</v>
      </c>
      <c r="E13" s="165">
        <v>2.7975848366303899</v>
      </c>
      <c r="F13" s="163">
        <v>2.9330070239254171</v>
      </c>
      <c r="G13" s="164">
        <v>2.759094397899279</v>
      </c>
    </row>
    <row r="14" spans="1:7">
      <c r="A14" s="161" t="s">
        <v>164</v>
      </c>
      <c r="B14" s="18">
        <v>64514</v>
      </c>
      <c r="C14" s="18">
        <v>73327</v>
      </c>
      <c r="D14" s="18">
        <v>77581</v>
      </c>
      <c r="E14" s="165">
        <v>0.39869971757173495</v>
      </c>
      <c r="F14" s="163">
        <v>0.43622605536757875</v>
      </c>
      <c r="G14" s="164">
        <v>0.45444824291942976</v>
      </c>
    </row>
    <row r="15" spans="1:7">
      <c r="A15" s="161" t="s">
        <v>165</v>
      </c>
      <c r="B15" s="18">
        <v>163694</v>
      </c>
      <c r="C15" s="18">
        <v>210039</v>
      </c>
      <c r="D15" s="18">
        <v>257764</v>
      </c>
      <c r="E15" s="165">
        <v>1.0116370333290072</v>
      </c>
      <c r="F15" s="163">
        <v>1.2495327020517801</v>
      </c>
      <c r="G15" s="164">
        <v>1.509910891685901</v>
      </c>
    </row>
    <row r="16" spans="1:7">
      <c r="A16" s="161" t="s">
        <v>166</v>
      </c>
      <c r="B16" s="18">
        <v>701133</v>
      </c>
      <c r="C16" s="18">
        <v>777708</v>
      </c>
      <c r="D16" s="18">
        <v>794627</v>
      </c>
      <c r="E16" s="165">
        <v>4.3330366909542617</v>
      </c>
      <c r="F16" s="163">
        <v>4.6266244775840955</v>
      </c>
      <c r="G16" s="164">
        <v>4.6547072598489025</v>
      </c>
    </row>
    <row r="17" spans="1:7">
      <c r="A17" s="161" t="s">
        <v>167</v>
      </c>
      <c r="B17" s="18">
        <v>0</v>
      </c>
      <c r="C17" s="18">
        <v>0</v>
      </c>
      <c r="D17" s="18">
        <v>0</v>
      </c>
      <c r="E17" s="165" t="s">
        <v>168</v>
      </c>
      <c r="F17" s="163" t="s">
        <v>168</v>
      </c>
      <c r="G17" s="164" t="s">
        <v>168</v>
      </c>
    </row>
    <row r="18" spans="1:7">
      <c r="A18" s="161" t="s">
        <v>169</v>
      </c>
      <c r="B18" s="18">
        <v>0</v>
      </c>
      <c r="C18" s="18">
        <v>0</v>
      </c>
      <c r="D18" s="18">
        <v>0</v>
      </c>
      <c r="E18" s="165" t="s">
        <v>168</v>
      </c>
      <c r="F18" s="163" t="s">
        <v>168</v>
      </c>
      <c r="G18" s="164" t="s">
        <v>168</v>
      </c>
    </row>
    <row r="19" spans="1:7">
      <c r="A19" s="161" t="s">
        <v>170</v>
      </c>
      <c r="B19" s="18">
        <v>835597</v>
      </c>
      <c r="C19" s="18">
        <v>846874</v>
      </c>
      <c r="D19" s="18">
        <v>871647</v>
      </c>
      <c r="E19" s="165">
        <v>5.1640308755276214</v>
      </c>
      <c r="F19" s="163">
        <v>5.0380965321554534</v>
      </c>
      <c r="G19" s="164">
        <v>5.1058693184670494</v>
      </c>
    </row>
    <row r="20" spans="1:7">
      <c r="A20" s="161" t="s">
        <v>171</v>
      </c>
      <c r="B20" s="18">
        <v>0</v>
      </c>
      <c r="C20" s="18">
        <v>0</v>
      </c>
      <c r="D20" s="18">
        <v>0</v>
      </c>
      <c r="E20" s="165" t="s">
        <v>168</v>
      </c>
      <c r="F20" s="163" t="s">
        <v>168</v>
      </c>
      <c r="G20" s="164" t="s">
        <v>168</v>
      </c>
    </row>
    <row r="21" spans="1:7">
      <c r="A21" s="161" t="s">
        <v>172</v>
      </c>
      <c r="B21" s="18">
        <v>244475</v>
      </c>
      <c r="C21" s="18">
        <v>241092</v>
      </c>
      <c r="D21" s="18">
        <v>287083</v>
      </c>
      <c r="E21" s="165">
        <v>1.5108676171582895</v>
      </c>
      <c r="F21" s="163">
        <v>1.4342685796593384</v>
      </c>
      <c r="G21" s="164">
        <v>1.6816535610785972</v>
      </c>
    </row>
    <row r="22" spans="1:7">
      <c r="A22" s="161" t="s">
        <v>173</v>
      </c>
      <c r="B22" s="18">
        <v>3409</v>
      </c>
      <c r="C22" s="18">
        <v>4703</v>
      </c>
      <c r="D22" s="18">
        <v>2081</v>
      </c>
      <c r="E22" s="165">
        <v>2.106778896366749E-2</v>
      </c>
      <c r="F22" s="163">
        <v>2.7978386384193039E-2</v>
      </c>
      <c r="G22" s="164">
        <v>1.2189927862689747E-2</v>
      </c>
    </row>
    <row r="23" spans="1:7">
      <c r="A23" s="161" t="s">
        <v>174</v>
      </c>
      <c r="B23" s="18">
        <v>3428</v>
      </c>
      <c r="C23" s="18">
        <v>4290</v>
      </c>
      <c r="D23" s="18">
        <v>4025</v>
      </c>
      <c r="E23" s="165">
        <v>2.1185209905383442E-2</v>
      </c>
      <c r="F23" s="163">
        <v>2.5521428362361924E-2</v>
      </c>
      <c r="G23" s="164">
        <v>2.3577347259647396E-2</v>
      </c>
    </row>
    <row r="24" spans="1:7">
      <c r="A24" s="161" t="s">
        <v>175</v>
      </c>
      <c r="B24" s="18">
        <v>4028</v>
      </c>
      <c r="C24" s="18">
        <v>4762</v>
      </c>
      <c r="D24" s="18">
        <v>7298</v>
      </c>
      <c r="E24" s="165">
        <v>2.4893239643781942E-2</v>
      </c>
      <c r="F24" s="163">
        <v>2.8329380387311771E-2</v>
      </c>
      <c r="G24" s="164">
        <v>4.2749684546809115E-2</v>
      </c>
    </row>
    <row r="25" spans="1:7">
      <c r="A25" s="161" t="s">
        <v>176</v>
      </c>
      <c r="B25" s="18">
        <v>0</v>
      </c>
      <c r="C25" s="18">
        <v>0</v>
      </c>
      <c r="D25" s="18">
        <v>0</v>
      </c>
      <c r="E25" s="165" t="s">
        <v>168</v>
      </c>
      <c r="F25" s="163" t="s">
        <v>168</v>
      </c>
      <c r="G25" s="164" t="s">
        <v>168</v>
      </c>
    </row>
    <row r="26" spans="1:7">
      <c r="A26" s="161" t="s">
        <v>177</v>
      </c>
      <c r="B26" s="18">
        <v>124435</v>
      </c>
      <c r="C26" s="18">
        <v>0</v>
      </c>
      <c r="D26" s="18">
        <v>0</v>
      </c>
      <c r="E26" s="165">
        <v>0.76901446749602931</v>
      </c>
      <c r="F26" s="163" t="s">
        <v>168</v>
      </c>
      <c r="G26" s="164" t="s">
        <v>168</v>
      </c>
    </row>
    <row r="27" spans="1:7">
      <c r="A27" s="161" t="s">
        <v>178</v>
      </c>
      <c r="B27" s="18">
        <v>0</v>
      </c>
      <c r="C27" s="18">
        <v>0</v>
      </c>
      <c r="D27" s="18">
        <v>0</v>
      </c>
      <c r="E27" s="165" t="s">
        <v>168</v>
      </c>
      <c r="F27" s="163" t="s">
        <v>168</v>
      </c>
      <c r="G27" s="164" t="s">
        <v>168</v>
      </c>
    </row>
    <row r="28" spans="1:7">
      <c r="A28" s="161" t="s">
        <v>179</v>
      </c>
      <c r="B28" s="18">
        <v>433934</v>
      </c>
      <c r="C28" s="18">
        <v>472070</v>
      </c>
      <c r="D28" s="18">
        <v>522543</v>
      </c>
      <c r="E28" s="165">
        <v>2.6817336275036925</v>
      </c>
      <c r="F28" s="163">
        <v>2.8083684585128657</v>
      </c>
      <c r="G28" s="164">
        <v>3.0609137314529016</v>
      </c>
    </row>
    <row r="29" spans="1:7">
      <c r="A29" s="161" t="s">
        <v>180</v>
      </c>
      <c r="B29" s="18">
        <v>22690</v>
      </c>
      <c r="C29" s="18">
        <v>46735</v>
      </c>
      <c r="D29" s="18">
        <v>49373</v>
      </c>
      <c r="E29" s="165">
        <v>0.14022532460710335</v>
      </c>
      <c r="F29" s="163">
        <v>0.27802889382633672</v>
      </c>
      <c r="G29" s="164">
        <v>0.28921350714299898</v>
      </c>
    </row>
    <row r="30" spans="1:7">
      <c r="A30" s="161" t="s">
        <v>181</v>
      </c>
      <c r="B30" s="18">
        <v>70017</v>
      </c>
      <c r="C30" s="18">
        <v>57281</v>
      </c>
      <c r="D30" s="18">
        <v>62855</v>
      </c>
      <c r="E30" s="165">
        <v>0.43270853032241319</v>
      </c>
      <c r="F30" s="163">
        <v>0.3407675846210847</v>
      </c>
      <c r="G30" s="164">
        <v>0.3681873694422701</v>
      </c>
    </row>
    <row r="31" spans="1:7">
      <c r="A31" s="161" t="s">
        <v>182</v>
      </c>
      <c r="B31" s="18">
        <v>0</v>
      </c>
      <c r="C31" s="18">
        <v>14608</v>
      </c>
      <c r="D31" s="18">
        <v>16265</v>
      </c>
      <c r="E31" s="165" t="s">
        <v>168</v>
      </c>
      <c r="F31" s="163">
        <v>8.690373555183753E-2</v>
      </c>
      <c r="G31" s="164">
        <v>9.5275913833084452E-2</v>
      </c>
    </row>
    <row r="32" spans="1:7">
      <c r="A32" s="161" t="s">
        <v>183</v>
      </c>
      <c r="B32" s="18">
        <v>6477</v>
      </c>
      <c r="C32" s="18">
        <v>30889</v>
      </c>
      <c r="D32" s="18">
        <v>55534</v>
      </c>
      <c r="E32" s="165">
        <v>4.0028181026011828E-2</v>
      </c>
      <c r="F32" s="163">
        <v>0.18376023325990617</v>
      </c>
      <c r="G32" s="164">
        <v>0.32530295719683444</v>
      </c>
    </row>
    <row r="33" spans="1:7">
      <c r="A33" s="161" t="s">
        <v>184</v>
      </c>
      <c r="B33" s="18">
        <v>50625</v>
      </c>
      <c r="C33" s="18">
        <v>108822</v>
      </c>
      <c r="D33" s="18">
        <v>113666</v>
      </c>
      <c r="E33" s="165">
        <v>0.31286500917737359</v>
      </c>
      <c r="F33" s="163">
        <v>0.64738761707434722</v>
      </c>
      <c r="G33" s="164">
        <v>0.66582428661244253</v>
      </c>
    </row>
    <row r="34" spans="1:7">
      <c r="A34" s="161" t="s">
        <v>185</v>
      </c>
      <c r="B34" s="18">
        <v>0</v>
      </c>
      <c r="C34" s="18">
        <v>0</v>
      </c>
      <c r="D34" s="18">
        <v>14</v>
      </c>
      <c r="E34" s="165" t="s">
        <v>168</v>
      </c>
      <c r="F34" s="163" t="s">
        <v>168</v>
      </c>
      <c r="G34" s="164">
        <v>8.200816438138225E-5</v>
      </c>
    </row>
    <row r="35" spans="1:7">
      <c r="A35" s="161" t="s">
        <v>186</v>
      </c>
      <c r="B35" s="18">
        <v>9888</v>
      </c>
      <c r="C35" s="18">
        <v>12756</v>
      </c>
      <c r="D35" s="18">
        <v>12567</v>
      </c>
      <c r="E35" s="165">
        <v>6.1108330088807311E-2</v>
      </c>
      <c r="F35" s="163">
        <v>7.5886093284449591E-2</v>
      </c>
      <c r="G35" s="164">
        <v>7.3614042984345054E-2</v>
      </c>
    </row>
    <row r="36" spans="1:7">
      <c r="A36" s="161" t="s">
        <v>187</v>
      </c>
      <c r="B36" s="18">
        <v>0</v>
      </c>
      <c r="C36" s="18">
        <v>0</v>
      </c>
      <c r="D36" s="18">
        <v>0</v>
      </c>
      <c r="E36" s="165" t="s">
        <v>168</v>
      </c>
      <c r="F36" s="163" t="s">
        <v>168</v>
      </c>
      <c r="G36" s="164" t="s">
        <v>168</v>
      </c>
    </row>
    <row r="37" spans="1:7">
      <c r="A37" s="161" t="s">
        <v>188</v>
      </c>
      <c r="B37" s="18">
        <v>0</v>
      </c>
      <c r="C37" s="18">
        <v>235991</v>
      </c>
      <c r="D37" s="18">
        <v>335859</v>
      </c>
      <c r="E37" s="165" t="s">
        <v>168</v>
      </c>
      <c r="F37" s="163">
        <v>1.403922471016819</v>
      </c>
      <c r="G37" s="164">
        <v>1.967370005783333</v>
      </c>
    </row>
    <row r="38" spans="1:7" ht="13.5" thickBot="1">
      <c r="A38" s="166" t="s">
        <v>4</v>
      </c>
      <c r="B38" s="21">
        <v>16181100</v>
      </c>
      <c r="C38" s="21">
        <v>16809404</v>
      </c>
      <c r="D38" s="21">
        <v>17071471</v>
      </c>
      <c r="E38" s="167">
        <v>100</v>
      </c>
      <c r="F38" s="168">
        <v>100</v>
      </c>
      <c r="G38" s="169">
        <v>100</v>
      </c>
    </row>
    <row r="40" spans="1:7" ht="16.5" thickBot="1">
      <c r="A40" s="148" t="s">
        <v>152</v>
      </c>
      <c r="B40" s="149"/>
      <c r="C40" s="149"/>
      <c r="D40" s="149"/>
      <c r="E40" s="149"/>
      <c r="F40" s="149"/>
    </row>
    <row r="41" spans="1:7">
      <c r="A41" s="150"/>
      <c r="B41" s="151"/>
      <c r="C41" s="152" t="s">
        <v>150</v>
      </c>
      <c r="D41" s="153"/>
      <c r="E41" s="154"/>
      <c r="F41" s="152" t="s">
        <v>2</v>
      </c>
      <c r="G41" s="155"/>
    </row>
    <row r="42" spans="1:7">
      <c r="A42" s="156" t="s">
        <v>3</v>
      </c>
      <c r="B42" s="157" t="s">
        <v>159</v>
      </c>
      <c r="C42" s="158" t="s">
        <v>155</v>
      </c>
      <c r="D42" s="159" t="s">
        <v>156</v>
      </c>
      <c r="E42" s="158" t="s">
        <v>159</v>
      </c>
      <c r="F42" s="158" t="s">
        <v>155</v>
      </c>
      <c r="G42" s="160" t="s">
        <v>156</v>
      </c>
    </row>
    <row r="43" spans="1:7">
      <c r="A43" s="161" t="s">
        <v>83</v>
      </c>
      <c r="B43" s="18">
        <v>624346</v>
      </c>
      <c r="C43" s="18">
        <v>605250</v>
      </c>
      <c r="D43" s="18">
        <v>581402</v>
      </c>
      <c r="E43" s="162">
        <v>22.5747981416485</v>
      </c>
      <c r="F43" s="163">
        <v>21.320440675279386</v>
      </c>
      <c r="G43" s="164">
        <v>20.076410264556038</v>
      </c>
    </row>
    <row r="44" spans="1:7">
      <c r="A44" s="161" t="s">
        <v>160</v>
      </c>
      <c r="B44" s="18">
        <v>75091</v>
      </c>
      <c r="C44" s="18">
        <v>80721</v>
      </c>
      <c r="D44" s="18">
        <v>98647</v>
      </c>
      <c r="E44" s="165">
        <v>2.7151037521735186</v>
      </c>
      <c r="F44" s="163">
        <v>2.843465166045811</v>
      </c>
      <c r="G44" s="164">
        <v>3.4063825775756866</v>
      </c>
    </row>
    <row r="45" spans="1:7">
      <c r="A45" s="161" t="s">
        <v>84</v>
      </c>
      <c r="B45" s="18">
        <v>678712</v>
      </c>
      <c r="C45" s="18">
        <v>686692</v>
      </c>
      <c r="D45" s="18">
        <v>700748</v>
      </c>
      <c r="E45" s="165">
        <v>24.540537452493549</v>
      </c>
      <c r="F45" s="163">
        <v>24.189303673174642</v>
      </c>
      <c r="G45" s="164">
        <v>24.197550644936058</v>
      </c>
    </row>
    <row r="46" spans="1:7">
      <c r="A46" s="161" t="s">
        <v>86</v>
      </c>
      <c r="B46" s="18">
        <v>435275</v>
      </c>
      <c r="C46" s="18">
        <v>434019</v>
      </c>
      <c r="D46" s="18">
        <v>429237</v>
      </c>
      <c r="E46" s="165">
        <v>15.738461143510252</v>
      </c>
      <c r="F46" s="163">
        <v>15.28868457900716</v>
      </c>
      <c r="G46" s="164">
        <v>14.821995990256724</v>
      </c>
    </row>
    <row r="47" spans="1:7">
      <c r="A47" s="161" t="s">
        <v>161</v>
      </c>
      <c r="B47" s="18">
        <v>294152</v>
      </c>
      <c r="C47" s="18">
        <v>287363</v>
      </c>
      <c r="D47" s="18">
        <v>290555</v>
      </c>
      <c r="E47" s="165">
        <v>10.635804542612894</v>
      </c>
      <c r="F47" s="163">
        <v>10.12260354195838</v>
      </c>
      <c r="G47" s="164">
        <v>10.033163601807493</v>
      </c>
    </row>
    <row r="48" spans="1:7">
      <c r="A48" s="161" t="s">
        <v>162</v>
      </c>
      <c r="B48" s="18">
        <v>77753</v>
      </c>
      <c r="C48" s="18">
        <v>81507</v>
      </c>
      <c r="D48" s="18">
        <v>85024</v>
      </c>
      <c r="E48" s="165">
        <v>2.8113550497762394</v>
      </c>
      <c r="F48" s="163">
        <v>2.8711526776042904</v>
      </c>
      <c r="G48" s="164">
        <v>2.9359663474387991</v>
      </c>
    </row>
    <row r="49" spans="1:7">
      <c r="A49" s="161" t="s">
        <v>163</v>
      </c>
      <c r="B49" s="18">
        <v>84825</v>
      </c>
      <c r="C49" s="18">
        <v>88689</v>
      </c>
      <c r="D49" s="18">
        <v>82135</v>
      </c>
      <c r="E49" s="165">
        <v>3.0670609763902292</v>
      </c>
      <c r="F49" s="163">
        <v>3.1241446725317692</v>
      </c>
      <c r="G49" s="164">
        <v>2.8362061999774859</v>
      </c>
    </row>
    <row r="50" spans="1:7">
      <c r="A50" s="161" t="s">
        <v>164</v>
      </c>
      <c r="B50" s="18">
        <v>15711</v>
      </c>
      <c r="C50" s="18">
        <v>16723</v>
      </c>
      <c r="D50" s="18">
        <v>18019</v>
      </c>
      <c r="E50" s="165">
        <v>0.56807067491973939</v>
      </c>
      <c r="F50" s="163">
        <v>0.589081750372073</v>
      </c>
      <c r="G50" s="164">
        <v>0.62221464074261057</v>
      </c>
    </row>
    <row r="51" spans="1:7">
      <c r="A51" s="161" t="s">
        <v>165</v>
      </c>
      <c r="B51" s="18">
        <v>33746</v>
      </c>
      <c r="C51" s="18">
        <v>42481</v>
      </c>
      <c r="D51" s="18">
        <v>50971</v>
      </c>
      <c r="E51" s="165">
        <v>1.2201714083025603</v>
      </c>
      <c r="F51" s="163">
        <v>1.496428980299948</v>
      </c>
      <c r="G51" s="164">
        <v>1.7600811617343695</v>
      </c>
    </row>
    <row r="52" spans="1:7">
      <c r="A52" s="161" t="s">
        <v>166</v>
      </c>
      <c r="B52" s="18">
        <v>122506</v>
      </c>
      <c r="C52" s="18">
        <v>133163</v>
      </c>
      <c r="D52" s="18">
        <v>136556</v>
      </c>
      <c r="E52" s="165">
        <v>4.4295121953865184</v>
      </c>
      <c r="F52" s="163">
        <v>4.6907787552948843</v>
      </c>
      <c r="G52" s="164">
        <v>4.715419417351014</v>
      </c>
    </row>
    <row r="53" spans="1:7">
      <c r="A53" s="161" t="s">
        <v>167</v>
      </c>
      <c r="B53" s="18">
        <v>0</v>
      </c>
      <c r="C53" s="18">
        <v>0</v>
      </c>
      <c r="D53" s="18">
        <v>0</v>
      </c>
      <c r="E53" s="165" t="s">
        <v>168</v>
      </c>
      <c r="F53" s="163" t="s">
        <v>168</v>
      </c>
      <c r="G53" s="164" t="s">
        <v>168</v>
      </c>
    </row>
    <row r="54" spans="1:7">
      <c r="A54" s="161" t="s">
        <v>169</v>
      </c>
      <c r="B54" s="18">
        <v>0</v>
      </c>
      <c r="C54" s="18">
        <v>0</v>
      </c>
      <c r="D54" s="18">
        <v>0</v>
      </c>
      <c r="E54" s="165" t="s">
        <v>168</v>
      </c>
      <c r="F54" s="163" t="s">
        <v>168</v>
      </c>
      <c r="G54" s="164" t="s">
        <v>168</v>
      </c>
    </row>
    <row r="55" spans="1:7">
      <c r="A55" s="161" t="s">
        <v>170</v>
      </c>
      <c r="B55" s="18">
        <v>160296</v>
      </c>
      <c r="C55" s="18">
        <v>164149</v>
      </c>
      <c r="D55" s="18">
        <v>167470</v>
      </c>
      <c r="E55" s="165">
        <v>5.79590458321778</v>
      </c>
      <c r="F55" s="163">
        <v>5.7822866855124921</v>
      </c>
      <c r="G55" s="164">
        <v>5.7829116979391193</v>
      </c>
    </row>
    <row r="56" spans="1:7">
      <c r="A56" s="161" t="s">
        <v>171</v>
      </c>
      <c r="B56" s="18">
        <v>0</v>
      </c>
      <c r="C56" s="18">
        <v>0</v>
      </c>
      <c r="D56" s="18">
        <v>0</v>
      </c>
      <c r="E56" s="165" t="s">
        <v>168</v>
      </c>
      <c r="F56" s="163" t="s">
        <v>168</v>
      </c>
      <c r="G56" s="164" t="s">
        <v>168</v>
      </c>
    </row>
    <row r="57" spans="1:7">
      <c r="A57" s="161" t="s">
        <v>172</v>
      </c>
      <c r="B57" s="18">
        <v>44629</v>
      </c>
      <c r="C57" s="18">
        <v>44142</v>
      </c>
      <c r="D57" s="18">
        <v>52242</v>
      </c>
      <c r="E57" s="165">
        <v>1.613673614091595</v>
      </c>
      <c r="F57" s="163">
        <v>1.5549391033262001</v>
      </c>
      <c r="G57" s="164">
        <v>1.8039701016524479</v>
      </c>
    </row>
    <row r="58" spans="1:7">
      <c r="A58" s="161" t="s">
        <v>173</v>
      </c>
      <c r="B58" s="18">
        <v>0</v>
      </c>
      <c r="C58" s="18">
        <v>0</v>
      </c>
      <c r="D58" s="18">
        <v>0</v>
      </c>
      <c r="E58" s="165" t="s">
        <v>168</v>
      </c>
      <c r="F58" s="163" t="s">
        <v>168</v>
      </c>
      <c r="G58" s="164" t="s">
        <v>168</v>
      </c>
    </row>
    <row r="59" spans="1:7">
      <c r="A59" s="161" t="s">
        <v>174</v>
      </c>
      <c r="B59" s="18">
        <v>1031</v>
      </c>
      <c r="C59" s="18">
        <v>1205</v>
      </c>
      <c r="D59" s="18">
        <v>1122</v>
      </c>
      <c r="E59" s="165">
        <v>3.7278395127124386E-2</v>
      </c>
      <c r="F59" s="163">
        <v>4.2447139221332766E-2</v>
      </c>
      <c r="G59" s="164">
        <v>3.8743816355691713E-2</v>
      </c>
    </row>
    <row r="60" spans="1:7">
      <c r="A60" s="161" t="s">
        <v>175</v>
      </c>
      <c r="B60" s="18">
        <v>677</v>
      </c>
      <c r="C60" s="18">
        <v>857</v>
      </c>
      <c r="D60" s="18">
        <v>1550</v>
      </c>
      <c r="E60" s="165">
        <v>2.4478635791525909E-2</v>
      </c>
      <c r="F60" s="163">
        <v>3.0188546317578575E-2</v>
      </c>
      <c r="G60" s="164">
        <v>5.3523097461071444E-2</v>
      </c>
    </row>
    <row r="61" spans="1:7">
      <c r="A61" s="161" t="s">
        <v>176</v>
      </c>
      <c r="B61" s="18">
        <v>0</v>
      </c>
      <c r="C61" s="18">
        <v>0</v>
      </c>
      <c r="D61" s="18">
        <v>0</v>
      </c>
      <c r="E61" s="165" t="s">
        <v>168</v>
      </c>
      <c r="F61" s="163" t="s">
        <v>168</v>
      </c>
      <c r="G61" s="164" t="s">
        <v>168</v>
      </c>
    </row>
    <row r="62" spans="1:7">
      <c r="A62" s="161" t="s">
        <v>177</v>
      </c>
      <c r="B62" s="18">
        <v>0</v>
      </c>
      <c r="C62" s="18">
        <v>0</v>
      </c>
      <c r="D62" s="18">
        <v>0</v>
      </c>
      <c r="E62" s="165" t="s">
        <v>168</v>
      </c>
      <c r="F62" s="163" t="s">
        <v>168</v>
      </c>
      <c r="G62" s="164" t="s">
        <v>168</v>
      </c>
    </row>
    <row r="63" spans="1:7">
      <c r="A63" s="161" t="s">
        <v>178</v>
      </c>
      <c r="B63" s="18">
        <v>0</v>
      </c>
      <c r="C63" s="18">
        <v>0</v>
      </c>
      <c r="D63" s="18">
        <v>0</v>
      </c>
      <c r="E63" s="165" t="s">
        <v>168</v>
      </c>
      <c r="F63" s="163" t="s">
        <v>168</v>
      </c>
      <c r="G63" s="164" t="s">
        <v>168</v>
      </c>
    </row>
    <row r="64" spans="1:7">
      <c r="A64" s="161" t="s">
        <v>179</v>
      </c>
      <c r="B64" s="18">
        <v>86464</v>
      </c>
      <c r="C64" s="18">
        <v>91266</v>
      </c>
      <c r="D64" s="18">
        <v>101385</v>
      </c>
      <c r="E64" s="165">
        <v>3.1263231389638051</v>
      </c>
      <c r="F64" s="163">
        <v>3.2149216665345697</v>
      </c>
      <c r="G64" s="164">
        <v>3.5009285394133731</v>
      </c>
    </row>
    <row r="65" spans="1:7">
      <c r="A65" s="161" t="s">
        <v>180</v>
      </c>
      <c r="B65" s="18">
        <v>401</v>
      </c>
      <c r="C65" s="18">
        <v>4285</v>
      </c>
      <c r="D65" s="18">
        <v>4416</v>
      </c>
      <c r="E65" s="165">
        <v>1.4499162411228788E-2</v>
      </c>
      <c r="F65" s="163">
        <v>0.15094273158789287</v>
      </c>
      <c r="G65" s="164">
        <v>0.15248903121812354</v>
      </c>
    </row>
    <row r="66" spans="1:7">
      <c r="A66" s="161" t="s">
        <v>181</v>
      </c>
      <c r="B66" s="18">
        <v>12574</v>
      </c>
      <c r="C66" s="18">
        <v>12904</v>
      </c>
      <c r="D66" s="18">
        <v>11448</v>
      </c>
      <c r="E66" s="165">
        <v>0.45464455899947825</v>
      </c>
      <c r="F66" s="163">
        <v>0.45455426100587393</v>
      </c>
      <c r="G66" s="164">
        <v>0.39531123853828765</v>
      </c>
    </row>
    <row r="67" spans="1:7">
      <c r="A67" s="161" t="s">
        <v>182</v>
      </c>
      <c r="B67" s="18">
        <v>0</v>
      </c>
      <c r="C67" s="18">
        <v>0</v>
      </c>
      <c r="D67" s="18">
        <v>0</v>
      </c>
      <c r="E67" s="165" t="s">
        <v>168</v>
      </c>
      <c r="F67" s="163" t="s">
        <v>168</v>
      </c>
      <c r="G67" s="164" t="s">
        <v>168</v>
      </c>
    </row>
    <row r="68" spans="1:7">
      <c r="A68" s="161" t="s">
        <v>183</v>
      </c>
      <c r="B68" s="18">
        <v>1023</v>
      </c>
      <c r="C68" s="18">
        <v>5077</v>
      </c>
      <c r="D68" s="18">
        <v>9137</v>
      </c>
      <c r="E68" s="165">
        <v>3.6989135029144762E-2</v>
      </c>
      <c r="F68" s="163">
        <v>0.17884159819643691</v>
      </c>
      <c r="G68" s="164">
        <v>0.31551002677536116</v>
      </c>
    </row>
    <row r="69" spans="1:7">
      <c r="A69" s="161" t="s">
        <v>184</v>
      </c>
      <c r="B69" s="18">
        <v>16278</v>
      </c>
      <c r="C69" s="18">
        <v>16227</v>
      </c>
      <c r="D69" s="18">
        <v>18157</v>
      </c>
      <c r="E69" s="165">
        <v>0.58857198436404545</v>
      </c>
      <c r="F69" s="163">
        <v>0.57160973290005546</v>
      </c>
      <c r="G69" s="164">
        <v>0.62697992296817684</v>
      </c>
    </row>
    <row r="70" spans="1:7">
      <c r="A70" s="161" t="s">
        <v>185</v>
      </c>
      <c r="B70" s="18">
        <v>0</v>
      </c>
      <c r="C70" s="18">
        <v>0</v>
      </c>
      <c r="D70" s="18">
        <v>4</v>
      </c>
      <c r="E70" s="165" t="s">
        <v>168</v>
      </c>
      <c r="F70" s="163" t="s">
        <v>168</v>
      </c>
      <c r="G70" s="164">
        <v>1.3812412248018435E-4</v>
      </c>
    </row>
    <row r="71" spans="1:7">
      <c r="A71" s="161" t="s">
        <v>186</v>
      </c>
      <c r="B71" s="18">
        <v>187</v>
      </c>
      <c r="C71" s="18">
        <v>283</v>
      </c>
      <c r="D71" s="18">
        <v>319</v>
      </c>
      <c r="E71" s="165">
        <v>6.7614547902737736E-3</v>
      </c>
      <c r="F71" s="163">
        <v>9.968913194719646E-3</v>
      </c>
      <c r="G71" s="164">
        <v>1.1015398767794704E-2</v>
      </c>
    </row>
    <row r="72" spans="1:7">
      <c r="A72" s="161" t="s">
        <v>187</v>
      </c>
      <c r="B72" s="18">
        <v>0</v>
      </c>
      <c r="C72" s="18">
        <v>0</v>
      </c>
      <c r="D72" s="18">
        <v>0</v>
      </c>
      <c r="E72" s="165" t="s">
        <v>168</v>
      </c>
      <c r="F72" s="163" t="s">
        <v>168</v>
      </c>
      <c r="G72" s="164" t="s">
        <v>168</v>
      </c>
    </row>
    <row r="73" spans="1:7">
      <c r="A73" s="161" t="s">
        <v>188</v>
      </c>
      <c r="B73" s="18">
        <v>0</v>
      </c>
      <c r="C73" s="18">
        <v>41822</v>
      </c>
      <c r="D73" s="18">
        <v>55402</v>
      </c>
      <c r="E73" s="165" t="s">
        <v>168</v>
      </c>
      <c r="F73" s="163">
        <v>1.4732151506345055</v>
      </c>
      <c r="G73" s="164">
        <v>1.9130881584117936</v>
      </c>
    </row>
    <row r="74" spans="1:7" ht="13.5" thickBot="1">
      <c r="A74" s="166" t="s">
        <v>4</v>
      </c>
      <c r="B74" s="21">
        <v>2765677</v>
      </c>
      <c r="C74" s="21">
        <v>2838825</v>
      </c>
      <c r="D74" s="21">
        <v>2895946</v>
      </c>
      <c r="E74" s="167">
        <v>100</v>
      </c>
      <c r="F74" s="168">
        <v>100</v>
      </c>
      <c r="G74" s="169">
        <v>100</v>
      </c>
    </row>
    <row r="75" spans="1:7">
      <c r="A75" s="170"/>
      <c r="B75" s="170"/>
      <c r="C75" s="170"/>
      <c r="D75" s="170"/>
      <c r="E75" s="170"/>
      <c r="F75" s="170"/>
      <c r="G75" s="170"/>
    </row>
    <row r="76" spans="1:7">
      <c r="A76" s="172" t="s">
        <v>157</v>
      </c>
      <c r="F76" s="171"/>
      <c r="G76" s="187">
        <v>9</v>
      </c>
    </row>
    <row r="77" spans="1:7">
      <c r="A77" s="172" t="s">
        <v>158</v>
      </c>
      <c r="F77" s="171"/>
      <c r="G77" s="188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Forside 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2014-08-07T08:18:02Z</cp:lastPrinted>
  <dcterms:created xsi:type="dcterms:W3CDTF">2001-06-06T07:37:41Z</dcterms:created>
  <dcterms:modified xsi:type="dcterms:W3CDTF">2015-08-10T10:46:11Z</dcterms:modified>
</cp:coreProperties>
</file>